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Other_bioactivities" sheetId="14" r:id="rId14"/>
    <sheet name="BindingDB" sheetId="15" r:id="rId15"/>
    <sheet name="Commercial compounds" sheetId="16" r:id="rId16"/>
  </sheets>
  <calcPr calcId="124519" fullCalcOnLoad="1"/>
</workbook>
</file>

<file path=xl/sharedStrings.xml><?xml version="1.0" encoding="utf-8"?>
<sst xmlns="http://schemas.openxmlformats.org/spreadsheetml/2006/main" count="20178" uniqueCount="6489">
  <si>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</si>
  <si>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</si>
  <si>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</si>
  <si>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</si>
  <si>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</si>
  <si>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</si>
  <si>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</si>
  <si>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</si>
  <si>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</si>
  <si>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</si>
  <si>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</si>
  <si>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</si>
  <si>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</si>
  <si>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</si>
  <si>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</si>
  <si>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</si>
  <si>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</si>
  <si>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</si>
  <si>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</si>
  <si>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Discovery of effective phosphodiesterase 2 inhibitors with antioxidant activities for the treatment of Alzheimer's disease.</t>
  </si>
  <si>
    <t>Mapping genetic changes in the cAMP-signaling cascade in human atria.</t>
  </si>
  <si>
    <t>Phosphodiesterases Expression during Murine Cardiac Development.</t>
  </si>
  <si>
    <t>Phosphodiesterase-2 inhibitor reverses post-traumatic stress induced fear memory deficits and behavioral changes via cAMP/cGMP pathway.</t>
  </si>
  <si>
    <t>Role of phosphodiesterases in the pathophysiology of neurodevelopmental disorders.</t>
  </si>
  <si>
    <t>Phosphodiesterase 2A and 3B variants are associated with primary aldosteronism.</t>
  </si>
  <si>
    <t>Shear stress-induced MMP1 and PDE2A expressions in coronary atherosclerosis.</t>
  </si>
  <si>
    <t>Expression of Phosphodiesterase (PDE) Isoenzymes in the Human Male and Female Urethra.</t>
  </si>
  <si>
    <t>Bay 60-7550, a PDE2 inhibitor, exerts positive inotropic effect of rat heart by increasing PKA-mediated phosphorylation of phospholamban.</t>
  </si>
  <si>
    <t>Screening of significant biomarkers related with prognosis of liver cancer by lncRNA-associated ceRNAs analysis.</t>
  </si>
  <si>
    <t>Beta-Catenin Causes Adrenal Hyperplasia by Blocking Zonal Transdifferentiation.</t>
  </si>
  <si>
    <t>Genes of the cGMP-PKG-Ca(2+) signaling pathway are alternatively spliced in cardiomyopathy: Role of RBFOX2.</t>
  </si>
  <si>
    <t>Development of a PDEdelta-Targeting PROTACs that Impair Lipid Metabolism.</t>
  </si>
  <si>
    <t>Genome-wide transcriptional analysis of Aristolochia manshuriensis induced gastric carcinoma.</t>
  </si>
  <si>
    <t>Curcumin Has Anti-Proliferative and Pro-Apoptotic Effects on Tongue Cancer in vitro: A Study with Bioinformatics Analysis and in vitro Experiments.</t>
  </si>
  <si>
    <t>Phosphodiesterases PDE2A and PDE10A both change mRNA expression in the human brain with age, but only PDE2A changes in a region-specific manner with psychiatric disease.</t>
  </si>
  <si>
    <t>A Homozygous Splicing Mutation in PDE2A in a Family With Atypical Rett Syndrome.</t>
  </si>
  <si>
    <t>Inferring Tunicate Relationships and the Evolution of the Tunicate Hox Cluster with the Genome of Corella inflata.</t>
  </si>
  <si>
    <t>Unique Roles for Streptococcus pneumoniae Phosphodiesterase 2 in Cyclic di-AMP Catabolism and Macrophage Responses.</t>
  </si>
  <si>
    <t>beta3-Adrenoceptor redistribution impairs NO/cGMP/PDE2 signalling in failing cardiomyocytes.</t>
  </si>
  <si>
    <t>PDE2A Is Indispensable for Mouse Liver Development and Hematopoiesis.</t>
  </si>
  <si>
    <t>Exome Sequencing Reveals Signal Transduction Genes Involved in Impulse Control Disorders in Parkinson's Disease.</t>
  </si>
  <si>
    <t>Rational Design of 2-Chloroadenine Derivatives as Highly Selective Phosphodiesterase 8A Inhibitors.</t>
  </si>
  <si>
    <t>Renewal and Differentiation of GCD Necklace Olfactory Sensory Neurons.</t>
  </si>
  <si>
    <t>[1,2,4]Triazolo[1,5-a]pyrimidine Phosphodiesterase 2A Inhibitors: Structure and Free-Energy Perturbation-Guided Exploration.</t>
  </si>
  <si>
    <t>Therapeutic Implications for PDE2 and cGMP/cAMP Mediated Crosstalk in Cardiovascular Diseases.</t>
  </si>
  <si>
    <t>Phosphodiesterase 2 inhibitor Hcyb1 reverses corticosterone-induced neurotoxicity and depression-like behavior.</t>
  </si>
  <si>
    <t>Use of the Actiwatch-Mini(R) in dog safety studies as an early indicator for drug-induced behavioural changes.</t>
  </si>
  <si>
    <t>Biallelic PDE2A variants: a new cause of syndromic paroxysmal dyskinesia.</t>
  </si>
  <si>
    <t>The New Biomarker for Cervical Squamous Cell Carcinoma and Endocervical Adenocarcinoma (CESC) Based on Public Database Mining.</t>
  </si>
  <si>
    <t>A Novel Inhibition Modality for Phosphodiesterase 2A.</t>
  </si>
  <si>
    <t>Electroacupuncture promotes the gastrointestinal motility of diabetic mice by CNP/NPR-B-cGMP and PDE3A-cGMP signaling.</t>
  </si>
  <si>
    <t>Salidroside Reduces PDE2A Expression by Down-regulating p53 in Human Embryonic Lung Fibroblasts.</t>
  </si>
  <si>
    <t>Cryo-EM structure of phosphodiesterase 6 reveals insights into the allosteric regulation of type I phosphodiesterases.</t>
  </si>
  <si>
    <t>Genetic Association of Phosphodiesterases With Human Cognitive Performance.</t>
  </si>
  <si>
    <t>The antidepressant- and anxiolytic-like effects of resveratrol: Involvement of phosphodiesterase-4D inhibition.</t>
  </si>
  <si>
    <t>Surface Binding Energy Landscapes Affect Phosphodiesterase Isoform-Specific Inhibitor Selectivity.</t>
  </si>
  <si>
    <t>Involvement of Phosphodiesterase 2A Activity in the Pathophysiology of Fragile X Syndrome.</t>
  </si>
  <si>
    <t>Design, synthesis of novel purin-6-one derivatives as phosphodiesterase 2 (PDE2) inhibitors: The neuroprotective and anxiolytic-like effects.</t>
  </si>
  <si>
    <t>Phosphodiesterase expression in the normal and failing heart.</t>
  </si>
  <si>
    <t>Heart failure leads to altered beta2-adrenoceptor/cyclic adenosine monophosphate dynamics in the sarcolemmal phospholemman/Na,K ATPase microdomain.</t>
  </si>
  <si>
    <t>Protective role of soluble adenylyl cyclase against reperfusion-induced injury of cardiac cells.</t>
  </si>
  <si>
    <t>PDE2 regulates membrane potential, respiration and permeability transition of rodent subsarcolemmal cardiac mitochondria.</t>
  </si>
  <si>
    <t>Associations between olfactory pathway gene methylation marks, obesity features and dietary intakes.</t>
  </si>
  <si>
    <t>Reduced phosphodiesterase-2 activity in the amygdala results in anxiolytic-like effects on behavior in mice.</t>
  </si>
  <si>
    <t>Effect of phosphodiesterase (1B, 2A, 9A and 10A) inhibitors on central nervous system cyclic nucleotide levels in rats and mice.</t>
  </si>
  <si>
    <t>Synthesis and In Vitro Evaluation of 8-Pyridinyl-Substituted Benzo[e]imidazo[2,1-c][1,2,4]triazines as Phosphodiesterase 2A Inhibitors.</t>
  </si>
  <si>
    <t>Radiosynthesis and Biological Investigation of a Novel Fluorine-18 Labeled Benzoimidazotriazine- Based Radioligand for the Imaging of Phosphodiesterase 2A with Positron Emission Tomography.</t>
  </si>
  <si>
    <t>Role of Phosphodiesterase2A in Proliferation and Migration of Human Osteosarcoma Cells.</t>
  </si>
  <si>
    <t>Examining barbiturate scaffold for the synthesis of new agents with biological interest.</t>
  </si>
  <si>
    <t>TAK-915, a phosphodiesterase 2A inhibitor, ameliorates the cognitive impairment associated with aging in rodent models.</t>
  </si>
  <si>
    <t>Analysis of Survival-Related lncRNA Landscape Identifies A Role for LINC01537 in Energy Metabolism and Lung Cancer Progression.</t>
  </si>
  <si>
    <t>The loss of beta adrenergic receptor mediated release potentiation in a mouse model of fragile X syndrome.</t>
  </si>
  <si>
    <t>Revisiting and Redesigning Light-Activated Cyclic-Mononucleotide Phosphodiesterases.</t>
  </si>
  <si>
    <t>Target Engagement of a Phosphodiesterase 2A Inhibitor Affecting Long-Term Memory in the Rat.</t>
  </si>
  <si>
    <t>Analysis of CASP12 diagnostic and prognostic values in cervical cancer based on TCGA database.</t>
  </si>
  <si>
    <t>Advances in the Discovery of PDE10A Inhibitors for CNS-Related Disorders. Part 2: Focus on Schizophrenia.</t>
  </si>
  <si>
    <t>Biphasic Effect of Sildenafil on Energy Sensing is Mediated by Phosphodiesterases 2 and 3 in Adipocytes and Hepatocytes.</t>
  </si>
  <si>
    <t>Discovery of novel purine nucleoside derivatives as phosphodiesterase 2 (PDE2) inhibitors: Structure-based virtual screening, optimization and biological evaluation.</t>
  </si>
  <si>
    <t>Indole acids as a novel PDE2 inhibitor chemotype that demonstrate pro-cognitive activity in multiple species.</t>
  </si>
  <si>
    <t>Lead Diversification at the Nanomole Scale Using Liver Microsomes and Quantitative Nuclear Magnetic Resonance Spectroscopy: Application to Phosphodiesterase 2 Inhibitors.</t>
  </si>
  <si>
    <t>Expression and localization of phosphodiesterase 2A in the submandibular gland of mice.</t>
  </si>
  <si>
    <t>Predicting Binding Free Energies of PDE2 Inhibitors. The Difficulties of Protein Conformation.</t>
  </si>
  <si>
    <t>Phosphodiesterase PDE2 activity, increased by isoprenaline, does not reduce beta-adrenoceptor-mediated chronotropic and inotropic effects in rat heart.</t>
  </si>
  <si>
    <t>Phosphodiesterase 2A Inhibitor TAK-915 Ameliorates Cognitive Impairments and Social Withdrawal in N-Methyl-d-Aspartate Receptor Antagonist-Induced Rat Models of Schizophrenia.</t>
  </si>
  <si>
    <t>Investigation of an (18)F-labelled Imidazopyridotriazine for Molecular Imaging of Cyclic Nucleotide Phosphodiesterase 2A.</t>
  </si>
  <si>
    <t>Critical role of phosphodiesterase 2A in mouse congenital heart defects.</t>
  </si>
  <si>
    <t>Therapeutic dosage of ozone inhibits autophagy and apoptosis of nerve roots in a chemically induced radiculoneuritis rat model.</t>
  </si>
  <si>
    <t>Identification of a Potent, Highly Selective, and Brain Penetrant Phosphodiesterase 2A Inhibitor Clinical Candidate.</t>
  </si>
  <si>
    <t>Insights into the Proteome of Gastrointestinal Stromal Tumors-Derived Exosomes Reveals New Potential Diagnostic Biomarkers.</t>
  </si>
  <si>
    <t>A homozygous loss-of-function mutation in PDE2A associated to early-onset hereditary chorea.</t>
  </si>
  <si>
    <t>Molecular Analysis of Sensory Axon Branching Unraveled a cGMP-Dependent Signaling Cascade.</t>
  </si>
  <si>
    <t>HITS-CLIP in various brain areas reveals new targets and new modalities of RNA binding by fragile X mental retardation protein.</t>
  </si>
  <si>
    <t>Mathematical and Structural Characterization of Strong Nonadditive Structure-Activity Relationship Caused by Protein Conformational Changes.</t>
  </si>
  <si>
    <t>The neuroprotective and antidepressant-like effects of Hcyb1, a novel selective PDE2 inhibitor.</t>
  </si>
  <si>
    <t>The possible molecular mechanisms of farnesol on the antifungal resistance of C. albicans biofilms: the regulation of CYR1 and PDE2.</t>
  </si>
  <si>
    <t>Inhibition of phosphodiesterase 2 reverses gp91phox oxidase-mediated depression- and anxiety-like behavior.</t>
  </si>
  <si>
    <t>Crystal Structures of Candida albicans Phosphodiesterase 2 and Implications for Its Biological Functions.</t>
  </si>
  <si>
    <t>MiR-139 promotes differentiation of bovine skeletal muscle-derived satellite cells by regulating DHFR gene expression.</t>
  </si>
  <si>
    <t>Low-Concentration Oxygen/Ozone Treatment Attenuated Radiculitis and Mechanical Allodynia via PDE2A-cAMP/cGMP-NF-kappaB/p65 Signaling in Chronic Radiculitis Rats.</t>
  </si>
  <si>
    <t>Frameless robot-assisted pallidal deep brain stimulation surgery in pediatric patients with movement disorders: precision and short-term clinical results.</t>
  </si>
  <si>
    <t>Phosphodiesterase 2 inhibition preferentially promotes NO/guanylyl cyclase/cGMP signaling to reverse the development of heart failure.</t>
  </si>
  <si>
    <t>Distinct submembrane localisation compartmentalises cardiac NPR1 and NPR2 signalling to cGMP.</t>
  </si>
  <si>
    <t>Inhibition of phosphodiesterase 2 by Bay 60-7550 decreases ethanol intake and preference in mice.</t>
  </si>
  <si>
    <t>Phosphodiesterase 2A as a therapeutic target to restore cardiac neurotransmission during sympathetic hyperactivity.</t>
  </si>
  <si>
    <t>Role of Phosphodiesterases on the Function of Aryl Hydrocarbon Receptor-Interacting Protein (AIP) in the Pituitary Gland and on the Evaluation of AIP Gene Variants.</t>
  </si>
  <si>
    <t>PDE11A negatively regulates lithium responsivity.</t>
  </si>
  <si>
    <t>Cardiac Phosphodiesterases and Their Modulation for Treating Heart Disease.</t>
  </si>
  <si>
    <t>Phosphodiesterase 2 Protects Against Catecholamine-Induced Arrhythmia and Preserves Contractile Function After Myocardial Infarction.</t>
  </si>
  <si>
    <t>Identification of lead BAY60-7550 analogues as potential inhibitors that utilize the hydrophobic groove in PDE2A: a molecular dynamics simulation study.</t>
  </si>
  <si>
    <t>Discovery of Novel Phosphodiesterase-2A Inhibitors by Structure-Based Virtual Screening, Structural Optimization, and Bioassay.</t>
  </si>
  <si>
    <t>Phosphodiesterase 2 as a Therapeutic Target for Heart Failure: Is Upregulation an Option?</t>
  </si>
  <si>
    <t>Role of Host miRNA Hsa-miR-139-3p in HPV-16-Induced Carcinomas.</t>
  </si>
  <si>
    <t>Design and Synthesis of Novel and Selective Phosphodiesterase 2 (PDE2a) Inhibitors for the Treatment of Memory Disorders.</t>
  </si>
  <si>
    <t>Cell type-dependent axonal localization of translational regulators and mRNA in mouse peripheral olfactory neurons.</t>
  </si>
  <si>
    <t>Selective phosphodiesterase-2A inhibitor alleviates radicular inflammation and mechanical allodynia in non-compressive lumbar disc herniation rats.</t>
  </si>
  <si>
    <t>Inhibition of PDE2 reverses beta amyloid induced memory impairment through regulation of PKA/PKG-dependent neuro-inflammatory and apoptotic pathways.</t>
  </si>
  <si>
    <t>PDE2A2 regulates mitochondria morphology and apoptotic cell death via local modulation of cAMP/PKA signalling.</t>
  </si>
  <si>
    <t>The identification of a novel lead class for phosphodiesterase 2 inhibition by fragment-based drug design.</t>
  </si>
  <si>
    <t>Structural and Biophysical Analysis of the Soluble DHH/DHHA1-Type Phosphodiesterase TM1595 from Thermotoga maritima.</t>
  </si>
  <si>
    <t>Discovery of a Novel Series of Pyrazolo[1,5-a]pyrimidine-Based Phosphodiesterase 2A Inhibitors Structurally Different from N-((1S)-1-(3-Fluoro-4-(trifluoromethoxy)phenyl)-2-methoxyethyl)-7-methoxy-2-oxo-2 ,3-dihydropyrido[2,3-b]pyrazine-4(1H)-carboxamide (TAK-915), for the Treatment of Cognitive Disorders.</t>
  </si>
  <si>
    <t>The Role of Phosphodiesterase-2 in Psychiatric and Neurodegenerative Disorders.</t>
  </si>
  <si>
    <t>Application of Structure-Based Design and Parallel Chemistry to Identify a Potent, Selective, and Brain Penetrant Phosphodiesterase 2A Inhibitor.</t>
  </si>
  <si>
    <t>Discovery of an Orally Bioavailable, Brain-Penetrating, in Vivo Active Phosphodiesterase 2A Inhibitor Lead Series for the Treatment of Cognitive Disorders.</t>
  </si>
  <si>
    <t>Expression and function of phosphodiesterases (PDEs) in the rat urinary bladder.</t>
  </si>
  <si>
    <t>Pharmacological characterization of a novel potent, selective, and orally active phosphodiesterase 2A inhibitor, PDM-631.</t>
  </si>
  <si>
    <t>Discovery of Clinical Candidate N-((1S)-1-(3-Fluoro-4-(trifluoromethoxy)phenyl)-2-methoxyethyl)-7-methoxy-2-oxo-2 ,3-dihydropyrido[2,3-b]pyrazine-4(1H)-carboxamide (TAK-915): A Highly Potent, Selective, and Brain-Penetrating Phosphodiesterase 2A Inhibitor for the Treatment of Cognitive Disorders.</t>
  </si>
  <si>
    <t>Abnormal Mitochondrial cAMP/PKA Signaling Is Involved in Sepsis-Induced Mitochondrial and Myocardial Dysfunction.</t>
  </si>
  <si>
    <t>Towards selective phosphodiesterase 2A (PDE2A) inhibitors: a patent review (2010 - present).</t>
  </si>
  <si>
    <t>Sustained exposure to catecholamines affects cAMP/PKA compartmentalised signalling in adult rat ventricular myocytes.</t>
  </si>
  <si>
    <t>Cyclic GMP-mediated memory enhancement in the object recognition test by inhibitors of phosphodiesterase-2 in mice.</t>
  </si>
  <si>
    <t>Inhibitors of phosphodiesterases PDE2, PDE3, and PDE4 do not increase the sinoatrial tachycardia of noradrenaline and prostaglandin PGE(1) in mice.</t>
  </si>
  <si>
    <t>[Physiopathology of cAMP/PKA signaling in neurons].</t>
  </si>
  <si>
    <t>Cyclic nucleotide regulation of cardiac sympatho-vagal responsiveness.</t>
  </si>
  <si>
    <t>First-in-Human Assessment of the Novel PDE2A PET Radiotracer 18F-PF-05270430.</t>
  </si>
  <si>
    <t>Preclinical Evaluation of 18F-PF-05270430, a Novel PET Radioligand for the Phosphodiesterase 2A Enzyme.</t>
  </si>
  <si>
    <t>Endothelial Actions of ANP Enhance Myocardial Inflammatory Infiltration in the Early Phase After Acute Infarction.</t>
  </si>
  <si>
    <t>RasGRP1 promotes amphetamine-induced motor behavior through a Rhes interaction network ("Rhesactome") in the striatum.</t>
  </si>
  <si>
    <t>Dorsal root ganglion axon bifurcation tolerates increased cyclic GMP levels: the role of phosphodiesterase 2A and scavenger receptor Npr3.</t>
  </si>
  <si>
    <t>Does cyclic guanosine monophosphate induce autophagy in thyroid malignant carcinoma through down-regulation of cyclic guanosine monophosphate phosphodiesterase?</t>
  </si>
  <si>
    <t>Shared Genetic Etiology of Autoimmune Diseases in Patients from a Biorepository Linked to De-identified Electronic Health Records.</t>
  </si>
  <si>
    <t>Co-localized genomic regulation of miRNA and mRNA via DNA methylation affects survival in multiple tumor types.</t>
  </si>
  <si>
    <t>Phosphodiesterase 11A (PDE11A), Enriched in Ventral Hippocampus Neurons, is Required for Consolidation of Social but not Nonsocial Memories in Mice.</t>
  </si>
  <si>
    <t>Cross-regulation of Phosphodiesterase 1 and Phosphodiesterase 2 Activities Controls Dopamine-mediated Striatal alpha-Amino-3-hydroxy-5-methyl-4-isoxazolepropionic Acid (AMPA) Receptor Trafficking.</t>
  </si>
  <si>
    <t>Phosphodiesterase 2: anti-adrenergic friend or hypertrophic foe in heart disease?</t>
  </si>
  <si>
    <t>Dysregulation of Neuronal Ca2+ Channel Linked to Heightened Sympathetic Phenotype in Prohypertensive States.</t>
  </si>
  <si>
    <t>Identification of dually acylated proteins from complementary DNA resources by cell-free and cellular metabolic labeling.</t>
  </si>
  <si>
    <t>The roles of phosphodiesterase 2 in the central nervous and peripheral systems.</t>
  </si>
  <si>
    <t>Tumour growth inhibition and anti-angiogenic effects using curcumin correspond to combined PDE2 and PDE4 inhibition.</t>
  </si>
  <si>
    <t>PDE2 activity differs in right and left rat ventricular myocardium and differentially regulates beta2 adrenoceptor-mediated effects.</t>
  </si>
  <si>
    <t>Inhibition of phosphodiesterase 2 reverses impaired cognition and neuronal remodeling caused by chronic stress.</t>
  </si>
  <si>
    <t>Phosphodiesterase type 2 distribution in the guinea pig urinary bladder.</t>
  </si>
  <si>
    <t>p54nrb/NONO regulates cyclic AMP-dependent glucocorticoid production by modulating phosphodiesterase mRNA splicing and degradation.</t>
  </si>
  <si>
    <t>Microdomain switch of cGMP-regulated phosphodiesterases leads to ANP-induced augmentation of beta-adrenoceptor-stimulated contractility in early cardiac hypertrophy.</t>
  </si>
  <si>
    <t>Expression and distribution of phosphodiesterase isoenzymes in the human male urethra.</t>
  </si>
  <si>
    <t>Inhibition of type 5 phosphodiesterase counteracts beta2-adrenergic signalling in beating cardiomyocytes.</t>
  </si>
  <si>
    <t>Phosphodiesterases in the rat ovary: effect of cAMP in primordial follicles.</t>
  </si>
  <si>
    <t>Efficacy of B-Type Natriuretic Peptide Is Coupled to Phosphodiesterase 2A in Cardiac Sympathetic Neurons.</t>
  </si>
  <si>
    <t>Emerging Role of Phosphodiesterase 2A in Hypertension.</t>
  </si>
  <si>
    <t>Characterisation of Lu AF33241: A novel, brain-penetrant, dual inhibitor of phosphodiesterase (PDE) 2A and PDE10A.</t>
  </si>
  <si>
    <t>Inhibition of PDE2A, but not PDE9A, modulates presynaptic short-term plasticity measured by paired-pulse facilitation in the CA1 region of the hippocampus.</t>
  </si>
  <si>
    <t>Gene-Gene Associations with the Susceptibility of Kawasaki Disease and Coronary Artery Lesions.</t>
  </si>
  <si>
    <t>Interaction between phosphodiesterases in the regulation of the cardiac beta-adrenergic pathway.</t>
  </si>
  <si>
    <t>Cardiac Hypertrophy Is Inhibited by a Local Pool of cAMP Regulated by Phosphodiesterase 2.</t>
  </si>
  <si>
    <t>Histone methylation-mediated silencing of miR-139 enhances invasion of non-small-cell lung cancer.</t>
  </si>
  <si>
    <t>Epigenetic Regulation of Phosphodiesterases 2A and 3A Underlies Compromised beta-Adrenergic Signaling in an iPSC Model of Dilated Cardiomyopathy.</t>
  </si>
  <si>
    <t>Whole-genome cartography of p53 response elements ranked on transactivation potential.</t>
  </si>
  <si>
    <t>Synthesis, 18F-Radiolabelling and Biological Characterization of Novel Fluoroalkylated Triazine Derivatives for in Vivo Imaging of Phosphodiesterase 2A in Brain via Positron Emission Tomography.</t>
  </si>
  <si>
    <t>Calcium-dependent mitochondrial cAMP production enhances aldosterone secretion.</t>
  </si>
  <si>
    <t>Phosphodiesterase 2A localized in the spinal cord contributes to inflammatory pain processing.</t>
  </si>
  <si>
    <t>Quantitative aspects of cGMP phosphodiesterase activation in carp rods and cones.</t>
  </si>
  <si>
    <t>Select 3',5'-cyclic nucleotide phosphodiesterases exhibit altered expression in the aged rodent brain.</t>
  </si>
  <si>
    <t>Differential regulation of C-type natriuretic peptide-induced cGMP and functional responses by PDE2 and PDE3 in failing myocardium.</t>
  </si>
  <si>
    <t>PDE2-mediated cAMP hydrolysis accelerates cardiac fibroblast to myofibroblast conversion and is antagonized by exogenous activation of cGMP signaling pathways.</t>
  </si>
  <si>
    <t>In vitro and in vivo characterisation of Lu AF64280, a novel, brain penetrant phosphodiesterase (PDE) 2A inhibitor: potential relevance to cognitive deficits in schizophrenia.</t>
  </si>
  <si>
    <t>Protective effects of phosphodiesterase 2 inhibitor on depression- and anxiety-like behaviors: involvement of antioxidant and anti-apoptotic mechanisms.</t>
  </si>
  <si>
    <t>Role of phosphodiesterase 2 in growth and invasion of human malignant melanoma cells.</t>
  </si>
  <si>
    <t>Improved long-term memory via enhancing cGMP-PKG signaling requires cAMP-PKA signaling.</t>
  </si>
  <si>
    <t>Engineering of a red-light-activated human cAMP/cGMP-specific phosphodiesterase.</t>
  </si>
  <si>
    <t>Inhibition of phosphodiesterase 2 augments cGMP and cAMP signaling to ameliorate pulmonary hypertension.</t>
  </si>
  <si>
    <t>Post-transcriptional regulation of the tumor suppressor miR-139-5p and a network of miR-139-5p-mediated mRNA interactions in colorectal cancer.</t>
  </si>
  <si>
    <t>Phosphodiesterase 2A is a major negative regulator of iNOS expression in lipopolysaccharide-treated mouse alveolar macrophages.</t>
  </si>
  <si>
    <t>PDE2 is a novel target for attenuating tumor formation in a mouse model of UVB-induced skin carcinogenesis.</t>
  </si>
  <si>
    <t>[Activation of bovine retinal rod outer segment cGMP-specific phosphodiesterase by the transducin-GTP complex in a physiologically significant range of free calcium ion concentrations].</t>
  </si>
  <si>
    <t>Phosphodiesterase 2 negatively regulates adenosine-induced transcription of the tyrosine hydroxylase gene in PC12 rat pheochromocytoma cells.</t>
  </si>
  <si>
    <t>Inhibition of phoshodiesterase type 2 or type 10 reverses object memory deficits induced by scopolamine or MK-801.</t>
  </si>
  <si>
    <t>Plasma proteome analysis reveals overlapping, yet distinct mechanisms of immune activation in chronic HCV and HIV infections.</t>
  </si>
  <si>
    <t>Ras protein/cAMP-dependent protein kinase signaling is negatively regulated by a deubiquitinating enzyme, Ubp3, in yeast.</t>
  </si>
  <si>
    <t>A PKG inhibitor increases Ca(2+)-regulated exocytosis in guinea pig antral mucous cells: cAMP accumulation via PDE2A inhibition.</t>
  </si>
  <si>
    <t>Characterization of phosphodiesterase 2A in human malignant melanoma PMP cells.</t>
  </si>
  <si>
    <t>Discovery of a new series of [1,2,4]triazolo[4,3-a]quinoxalines as dual phosphodiesterase 2/phosphodiesterase 10 (PDE2/PDE10) inhibitors.</t>
  </si>
  <si>
    <t>Phosphodiesterase-2 inhibitor reverses corticosterone-induced neurotoxicity and related behavioural changes via cGMP/PKG dependent pathway.</t>
  </si>
  <si>
    <t>Phosphodiesterase 2 inhibitors promote axonal outgrowth in organotypic slice co-cultures.</t>
  </si>
  <si>
    <t>New NSAID targets and derivatives for colorectal cancer chemoprevention.</t>
  </si>
  <si>
    <t>Discovery of potent, selective, bioavailable phosphodiesterase 2 (PDE2) inhibitors active in an osteoarthritis pain model, part I: transformation of selective pyrazolodiazepinone phosphodiesterase 4 (PDE4) inhibitors into selective PDE2 inhibitors.</t>
  </si>
  <si>
    <t>Chronic phosphodiesterase type 2 inhibition improves memory in the APPswe/PS1dE9 mouse model of Alzheimer's disease.</t>
  </si>
  <si>
    <t>Potential therapeutic applications of phosphodiesterase inhibition in prostate cancer.</t>
  </si>
  <si>
    <t>PADI4 and HLA-DRB1 are genetic risks for radiographic progression in RA patients, independent of ACPA status: results from the IORRA cohort study.</t>
  </si>
  <si>
    <t>GCY-8, PDE-2, and NCS-1 are critical elements of the cGMP-dependent thermotransduction cascade in the AFD neurons responsible for C. elegans thermotaxis.</t>
  </si>
  <si>
    <t>Discovery of potent selective bioavailable phosphodiesterase 2 (PDE2) inhibitors active in an osteoarthritis pain model. Part II: optimization studies and demonstration of in vivo efficacy.</t>
  </si>
  <si>
    <t>PDE2 and PDE10, but not PDE5, inhibition affect basic auditory information processing in rats.</t>
  </si>
  <si>
    <t>Et Tu PDE2?</t>
  </si>
  <si>
    <t>Phosphodiesterase-2 is up-regulated in human failing hearts and blunts beta-adrenergic responses in cardiomyocytes.</t>
  </si>
  <si>
    <t>X-ray crystal structure of phosphodiesterase 2 in complex with a highly selective, nanomolar inhibitor reveals a binding-induced pocket important for selectivity.</t>
  </si>
  <si>
    <t>Design and selection parameters to accelerate the discovery of novel central nervous system positron emission tomography (PET) ligands and their application in the development of a novel phosphodiesterase 2A PET ligand.</t>
  </si>
  <si>
    <t>Differential regulation of cardiac excitation-contraction coupling by cAMP phosphodiesterase subtypes.</t>
  </si>
  <si>
    <t>Different genetic associations of the IgE production among fetus, infancy and childhood.</t>
  </si>
  <si>
    <t>Hydrogen sulfide-mediated stimulation of mitochondrial electron transport involves inhibition of the mitochondrial phosphodiesterase 2A, elevation of cAMP and activation of protein kinase A.</t>
  </si>
  <si>
    <t>[Synthetic studies on natural products with aromatic nitrogen heterocycles based on development of the methods for the formation of aryl carbon-nitrogen bond].</t>
  </si>
  <si>
    <t>PDE2 inhibition: potential for the treatment of cognitive disorders.</t>
  </si>
  <si>
    <t>Msn2 coordinates a stoichiometric gene expression program.</t>
  </si>
  <si>
    <t>Meta-analysis identifies nine new loci associated with rheumatoid arthritis in the Japanese population.</t>
  </si>
  <si>
    <t>The mechanism of action of doxofylline is unrelated to HDAC inhibition, PDE inhibition or adenosine receptor antagonism.</t>
  </si>
  <si>
    <t>cGMP-cAMP interplay in cardiac myocytes: a local affair with far-reaching consequences for heart function.</t>
  </si>
  <si>
    <t>Overexpression of PDE2 or SSD1-V in Saccharomyces cerevisiae W303-1A strain renders it ethanol-tolerant.</t>
  </si>
  <si>
    <t>Time-course analysis of injured skeletal muscle suggests a critical involvement of ERK1/2 signaling in the acute inflammatory response.</t>
  </si>
  <si>
    <t>[Role of cyclic nucleotide phosphodiesterases in the cAMP compartmentation in cardiac cells].</t>
  </si>
  <si>
    <t>Mechanisms of carbon monoxide attenuation of tubuloglomerular feedback.</t>
  </si>
  <si>
    <t>Isolation and characterization of smooth muscle cells from rat corpus cavernosum tissue for the study of erectile dysfunction.</t>
  </si>
  <si>
    <t>The distribution of phosphodiesterase 2A in the rat brain.</t>
  </si>
  <si>
    <t>Natriuretic peptides block synaptic transmission by activating phosphodiesterase 2A and reducing presynaptic PKA activity.</t>
  </si>
  <si>
    <t>Distinct patterns of constitutive phosphodiesterase activity in mouse sinoatrial node and atrial myocardium.</t>
  </si>
  <si>
    <t>Knockdown of lung phosphodiesterase 2A attenuates alveolar inflammation and protein leak in a two-hit mouse model of acute lung injury.</t>
  </si>
  <si>
    <t>cGMP signals modulate cAMP levels in a compartment-specific manner to regulate catecholamine-dependent signaling in cardiac myocytes.</t>
  </si>
  <si>
    <t>Characterization of differential gene expression in adrenocortical tumors harboring beta-catenin (CTNNB1) mutations.</t>
  </si>
  <si>
    <t>cGMP phosphodiesterase inhibition improves the vascular and metabolic actions of insulin in skeletal muscle.</t>
  </si>
  <si>
    <t>Expression and distribution of key enzymes of the cyclic GMP signaling in the human clitoris: relation to phosphodiesterase type 5 (PDE5).</t>
  </si>
  <si>
    <t>A phosphodiesterase 2A isoform localized to mitochondria regulates respiration.</t>
  </si>
  <si>
    <t>RAS/cyclic AMP and transcription factor Msn2 regulate mating and mating-type switching in the yeast Kluyveromyces lactis.</t>
  </si>
  <si>
    <t>Plasma membrane calcium pump (PMCA4)-neuronal nitric-oxide synthase complex regulates cardiac contractility through modulation of a compartmentalized cyclic nucleotide microdomain.</t>
  </si>
  <si>
    <t>N-acetylglucosamine induces white to opaque switching, a mating prerequisite in Candida albicans.</t>
  </si>
  <si>
    <t>Nitric oxide-induced changes in endothelial expression of phosphodiesterases 2, 3, and 5.</t>
  </si>
  <si>
    <t>The localization and concentration of the PDE2-encoded high-affinity cAMP phosphodiesterase is regulated by cAMP-dependent protein kinase A in the yeast Saccharomyces cerevisiae.</t>
  </si>
  <si>
    <t>PDE5A suppression of acute beta-adrenergic activation requires modulation of myocyte beta-3 signaling coupled to PKG-mediated troponin I phosphorylation.</t>
  </si>
  <si>
    <t>Intrinsic sex-specific differences in microvascular endothelial cell phosphodiesterases.</t>
  </si>
  <si>
    <t>Nitric oxide signaling via cGMP-stimulated phosphodiesterase in striatal neurons.</t>
  </si>
  <si>
    <t>Regulation of cAMP by phosphodiesterases in erythrocytes.</t>
  </si>
  <si>
    <t>Guanylate cyclase-G, expressed in the Grueneberg ganglion olfactory subsystem, is activated by bicarbonate.</t>
  </si>
  <si>
    <t>Feedback control through cGMP-dependent protein kinase contributes to differential regulation and compartmentation of cGMP in rat cardiac myocytes.</t>
  </si>
  <si>
    <t>The role of cGMP-dependent protein kinase in controlling cardiomyocyte cGMP.</t>
  </si>
  <si>
    <t>Activation of PDE2 and PDE5 by specific GAF ligands: delayed activation of PDE5.</t>
  </si>
  <si>
    <t>Computational determination of binding structures and free energies of phosphodiesterase-2 with benzo[1,4]diazepin-2-one derivatives.</t>
  </si>
  <si>
    <t>Hsp90 orchestrates temperature-dependent Candida albicans morphogenesis via Ras1-PKA signaling.</t>
  </si>
  <si>
    <t>Surface plasmon resonance-based detection of ladder-shaped polyethers by inhibition detection method.</t>
  </si>
  <si>
    <t>Expression of cGMP signaling elements in the Grueneberg ganglion.</t>
  </si>
  <si>
    <t>A novel PDE2A reporter cell line: characterization of the cellular activity of PDE inhibitors.</t>
  </si>
  <si>
    <t>Phosphodiesterase 2 inhibition diminished acute lung injury in murine pneumococcal pneumonia.</t>
  </si>
  <si>
    <t>cGMP-dependent protein kinase II and aldosterone secretion.</t>
  </si>
  <si>
    <t>Nitric oxide reduces flow-induced superoxide production via cGMP-dependent protein kinase in thick ascending limbs.</t>
  </si>
  <si>
    <t>Iloprost- and isoproterenol-induced increases in cAMP are regulated by different phosphodiesterases in erythrocytes of both rabbits and humans.</t>
  </si>
  <si>
    <t>"Pas de DEux" for phosphodiesterase-2 in acute lung injury.</t>
  </si>
  <si>
    <t>Sildenafil citrate for female sexual arousal disorder: a future possibility?</t>
  </si>
  <si>
    <t>Phosphodiesterase 2 mediates redox-sensitive endothelial cell proliferation and angiogenesis by thrombin via Rac1 and NADPH oxidase 2.</t>
  </si>
  <si>
    <t>Immunohistochemical localization of phosphodiesterase 2A in multiple mammalian species.</t>
  </si>
  <si>
    <t>Temporal changes in vascular reactivity in early diabetes mellitus in rats: role of changes in endothelial factors and in phosphodiesterase activity.</t>
  </si>
  <si>
    <t>Grueneberg ganglion olfactory subsystem employs a cGMP signaling pathway.</t>
  </si>
  <si>
    <t>Dual acylation of PDE2A splice variant 3: targeting to synaptic membranes.</t>
  </si>
  <si>
    <t>Pentoxifylline prevents loss of PP2A phosphatase activity and recruitment of histone acetyltransferases to proinflammatory genes in acute pancreatitis.</t>
  </si>
  <si>
    <t>Binding of cyclic nucleotides to phosphodiesterase 10A and 11A GAF domains does not stimulate catalytic activity.</t>
  </si>
  <si>
    <t>Determination of the structure of human phosphodiesterase-2 in a bound state and its binding with inhibitors by molecular modeling, docking, and dynamics simulation.</t>
  </si>
  <si>
    <t>Mechanism for the allosteric regulation of phosphodiesterase 2A deduced from the X-ray structure of a near full-length construct.</t>
  </si>
  <si>
    <t>Cyclic nucleotide binding GAF domains from phosphodiesterases: structural and mechanistic insights.</t>
  </si>
  <si>
    <t>Phosphodiesterases link the aryl hydrocarbon receptor complex to cyclic nucleotide signaling.</t>
  </si>
  <si>
    <t>Crystal structure of the GAF-B domain from human phosphodiesterase 10A complexed with its ligand, cAMP.</t>
  </si>
  <si>
    <t>Reversal of oxidative stress-induced anxiety by inhibition of phosphodiesterase-2 in mice.</t>
  </si>
  <si>
    <t>Involvement of the cGMP pathway in mediating the insulin-inhibitory effect of melatonin in pancreatic beta-cells.</t>
  </si>
  <si>
    <t>Regulation of a Drosophila melanogaster cGMP-specific phosphodiesterase by prenylation and interaction with a prenyl-binding protein.</t>
  </si>
  <si>
    <t>Induction of functional photoreceptor phenotype by exogenous Crx expression in mouse retinal stem cells.</t>
  </si>
  <si>
    <t>Celecoxib-induced growth inhibition in SW480 colon cancer cells is associated with activation of protein kinase G.</t>
  </si>
  <si>
    <t>Farnesol and dodecanol effects on the Candida albicans Ras1-cAMP signalling pathway and the regulation of morphogenesis.</t>
  </si>
  <si>
    <t>The effect of selective inhibition of cyclic GMP hydrolyzing phosphodiesterases 2 and 5 on learning and memory processes and nitric oxide synthase activity in brain during aging.</t>
  </si>
  <si>
    <t>Development of a fission yeast-based high-throughput screen to identify chemical regulators of cAMP phosphodiesterases.</t>
  </si>
  <si>
    <t>Solution structure of the cGMP binding GAF domain from phosphodiesterase 5: insights into nucleotide specificity, dimerization, and cGMP-dependent conformational change.</t>
  </si>
  <si>
    <t>Up-regulation of 3'5'-cyclic guanosine monophosphate-specific phosphodiesterase in the porcine cumulus-oocyte complex affects steroidogenesis during in vitro maturation.</t>
  </si>
  <si>
    <t>Effect of sildenafil citrate on interleukin-1beta-induced nitric oxide synthesis and iNOS expression in SW982 cells.</t>
  </si>
  <si>
    <t>Probing neurochemical structure and function of retinal ON bipolar cells with a transgenic mouse.</t>
  </si>
  <si>
    <t>cGMP decreases surface NKCC2 levels in the thick ascending limb: role of phosphodiesterase 2 (PDE2).</t>
  </si>
  <si>
    <t>Soluble guanylyl cyclase contributes to ventilator-induced lung injury in mice.</t>
  </si>
  <si>
    <t>Phosphodiesterase 2 and 5 inhibition attenuates the object memory deficit induced by acute tryptophan depletion.</t>
  </si>
  <si>
    <t>An abnormal gene expression of the beta-adrenergic system contributes to the pathogenesis of cardiomyopathy in cirrhotic rats.</t>
  </si>
  <si>
    <t>Phosphodiesterase type 2 and the homeostasis of cyclic GMP in living thalamic neurons.</t>
  </si>
  <si>
    <t>Time-dependent involvement of cAMP and cGMP in consolidation of object memory: studies using selective phosphodiesterase type 2, 4 and 5 inhibitors.</t>
  </si>
  <si>
    <t>Ste50 adaptor protein influences Ras/cAMP-driven stress-response and cell survival in Saccharomyces cerevisiae.</t>
  </si>
  <si>
    <t>Phosphodiesterase 2A forms a complex with the co-chaperone XAP2 and regulates nuclear translocation of the aryl hydrocarbon receptor.</t>
  </si>
  <si>
    <t>A subset of GAF domains are evolutionarily conserved sodium sensors.</t>
  </si>
  <si>
    <t>Expression of the cGMP-specific phosphodiesterases 2 and 9 in normal and Alzheimer's disease human brains.</t>
  </si>
  <si>
    <t>Deletion of the high-affinity cAMP phosphodiesterase encoded by PDE2 affects stress responses and virulence in Candida albicans.</t>
  </si>
  <si>
    <t>Adenosine deaminase inhibition enhances the inotropic response mediated by A1 adenosine receptor in hyperthyroid guinea pig atrium.</t>
  </si>
  <si>
    <t>Detection of near-atmospheric concentrations of CO2 by an olfactory subsystem in the mouse.</t>
  </si>
  <si>
    <t>Differential regulation of endothelial cell permeability by cGMP via phosphodiesterases 2 and 3.</t>
  </si>
  <si>
    <t>Sodium regulation of GAF domain function.</t>
  </si>
  <si>
    <t>Assays for cyclic nucleotide-specific phosphodiesterases (PDEs) in the central nervous system (PDE1, PDE2, PDE4, and PDE10).</t>
  </si>
  <si>
    <t>Phosphodiesterases and compartmentalized cAMP signalling in the heart.</t>
  </si>
  <si>
    <t>A new chemical tool for exploring the physiological function of the PDE2 isozyme.</t>
  </si>
  <si>
    <t>Compartmentalized phosphodiesterase-2 activity blunts beta-adrenergic cardiac inotropy via an NO/cGMP-dependent pathway.</t>
  </si>
  <si>
    <t>Prostaglandin E2 promotes cell survival of glomerular epithelial cells via the EP4 receptor.</t>
  </si>
  <si>
    <t>The role of phosphodiesterase isoforms 2, 5, and 9 in the regulation of NO-dependent and NO-independent cGMP production in the rat cervical spinal cord.</t>
  </si>
  <si>
    <t>Mechanisms underlying dysfunction of carotid arteries in genetically hyperlipidemic rabbits.</t>
  </si>
  <si>
    <t>Cyclic guanosine monophosphate compartmentation in rat cardiac myocytes.</t>
  </si>
  <si>
    <t>Phenotype-based screening of mechanistically annotated compounds in combination with gene expression and pathway analysis identifies candidate drug targets in a human squamous carcinoma cell model.</t>
  </si>
  <si>
    <t>The cyanobacterial tandem GAF domains from the cyaB2 adenylyl cyclase signal via both cAMP-binding sites.</t>
  </si>
  <si>
    <t>Vascular endothelial cell cyclic nucleotide phosphodiesterases and regulated cell migration: implications in angiogenesis.</t>
  </si>
  <si>
    <t>Trypanosome cyclic nucleotide phosphodiesterase 2B binds cAMP through its GAF-A domain.</t>
  </si>
  <si>
    <t>Taxonomic distribution and quantitative analysis of free purine and pyrimidine nucleosides in snake venoms.</t>
  </si>
  <si>
    <t>Dexamethasone down-regulates cAMP-phosphodiesterase in human osteosarcoma cells.</t>
  </si>
  <si>
    <t>Tumor necrosis factor-alpha-dependent expression of phosphodiesterase 2: role in endothelial hyperpermeability.</t>
  </si>
  <si>
    <t>Crystal structure of the tandem GAF domains from a cyanobacterial adenylyl cyclase: modes of ligand binding and dimerization.</t>
  </si>
  <si>
    <t>Cyclic nucleotide phosphodiesterase-mediated integration of cGMP and cAMP signaling in cells of the cardiovascular system.</t>
  </si>
  <si>
    <t>Deletion of PDE2, the gene encoding the high-affinity cAMP phosphodiesterase, results in changes of the cell wall and membrane in Candida albicans.</t>
  </si>
  <si>
    <t>Identification of an upstream regulatory pathway controlling actin-mediated apoptosis in yeast.</t>
  </si>
  <si>
    <t>Structural determinants for inhibitor specificity and selectivity in PDE2A using the wheat germ in vitro translation system.</t>
  </si>
  <si>
    <t>Immunoprecipitation of PDE2 phosphorylated and inactivated by an associated protein kinase.</t>
  </si>
  <si>
    <t>PDE2 inhibition by the PI3 kinase inhibitor LY294002 and analogues.</t>
  </si>
  <si>
    <t>Differentiation of human monocytes in vitro with granulocyte-macrophage colony-stimulating factor and macrophage colony-stimulating factor produces distinct changes in cGMP phosphodiesterase expression.</t>
  </si>
  <si>
    <t>Formation and mass spectrometric analysis of DNA and nucleoside adducts by S-(1-acetoxymethyl)glutathione and by glutathione S-transferase-mediated activation of dihalomethanes.</t>
  </si>
  <si>
    <t>Nitric oxide decreases a calcium-activated potassium current via activation of phosphodiesterase 2 in Helix U-cells.</t>
  </si>
  <si>
    <t>High and low gain switches for regulation of cAMP efflux concentration: distinct roles for particulate GC- and soluble GC-cGMP-PDE3 signaling in rabbit atria.</t>
  </si>
  <si>
    <t>Platelet cyclic adenosine monophosphate phosphodiesterases: targets for regulating platelet-related thrombosis.</t>
  </si>
  <si>
    <t>Molecular determinants for cyclic nucleotide binding to the regulatory domains of phosphodiesterase 2A.</t>
  </si>
  <si>
    <t>Molecular determinants of cGMP binding to chicken cone photoreceptor phosphodiesterase.</t>
  </si>
  <si>
    <t>Modulation of VEGF-induced endothelial cell cycle protein expression through cyclic AMP hydrolysis by PDE2 and PDE4.</t>
  </si>
  <si>
    <t>Inhibitory effects of flavonoids on phosphodiesterase isozymes from guinea pig and their structure-activity relationships.</t>
  </si>
  <si>
    <t>A functional analysis reveals dependence on the anaphase-promoting complex for prolonged life span in yeast.</t>
  </si>
  <si>
    <t>cGMP-phosphodiesterase activity is up-regulated in response to pressure overload of rat ventricles.</t>
  </si>
  <si>
    <t>Positive inotropic effect of the inhibition of cyclic GMP-stimulated 3',5'-cyclic nucleotide phosphodiesterase (PDE2) on guinea pig left atria in eu- and hyperthyroidism.</t>
  </si>
  <si>
    <t>Olfactory signal transduction in the mouse septal organ.</t>
  </si>
  <si>
    <t>Localization of cyclic nucleotide phosphodiesterase 2 in the brain-derived Triton-insoluble low-density fraction (raft).</t>
  </si>
  <si>
    <t>Modeling and mutational analysis of the GAF domain of the cGMP-binding, cGMP-specific phosphodiesterase, PDE5.</t>
  </si>
  <si>
    <t>Role of COX-independent targets of NSAIDs and related compounds in cancer prevention and treatment.</t>
  </si>
  <si>
    <t>VEGF-induced HUVEC migration and proliferation are decreased by PDE2 and PDE4 inhibitors.</t>
  </si>
  <si>
    <t>Response markers and the molecular mechanisms of action of Gleevec in gastrointestinal stromal tumors.</t>
  </si>
  <si>
    <t>Phase I and II study of exisulind in combination with capecitabine in patients with metastatic breast cancer.</t>
  </si>
  <si>
    <t>Increased high-affinity phosphodiesterase PDE2 gene expression in germ tubes counteracts CAP1-dependent synthesis of cyclic AMP, limits hypha production and promotes virulence of Candida albicans.</t>
  </si>
  <si>
    <t>Attenuation of cAMP accumulation in adult rat cardiac fibroblasts by IL-1beta and NO: role of cGMP-stimulated PDE2.</t>
  </si>
  <si>
    <t>The cAMP-specific phosphodiesterase TbPDE2C is an essential enzyme in bloodstream form Trypanosoma brucei.</t>
  </si>
  <si>
    <t>Cloning and characterization of a cAMP-specific phosphodiesterase (TbPDE2B) from Trypanosoma brucei.</t>
  </si>
  <si>
    <t>Differential regulation of human platelet responses by cGMP inhibited and stimulated cAMP phosphodiesterases.</t>
  </si>
  <si>
    <t>Translational readthrough of the PDE2 stop codon modulates cAMP levels in Saccharomyces cerevisiae.</t>
  </si>
  <si>
    <t>Hydrolysis of N-methyl-D-aspartate receptor-stimulated cAMP and cGMP by PDE4 and PDE2 phosphodiesterases in primary neuronal cultures of rat cerebral cortex and hippocampus.</t>
  </si>
  <si>
    <t>The two GAF domains in phosphodiesterase 2A have distinct roles in dimerization and in cGMP binding.</t>
  </si>
  <si>
    <t>Changes in phosphodiesterase activity in the developing rat submandibular gland.</t>
  </si>
  <si>
    <t>Dual effects of spinally delivered 8-bromo-cyclic guanosine mono-phosphate (8-bromo-cGMP) in formalin-induced nociception in rats.</t>
  </si>
  <si>
    <t>CP248, a derivative of exisulind, causes growth inhibition, mitotic arrest, and abnormalities in microtubule polymerization in glioma cells.</t>
  </si>
  <si>
    <t>GAF domains: two-billion-year-old molecular switches that bind cyclic nucleotides.</t>
  </si>
  <si>
    <t>NO-cGMP pathway increases the hyperpolarisation-activated current, I(f), and heart rate during adrenergic stimulation.</t>
  </si>
  <si>
    <t>Local response of L-type Ca(2+) current to nitric oxide in frog ventricular myocytes.</t>
  </si>
  <si>
    <t>Cyclic GMP regulation of the L-type Ca(2+) channel current in human atrial myocytes.</t>
  </si>
  <si>
    <t>Phosphodiesterase isoenzymes as pharmacological targets in the treatment of male erectile dysfunction.</t>
  </si>
  <si>
    <t>Nerve growth factor inhibits PC12 cell PDE 2 phosphodiesterase activity and increases PDE 2 binding to phosphoproteins.</t>
  </si>
  <si>
    <t>Characterization of TbPDE2A, a novel cyclic nucleotide-specific phosphodiesterase from the protozoan parasite Trypanosoma brucei.</t>
  </si>
  <si>
    <t>Expression of different phosphodiesterase genes in human cavernous smooth muscle.</t>
  </si>
  <si>
    <t>Genomic organization of the human phosphodiesterase PDE11A gene. Evolutionary relatedness with other PDEs containing GAF domains.</t>
  </si>
  <si>
    <t>[Regulation of SWS by hormones and cytokines].</t>
  </si>
  <si>
    <t>Inactivation of platelet PDE2 by an affinity label: 8-[(4-bromo-2, 3-dioxobutyl)thio]cAMP.</t>
  </si>
  <si>
    <t>Differential expression of the cyclic GMP-stimulated phosphodiesterase PDE2A in human venous and capillary endothelial cells.</t>
  </si>
  <si>
    <t>Isolation and characterization of human cDNAs encoding a cGMP-stimulated 3',5'-cyclic nucleotide phosphodiesterase.</t>
  </si>
  <si>
    <t>Bioorganic &amp; medicinal chemistry letters</t>
  </si>
  <si>
    <t>Journal of molecular and cellular cardiology</t>
  </si>
  <si>
    <t>International journal of molecular sciences</t>
  </si>
  <si>
    <t>European journal of pharmacology</t>
  </si>
  <si>
    <t>Molecular psychiatry</t>
  </si>
  <si>
    <t>Endocrine-related cancer</t>
  </si>
  <si>
    <t>Bratislavske lekarske listy</t>
  </si>
  <si>
    <t>Research and reports in urology</t>
  </si>
  <si>
    <t>Journal of cellular physiology</t>
  </si>
  <si>
    <t>Cell reports</t>
  </si>
  <si>
    <t>Biochimica et biophysica acta. Molecular basis of disease</t>
  </si>
  <si>
    <t>Angewandte Chemie (International ed. in English)</t>
  </si>
  <si>
    <t>Pharmaceutical biology</t>
  </si>
  <si>
    <t>Drug design, development and therapy</t>
  </si>
  <si>
    <t>Cellular signalling</t>
  </si>
  <si>
    <t>Movement disorders : official journal of the Movement Disorder Society</t>
  </si>
  <si>
    <t>Genome biology and evolution</t>
  </si>
  <si>
    <t>Frontiers in immunology</t>
  </si>
  <si>
    <t>eLife</t>
  </si>
  <si>
    <t>Frontiers in neurology</t>
  </si>
  <si>
    <t>Journal of medicinal chemistry</t>
  </si>
  <si>
    <t>Chemical senses</t>
  </si>
  <si>
    <t>Psychopharmacology</t>
  </si>
  <si>
    <t>Journal of pharmacological and toxicological methods</t>
  </si>
  <si>
    <t>European journal of human genetics : EJHG</t>
  </si>
  <si>
    <t>BioMed research international</t>
  </si>
  <si>
    <t>SLAS discovery : advancing life sciences R &amp; D</t>
  </si>
  <si>
    <t>Neurogastroenterology and motility : the official journal of the European Gastrointestinal Motility Society</t>
  </si>
  <si>
    <t>Biomedical and environmental sciences : BES</t>
  </si>
  <si>
    <t>Science advances</t>
  </si>
  <si>
    <t>Frontiers in molecular neuroscience</t>
  </si>
  <si>
    <t>Neuropharmacology</t>
  </si>
  <si>
    <t>Computational and structural biotechnology journal</t>
  </si>
  <si>
    <t>Cerebral cortex (New York, N.Y. : 1991)</t>
  </si>
  <si>
    <t>Archives of biochemistry and biophysics</t>
  </si>
  <si>
    <t>Cardiovascular research</t>
  </si>
  <si>
    <t>Mitochondrion</t>
  </si>
  <si>
    <t>Genes &amp; nutrition</t>
  </si>
  <si>
    <t>Journal of psychopharmacology (Oxford, England)</t>
  </si>
  <si>
    <t>Neurochemistry international</t>
  </si>
  <si>
    <t>Molecules (Basel, Switzerland)</t>
  </si>
  <si>
    <t>Anticancer research</t>
  </si>
  <si>
    <t>Future medicinal chemistry</t>
  </si>
  <si>
    <t>Behavioural brain research</t>
  </si>
  <si>
    <t>Neurobiology of disease</t>
  </si>
  <si>
    <t>Journal of molecular biology</t>
  </si>
  <si>
    <t>The Journal of pharmacology and experimental therapeutics</t>
  </si>
  <si>
    <t>Bioscience reports</t>
  </si>
  <si>
    <t>Current drug targets</t>
  </si>
  <si>
    <t>Bioorganic &amp; medicinal chemistry</t>
  </si>
  <si>
    <t>Archives of oral biology</t>
  </si>
  <si>
    <t>Scientific reports</t>
  </si>
  <si>
    <t>Naunyn-Schmiedeberg's archives of pharmacology</t>
  </si>
  <si>
    <t>European review for medical and pharmacological sciences</t>
  </si>
  <si>
    <t>Molecular &amp; cellular proteomics : MCP</t>
  </si>
  <si>
    <t>Nucleic acids research</t>
  </si>
  <si>
    <t>CNS neuroscience &amp; therapeutics</t>
  </si>
  <si>
    <t>BMC microbiology</t>
  </si>
  <si>
    <t>Biochemistry</t>
  </si>
  <si>
    <t>Pain research &amp; management</t>
  </si>
  <si>
    <t>Journal of neurosurgery. Pediatrics</t>
  </si>
  <si>
    <t>Proceedings of the National Academy of Sciences of the United States of America</t>
  </si>
  <si>
    <t>Nature communications</t>
  </si>
  <si>
    <t>JCI insight</t>
  </si>
  <si>
    <t>Hormone and metabolic research = Hormon- und Stoffwechselforschung = Hormones et metabolisme</t>
  </si>
  <si>
    <t>Handbook of experimental pharmacology</t>
  </si>
  <si>
    <t>Circulation research</t>
  </si>
  <si>
    <t>Journal of molecular modeling</t>
  </si>
  <si>
    <t>Journal of chemical information and modeling</t>
  </si>
  <si>
    <t>Clinical cancer research : an official journal of the American Association for Cancer Research</t>
  </si>
  <si>
    <t>The Journal of comparative neurology</t>
  </si>
  <si>
    <t>European spine journal : official publication of the European Spine Society, the European Spinal Deformity Society, and the European Section of the Cervical Spine Research Society</t>
  </si>
  <si>
    <t>Structure (London, England : 1993)</t>
  </si>
  <si>
    <t>Chemical &amp; pharmaceutical bulletin</t>
  </si>
  <si>
    <t>Advances in neurobiology</t>
  </si>
  <si>
    <t>BMC urology</t>
  </si>
  <si>
    <t>Expert opinion on therapeutic patents</t>
  </si>
  <si>
    <t>Biologie aujourd'hui</t>
  </si>
  <si>
    <t>The Journal of physiology</t>
  </si>
  <si>
    <t>Journal of nuclear medicine : official publication, Society of Nuclear Medicine</t>
  </si>
  <si>
    <t>Science signaling</t>
  </si>
  <si>
    <t>The European journal of neuroscience</t>
  </si>
  <si>
    <t>Journal of biological regulators and homeostatic agents</t>
  </si>
  <si>
    <t>Frontiers in genetics</t>
  </si>
  <si>
    <t>Cancer genetics</t>
  </si>
  <si>
    <t>Neuropsychopharmacology : official publication of the American College of Neuropsychopharmacology</t>
  </si>
  <si>
    <t>The Journal of biological chemistry</t>
  </si>
  <si>
    <t>The Journal of neuroscience : the official journal of the Society for Neuroscience</t>
  </si>
  <si>
    <t>Analytical biochemistry</t>
  </si>
  <si>
    <t>Current pharmaceutical design</t>
  </si>
  <si>
    <t>Thrombosis and haemostasis</t>
  </si>
  <si>
    <t>Experimental biology and medicine (Maywood, N.J.)</t>
  </si>
  <si>
    <t>Neurobiology of aging</t>
  </si>
  <si>
    <t>World journal of urology</t>
  </si>
  <si>
    <t>Molecular and cellular biology</t>
  </si>
  <si>
    <t>Urology</t>
  </si>
  <si>
    <t>Reproduction (Cambridge, England)</t>
  </si>
  <si>
    <t>Hypertension (Dallas, Tex. : 1979)</t>
  </si>
  <si>
    <t>Synapse (New York, N.Y.)</t>
  </si>
  <si>
    <t>PloS one</t>
  </si>
  <si>
    <t>Cancer medicine</t>
  </si>
  <si>
    <t>Cell stem cell</t>
  </si>
  <si>
    <t>BMC genomics</t>
  </si>
  <si>
    <t>Molecular and cellular endocrinology</t>
  </si>
  <si>
    <t>Anesthesiology</t>
  </si>
  <si>
    <t>American journal of physiology. Heart and circulatory physiology</t>
  </si>
  <si>
    <t>Circulation</t>
  </si>
  <si>
    <t>The FEBS journal</t>
  </si>
  <si>
    <t>Journal of leukocyte biology</t>
  </si>
  <si>
    <t>Biofizika</t>
  </si>
  <si>
    <t>Journal of acquired immune deficiency syndromes (1999)</t>
  </si>
  <si>
    <t>American journal of physiology. Gastrointestinal and liver physiology</t>
  </si>
  <si>
    <t>Oncology reports</t>
  </si>
  <si>
    <t>The international journal of neuropsychopharmacology</t>
  </si>
  <si>
    <t>Neuro-Signals</t>
  </si>
  <si>
    <t>Recent results in cancer research. Fortschritte der Krebsforschung. Progres dans les recherches sur le cancer</t>
  </si>
  <si>
    <t>The Journal of general physiology</t>
  </si>
  <si>
    <t>Journal of the American College of Cardiology</t>
  </si>
  <si>
    <t>Journal of the American Chemical Society</t>
  </si>
  <si>
    <t>Biochemical pharmacology</t>
  </si>
  <si>
    <t>Yakugaku zasshi : Journal of the Pharmaceutical Society of Japan</t>
  </si>
  <si>
    <t>Current biology : CB</t>
  </si>
  <si>
    <t>Nature genetics</t>
  </si>
  <si>
    <t>Pulmonary pharmacology &amp; therapeutics</t>
  </si>
  <si>
    <t>Biochemical Society transactions</t>
  </si>
  <si>
    <t>FEMS yeast research</t>
  </si>
  <si>
    <t>Muscle &amp; nerve</t>
  </si>
  <si>
    <t>Korean journal of urology</t>
  </si>
  <si>
    <t>Neuroscience</t>
  </si>
  <si>
    <t>American journal of physiology. Lung cellular and molecular physiology</t>
  </si>
  <si>
    <t>The Journal of clinical endocrinology and metabolism</t>
  </si>
  <si>
    <t>American journal of physiology. Endocrinology and metabolism</t>
  </si>
  <si>
    <t>International journal of impotence research</t>
  </si>
  <si>
    <t>Eukaryotic cell</t>
  </si>
  <si>
    <t>PLoS pathogens</t>
  </si>
  <si>
    <t>Headache</t>
  </si>
  <si>
    <t>Basic research in cardiology</t>
  </si>
  <si>
    <t>Pharmacological reports : PR</t>
  </si>
  <si>
    <t>The Biochemical journal</t>
  </si>
  <si>
    <t>British journal of pharmacology</t>
  </si>
  <si>
    <t>The journal of physical chemistry. B</t>
  </si>
  <si>
    <t>Histochemistry and cell biology</t>
  </si>
  <si>
    <t>Molecular pharmaceutics</t>
  </si>
  <si>
    <t>Critical care medicine</t>
  </si>
  <si>
    <t>American journal of physiology. Renal physiology</t>
  </si>
  <si>
    <t>Nature reviews. Urology</t>
  </si>
  <si>
    <t>The journal of histochemistry and cytochemistry : official journal of the Histochemistry Society</t>
  </si>
  <si>
    <t>Journal of pineal research</t>
  </si>
  <si>
    <t>Investigative ophthalmology &amp; visual science</t>
  </si>
  <si>
    <t>Molecular carcinogenesis</t>
  </si>
  <si>
    <t>Molecular microbiology</t>
  </si>
  <si>
    <t>Brain research</t>
  </si>
  <si>
    <t>Journal of biomolecular screening</t>
  </si>
  <si>
    <t>Endocrinology</t>
  </si>
  <si>
    <t>Experimental &amp; molecular medicine</t>
  </si>
  <si>
    <t>Hepatology (Baltimore, Md.)</t>
  </si>
  <si>
    <t>Journal of neurochemistry</t>
  </si>
  <si>
    <t>Current genetics</t>
  </si>
  <si>
    <t>Pharmacological research</t>
  </si>
  <si>
    <t>Science (New York, N.Y.)</t>
  </si>
  <si>
    <t>Current protocols in neuroscience</t>
  </si>
  <si>
    <t>European journal of cell biology</t>
  </si>
  <si>
    <t>Journal of chemical neuroanatomy</t>
  </si>
  <si>
    <t>Nitric oxide : biology and chemistry</t>
  </si>
  <si>
    <t>Molecular pharmacology</t>
  </si>
  <si>
    <t>Comparative biochemistry and physiology. Part B, Biochemistry &amp; molecular biology</t>
  </si>
  <si>
    <t>Blood</t>
  </si>
  <si>
    <t>Frontiers in bioscience : a journal and virtual library</t>
  </si>
  <si>
    <t>Yeast (Chichester, England)</t>
  </si>
  <si>
    <t>Journal of cell science</t>
  </si>
  <si>
    <t>Methods in molecular biology (Clifton, N.J.)</t>
  </si>
  <si>
    <t>Chemical research in toxicology</t>
  </si>
  <si>
    <t>Seminars in thrombosis and hemostasis</t>
  </si>
  <si>
    <t>Genetics</t>
  </si>
  <si>
    <t>Bioscience, biotechnology, and biochemistry</t>
  </si>
  <si>
    <t>General physiology and biophysics</t>
  </si>
  <si>
    <t>Neuroscience research</t>
  </si>
  <si>
    <t>FEBS letters</t>
  </si>
  <si>
    <t>Progress in experimental tumor research</t>
  </si>
  <si>
    <t>Molecular cancer therapeutics</t>
  </si>
  <si>
    <t>Journal of clinical oncology : official journal of the American Society of Clinical Oncology</t>
  </si>
  <si>
    <t>American journal of physiology. Cell physiology</t>
  </si>
  <si>
    <t>Neuroscience letters</t>
  </si>
  <si>
    <t>Molecular interventions</t>
  </si>
  <si>
    <t>The Journal of urology</t>
  </si>
  <si>
    <t>European journal of biochemistry</t>
  </si>
  <si>
    <t>Sheng li ke xue jin zhan [Progress in physiology]</t>
  </si>
  <si>
    <t>Thrombosis research</t>
  </si>
  <si>
    <t>Gene</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</si>
  <si>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</si>
  <si>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</si>
  <si>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</si>
  <si>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</si>
  <si>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</si>
  <si>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</si>
  <si>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</si>
  <si>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</si>
  <si>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</si>
  <si>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</si>
  <si>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</si>
  <si>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</si>
  <si>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</si>
  <si>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</si>
  <si>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</si>
  <si>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</si>
  <si>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</si>
  <si>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</si>
  <si>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</si>
  <si>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</si>
  <si>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</si>
  <si>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</si>
  <si>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</si>
  <si>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1997</t>
  </si>
  <si>
    <t>3',5'-Cyclic-AMP Phosphodiesterases/antagonists &amp; inhibitors/*metabolism / Fetal Heart/drug effects/*metabolism / Phosphoric Diester Hydrolases/*metabolism</t>
  </si>
  <si>
    <t>Behavior, Animal/*drug effects / Brain/*drug effects/enzymology/physiopathology / Cyclic AMP/*metabolism / Cyclic GMP/*metabolism / Cyclic Nucleotide Phosphodiesterases, Type 2/*antagonists &amp; inhibitors/metabolism / *Fear / Imidazoles/*pharmacology / Memory/*drug effects / Memory Disorders/*drug therapy/enzymology/physiopathology/psychology / Phosphodiesterase Inhibitors/*pharmacology / Stress Disorders, Post-Traumatic/*drug therapy/enzymology/physiopathology/psychology / Triazines/*pharmacology</t>
  </si>
  <si>
    <t>[]</t>
  </si>
  <si>
    <t>*adrenal hyperplasia / *phosphodiesterases / *primary aldosteronism</t>
  </si>
  <si>
    <t>*Coronary Artery Disease/genetics</t>
  </si>
  <si>
    <t>Calcium-Binding Proteins/*metabolism / Cardiotonic Agents/*pharmacology / Cyclic Nucleotide Phosphodiesterases, Type 2/*antagonists &amp; inhibitors / Imidazoles/*pharmacology / Phosphodiesterase Inhibitors/*pharmacology / Triazines/*pharmacology</t>
  </si>
  <si>
    <t>*biomarker / *competing endogenous RNAs / *gene signature / *liver cancer / *prognosis / Biomarkers, Tumor/*genetics / *Early Detection of Cancer / Liver Neoplasms/*genetics/pathology / RNA, Long Noncoding/*genetics</t>
  </si>
  <si>
    <t>*Wnt signaling / *adrenal cortex / *beta-catenin / *cell transdifferentiation / *hyperplasia / Adrenal Hyperplasia, Congenital/genetics/*metabolism/*pathology / beta Catenin/genetics/*metabolism</t>
  </si>
  <si>
    <t>*Alternative splicing / *Calcium homeostasis / *Cardiomyopathy / *Chagas / *Diabetes / *Protein kinase G / *RNA-binding protein RBFOX2 / Alternative Splicing/*genetics / Calcium/*metabolism / Cardiomyopathies/*genetics / Cyclic GMP/*genetics / RNA Splicing/*genetics / RNA Splicing Factors/*genetics / Signal Transduction/*genetics</t>
  </si>
  <si>
    <t>*PDEdelta / *lipids / *metabolism / *proteolysis-targeting chimeras (PROTACs) / *proteomics / Cyclic Nucleotide Phosphodiesterases, Type 2/antagonists &amp; inhibitors/genetics/*metabolism / *Lipid Metabolism/drug effects / Molecular Probes/*chemistry/metabolism/pharmacology</t>
  </si>
  <si>
    <t>Aristolochia/*chemistry / Plant Extracts/administration &amp; dosage/*toxicity / Stomach Neoplasms/*chemically induced/genetics/pathology</t>
  </si>
  <si>
    <t>Antineoplastic Agents/*pharmacology / Apoptosis/*drug effects / *Computational Biology / Curcumin/*pharmacology / Tongue Neoplasms/*drug therapy/pathology</t>
  </si>
  <si>
    <t>*Allen Institute for Brain Sciences / *Cyclic nucleotide / *Phosphodiesterase / *Psychiatric disease / *cAMP / *cGMP</t>
  </si>
  <si>
    <t>*Rett Syndrome/genetics</t>
  </si>
  <si>
    <t>*Enterogona / *PacBio / *Phlebobranchia / *compositional heterogeneity / *gene loss / *phylogenomics</t>
  </si>
  <si>
    <t>*STING / *cyclic di-AMP / *innate immunity / *interferon-beta / *macrophages / *pneumococcus / *pneumonia / Bacterial Proteins/*immunology/metabolism / Cyclic Nucleotide Phosphodiesterases, Type 2/*immunology/metabolism / Dinucleoside Phosphates/*immunology/metabolism / Immunity, Innate/*immunology / Macrophages/*immunology / Streptococcus pneumoniae/*immunology</t>
  </si>
  <si>
    <t>*cGMP / *cardiomyocytes / *cell biology / *heart / *rat / *second messenger / *signalling / Cyclic GMP/*metabolism / Cyclic Nucleotide Phosphodiesterases, Type 2/*metabolism / Myocytes, Cardiac/*metabolism/pathology / Receptors, Adrenergic, beta-3/genetics/*metabolism / *Signal Transduction</t>
  </si>
  <si>
    <t>Cyclic Nucleotide Phosphodiesterases, Type 2/*genetics/metabolism / Hematopoiesis/*genetics / Liver/*embryology/*metabolism / Organogenesis/*genetics</t>
  </si>
  <si>
    <t>3',5'-Cyclic-AMP Phosphodiesterases/*antagonists &amp; inhibitors/metabolism / Adenine/*analogs &amp; derivatives/chemistry/metabolism/pharmacology/therapeutic use / *Drug Design / Phosphodiesterase Inhibitors/*chemistry/metabolism/pharmacology/therapeutic use</t>
  </si>
  <si>
    <t>*MS4A / *adult neurogenesis / *guanylate cyclase D / *main olfactory epithelium / *necklace olfactory system / *neuronal migration / *neuronal regeneration / *Cell Differentiation / Guanylate Cyclase/deficiency/genetics/*metabolism / Olfactory Receptor Neurons/cytology/*metabolism</t>
  </si>
  <si>
    <t>Cyclic Nucleotide Phosphodiesterases, Type 2/*antagonists &amp; inhibitors/metabolism / Phosphodiesterase Inhibitors/*chemistry/metabolism/pharmacokinetics / Pyrimidines/*chemistry/metabolism/pharmacokinetics / Triazoles/*chemistry/metabolism/pharmacokinetics</t>
  </si>
  <si>
    <t>Cardiovascular Diseases/diagnosis/*etiology/*metabolism/therapy / Cyclic AMP/*metabolism / Cyclic GMP/*metabolism / Cyclic Nucleotide Phosphodiesterases, Type 2/*metabolism / *Signal Transduction</t>
  </si>
  <si>
    <t>Antidepressive Agents/chemistry/pharmacology/*therapeutic use / Corticosterone/*toxicity / Cyclic Nucleotide Phosphodiesterases, Type 2/*antagonists &amp; inhibitors/metabolism / Depression/*drug therapy/metabolism/psychology / Neurotoxicity Syndromes/*drug therapy/metabolism/psychology / Phosphodiesterase Inhibitors/chemistry/pharmacology/*therapeutic use</t>
  </si>
  <si>
    <t>Behavior, Animal/*drug effects / Monitoring, Physiologic/instrumentation/*methods / Motor Activity/*drug effects / Phosphodiesterase Inhibitors/administration &amp; dosage/*toxicity</t>
  </si>
  <si>
    <t>Chorea/*genetics/pathology / Cyclic Nucleotide Phosphodiesterases, Type 2/*genetics/metabolism / Developmental Disabilities/*genetics/pathology / Intellectual Disability/*genetics/pathology</t>
  </si>
  <si>
    <t>*Adenocarcinoma/diagnosis/genetics/metabolism / *Biomarkers, Tumor/genetics/metabolism / *Carcinoma, Squamous Cell/diagnosis/genetics/metabolism / *Databases, Nucleic Acid / *Neoplasm Proteins/genetics/metabolism / *RNA, Neoplasm/genetics/metabolism / *Uterine Cervical Neoplasms/diagnosis/genetics/metabolism</t>
  </si>
  <si>
    <t>*C-type natriuretic peptide / *Electroacupuncture / *Enzymes of phosphodiesterase / *Natriuretic peptide receptor B / *interstitial cells of Cajal / Diabetes Mellitus, Experimental/metabolism/*physiopathology / *Electroacupuncture / Gastric Mucosa/*metabolism / Gastrointestinal Motility/*physiology / Intestinal Mucosa/*metabolism / Signal Transduction/*physiology</t>
  </si>
  <si>
    <t>Cyclic Nucleotide Phosphodiesterases, Type 2/*antagonists &amp; inhibitors/metabolism / Fibroblasts/*drug effects/metabolism / Glucosides/*pharmacology / Phenols/*pharmacology / Phosphodiesterase Inhibitors/*pharmacology / Tumor Suppressor Protein p53/*metabolism</t>
  </si>
  <si>
    <t>Cyclic Nucleotide Phosphodiesterases, Type 1/*chemistry / Cyclic Nucleotide Phosphodiesterases, Type 6/*chemistry / *Models, Molecular / *Protein Conformation</t>
  </si>
  <si>
    <t>*BDNF / *Depression / *PDE4D / *Resveratrol / *cAMP / *pVASP / Adaptor Proteins, Signal Transducing/*antagonists &amp; inhibitors/metabolism / Anti-Anxiety Agents/*pharmacology / Antidepressive Agents/*pharmacology / Cytoskeletal Proteins/*antagonists &amp; inhibitors/metabolism / Maze Learning/*drug effects/physiology / Phosphodiesterase 4 Inhibitors/*pharmacology / Resveratrol/*pharmacology</t>
  </si>
  <si>
    <t>* Fmr1-KO mice / * Fmr1-KO rats / *autism spectrum disorder / *fragile X syndrome / *phosphodiesterase 2A / *Animal Communication / Cyclic Nucleotide Phosphodiesterases, Type 2/antagonists &amp; inhibitors/*metabolism / Dendritic Spines/*drug effects/pathology / Fragile X Syndrome/*enzymology/genetics/pathology/physiopathology / Hippocampus/*drug effects/metabolism / Imidazoles/*pharmacology / Long-Term Synaptic Depression/*drug effects / Neurons/*drug effects/metabolism/pathology / Phosphodiesterase Inhibitors/*pharmacology / *Social Behavior / Triazines/*pharmacology</t>
  </si>
  <si>
    <t>*Anxiolytic-like effects / *PDE2 inhibitors / *Purin-6-one / Anti-Anxiety Agents/chemical synthesis/chemistry/*pharmacology / Cyclic Nucleotide Phosphodiesterases, Type 2/*antagonists &amp; inhibitors/metabolism / *Drug Design / Neuroprotective Agents/chemical synthesis/chemistry/*pharmacology / Phosphodiesterase Inhibitors/chemical synthesis/chemistry/*pharmacology / Purinones/chemical synthesis/chemistry/*pharmacology</t>
  </si>
  <si>
    <t>*Heart failure / *PDE / *PDE inhibition / *PKG / *cGMP / Myocardium/*enzymology/metabolism / Phosphoric Diester Hydrolases/*metabolism</t>
  </si>
  <si>
    <t>*FRET / *Heart failure / *Phosphodiesterase / *Phospholemman / *cAMP / Cyclic AMP/*metabolism / Membrane Proteins/*metabolism / Myocytes, Cardiac/drug effects/*enzymology/pathology / Phosphoproteins/*metabolism / Receptors, Adrenergic, beta-2/drug effects/*metabolism / Sarcolemma/drug effects/*enzymology/pathology / *Second Messenger Systems/drug effects / Sodium-Potassium-Exchanging ATPase/*metabolism</t>
  </si>
  <si>
    <t>*Cardiomyocytes / *Mitochondrial cAMP / *Phosphodiesterase 2 / *Reperfusion injury / *Soluble adenylyl cyclase / Adenylyl Cyclases/*metabolism/*pharmacology / Mitochondria, Heart/*metabolism / Myocytes, Cardiac/*metabolism / Reperfusion Injury/*drug therapy/*metabolism</t>
  </si>
  <si>
    <t>*Calcium / *Mitochondrial membrane potential / *PDE / *Respiration / *cAMP / Cyclic Nucleotide Phosphodiesterases, Type 2/*metabolism / *Membrane Potential, Mitochondrial / Mitochondria, Heart/*enzymology / *Oxygen Consumption</t>
  </si>
  <si>
    <t>*PDE2 / *anxiety / *cGMP/cAMP / *central nucleus of the amygdala (CeA) / *pCREB / *pVASP / Anxiety/enzymology/*metabolism / Behavior, Animal/*physiology / Central Amygdaloid Nucleus/enzymology/*metabolism / Cyclic Nucleotide Phosphodiesterases, Type 2/deficiency/*metabolism / Signal Transduction/*physiology</t>
  </si>
  <si>
    <t>*Biomarkers / *Cyclic adenosine monophosphate / *Cyclic guanosine monophosphate / *MP10 or PF-2545920 (PubChem CID: 11581936) / *PF-4447943 (PubChem CID: 25115162) / *Phosphodiesterase inhibitor / *Rodent CNS / *Synergistic effect / Central Nervous System/*drug effects/metabolism / Cyclic Nucleotide Phosphodiesterases, Type 1/*antagonists &amp; inhibitors/metabolism / Phosphodiesterase Inhibitors/chemistry/*pharmacology / Phosphoric Diester Hydrolases/*drug effects/metabolism</t>
  </si>
  <si>
    <t>Brain/diagnostic imaging/drug effects/*enzymology / Cyclic Nucleotide Phosphodiesterases, Type 2/*antagonists &amp; inhibitors/chemistry / Radiopharmaceuticals/chemical synthesis/*chemistry/pharmacology / Triazines/*chemical synthesis/chemistry/pharmacology</t>
  </si>
  <si>
    <t>*Brain/diagnostic imaging/enzymology / Cyclic Nucleotide Phosphodiesterases, Type 2/*metabolism / *Fluorine Radioisotopes/chemistry/pharmacokinetics/pharmacology / *Neuroimaging / *Positron-Emission Tomography / *Radiopharmaceuticals/chemical synthesis/chemistry/pharmacokinetics/pharmacology</t>
  </si>
  <si>
    <t>Bone Neoplasms/drug therapy/enzymology/*pathology / *Cell Movement / *Cell Proliferation / Cyclic Nucleotide Phosphodiesterases, Type 2/antagonists &amp; inhibitors/genetics/*metabolism / Mouth Neoplasms/drug therapy/enzymology/*pathology / Osteosarcoma/drug therapy/enzymology/*pathology</t>
  </si>
  <si>
    <t>*DFT study / *anti-inflammatory agents / *autotaxin inhibitors / *cyclooxygenase inhibitors / *hybrid barbiturates / *lipoxygenase inhibitors / *molecular modeling / *multitarget compounds / *phosphodiesterase inhibitors / *pleiotropic agents / Barbiturates/*chemical synthesis/chemistry/pharmacology / Cyclooxygenase 2 Inhibitors/*chemical synthesis/chemistry/pharmacology / Lipoxygenase Inhibitors/*chemical synthesis/chemistry/pharmacology / Small Molecule Libraries/*chemical synthesis/chemistry/pharmacology</t>
  </si>
  <si>
    <t>*Aging / *Cognition / *PDE2A / *TAK-915 / Cognitive Dysfunction/*drug therapy/metabolism / Pyrazines/metabolism/*pharmacology / Pyridines/metabolism/*pharmacology</t>
  </si>
  <si>
    <t>*Energy Metabolism / *Gene Expression Regulation, Neoplastic / Lung Neoplasms/*genetics/metabolism/pathology / RNA, Long Noncoding/*genetics</t>
  </si>
  <si>
    <t>*Cerebrocortical nerve terminals / *Docked synaptic vesicles / *Fmr1 KO mice / *Fragile X syndrome / *Glutamate release / *Phosphodiesterase 2 / *Ready releasable pool / *cAMP / *beta adrenergic receptors / Fragile X Syndrome/*metabolism/physiopathology / Glutamic Acid/*metabolism / Receptors, Adrenergic, beta/*metabolism / Synaptic Transmission/*physiology / Synaptic Vesicles/*metabolism</t>
  </si>
  <si>
    <t>*bacteriophytochrome / *cyclic mononucleotide / *optogenetics / *phosphodiesterase / *sensory photoreceptor / *Light / Nucleotides, Cyclic/chemistry/*metabolism/*radiation effects / *Optogenetics / Phosphoric Diester Hydrolases/chemistry/*metabolism/*radiation effects</t>
  </si>
  <si>
    <t>Cyclic Nucleotide Phosphodiesterases, Type 2/*metabolism / Memory, Long-Term/*drug effects / Phosphodiesterase Inhibitors/*pharmacology</t>
  </si>
  <si>
    <t>*TCGA / *cervical cancer / *diagnosis / *prognosis / Caspase 12/*biosynthesis/genetics / *Databases, Nucleic Acid / *Gene Expression Regulation, Enzymologic / *Gene Expression Regulation, Neoplastic / Neoplasm Proteins/*biosynthesis/genetics / Uterine Cervical Neoplasms/*enzymology/genetics/*mortality/pathology</t>
  </si>
  <si>
    <t>*PDE10A inhibitors / *antipsychotic activity / *clinical trials / *multifunctional ligands / *procognitive activity / *schizophrenia. / Central Nervous System Diseases/*drug therapy/metabolism / Phosphodiesterase Inhibitors/*pharmacology/*therapeutic use / Phosphoric Diester Hydrolases/*metabolism / Schizophrenia/*drug therapy/metabolism</t>
  </si>
  <si>
    <t>Adipocytes/*drug effects/*physiology / Cyclic Nucleotide Phosphodiesterases, Type 2/*metabolism / Cyclic Nucleotide Phosphodiesterases, Type 3/*metabolism / Hepatocytes/*drug effects/*physiology / Signal Transduction/*drug effects / Sildenafil Citrate/*pharmacology</t>
  </si>
  <si>
    <t>*Clofarabine / *Inhibitors / *PDE2 / *Purine nucleoside derivatives / *Virtual screening / Cyclic Nucleotide Phosphodiesterases, Type 2/*antagonists &amp; inhibitors/metabolism / *Drug Discovery / Nucleosides/chemical synthesis/chemistry/*pharmacology / Phosphodiesterase Inhibitors/chemical synthesis/chemistry/*pharmacology / Purines/chemical synthesis/chemistry/*pharmacology</t>
  </si>
  <si>
    <t>*Cognition / *Optimization / *PDE2 / *Phosphodiesterase inhibitor / *Schizophrenia / Acetic Acid/chemical synthesis/chemistry/*pharmacology / Cognitive Dysfunction/*drug therapy/metabolism / Cyclic Nucleotide Phosphodiesterases, Type 2/*antagonists &amp; inhibitors/metabolism / Indoles/chemical synthesis/chemistry/*pharmacology / Phosphodiesterase Inhibitors/chemical synthesis/chemistry/*pharmacology</t>
  </si>
  <si>
    <t>Cyclic Nucleotide Phosphodiesterases, Type 2/*metabolism / Microsomes, Liver/*metabolism / Phosphodiesterase Inhibitors/chemical synthesis/chemistry/pharmacokinetics/*pharmacology</t>
  </si>
  <si>
    <t>Cyclic Nucleotide Phosphodiesterases, Type 2/*biosynthesis/genetics / Submandibular Gland/cytology/*enzymology/*metabolism</t>
  </si>
  <si>
    <t>Cyclic Nucleotide Phosphodiesterases, Type 2/*antagonists &amp; inhibitors/chemistry/metabolism / Phosphodiesterase Inhibitors/*chemistry/*metabolism</t>
  </si>
  <si>
    <t>*Adrenaline / *Noradrenaline / *Phosphodiesterase2 / *Sinoatrial tachycardia / *Ventricular force / Adrenergic beta-Agonists/*pharmacology / Cyclic Nucleotide Phosphodiesterases, Type 2/*physiology / Heart/*drug effects/physiology / Isoproterenol/*pharmacology / Receptors, Adrenergic, beta-1/*physiology / Receptors, Adrenergic, beta-2/*physiology</t>
  </si>
  <si>
    <t>Cognitive Dysfunction/*drug therapy/etiology/metabolism/physiopathology / Cyclic Nucleotide Phosphodiesterases, Type 2/*antagonists &amp; inhibitors / Phosphodiesterase Inhibitors/pharmacokinetics/*pharmacology/therapeutic use / Pyrazines/pharmacokinetics/*pharmacology/therapeutic use / Pyridines/pharmacokinetics/*pharmacology/therapeutic use / Receptors, N-Methyl-D-Aspartate/*antagonists &amp; inhibitors / Schizophrenia/chemically induced/*complications / *Social Behavior</t>
  </si>
  <si>
    <t>Brain/*enzymology/ultrastructure / Cyclic Nucleotide Phosphodiesterases, Type 2/*analysis/metabolism / Imidazoles/*chemistry / Molecular Imaging/*methods / Neuroimaging/*methods / Pyridines/*chemistry</t>
  </si>
  <si>
    <t>Cyclic Nucleotide Phosphodiesterases, Type 2/*deficiency/genetics / Fetal Heart/abnormalities/*enzymology / Heart Defects, Congenital/*enzymology/genetics/pathology / Myocytes, Cardiac/*enzymology/pathology</t>
  </si>
  <si>
    <t>Apoptosis/*drug effects / Autophagy/*drug effects / Neuritis/*drug therapy/pathology / Ozone/*pharmacology/therapeutic use / Radiculopathy/*drug therapy/pathology</t>
  </si>
  <si>
    <t>Brain/*drug effects/*metabolism/physiology / Cyclic Nucleotide Phosphodiesterases, Type 2/*antagonists &amp; inhibitors/chemistry/metabolism / *Drug Discovery / Enzyme Inhibitors/chemistry/*metabolism/pharmacokinetics/*pharmacology</t>
  </si>
  <si>
    <t>Biomarkers, Tumor/*blood / Exosomes/*metabolism / Gastrointestinal Neoplasms/*blood/diagnosis / Gastrointestinal Stromal Tumors/*blood/diagnosis / Neoplasm Proteins/*blood</t>
  </si>
  <si>
    <t>*PDE2A / *chorea / *movement disorders / *phosphodiesterase / *striatum / Chorea/*genetics / Cyclic Nucleotide Phosphodiesterases, Type 2/*genetics / Mutation/*genetics</t>
  </si>
  <si>
    <t>Axons/*metabolism / Cyclic GMP/*metabolism / Sensory Receptor Cells/*metabolism / *Signal Transduction</t>
  </si>
  <si>
    <t>Brain/growth &amp; development/*metabolism / Fragile X Mental Retardation Protein/*metabolism / RNA, Messenger/chemistry/*metabolism</t>
  </si>
  <si>
    <t>Cyclic Nucleotide Phosphodiesterases, Type 2/*chemistry/*metabolism / Enzyme Inhibitors/chemistry/*pharmacology / *Models, Theoretical / *Protein Conformation / Quinazolines/*chemistry / Triazoles/*chemistry</t>
  </si>
  <si>
    <t>*Hcyb1 / *antidepressant / *cell viability / *cyclic nucleotide / *forced swim test / *phosphodiesterase 2(PDE2) inhibitor / *tail suspension test / Antidepressive Agents/chemistry/pharmacology/*therapeutic use / Depression/*drug therapy / Neurons/*drug effects / Neuroprotective Agents/chemistry/pharmacology/*therapeutic use / Phosphodiesterase Inhibitors/chemistry/pharmacology/*therapeutic use</t>
  </si>
  <si>
    <t>*CYR1 / *Candida albicans biofilms / *Farnesol / *PDE2 / *Resistance / Antifungal Agents/*pharmacology / Biofilms/*drug effects / Candida albicans/*drug effects/genetics/physiology / Cyclic Nucleotide Phosphodiesterases, Type 2/genetics/*metabolism / *Drug Resistance, Fungal / Farnesol/*pharmacology / Fungal Proteins/genetics/*metabolism</t>
  </si>
  <si>
    <t>*Anxiety / *Bay 60-7550 / *Depression / *Oxidative stress / *Phosphodiesterase 2 / *gp91phox / Anxiety Disorders/*drug therapy/metabolism / Cyclic Nucleotide Phosphodiesterases, Type 2/*antagonists &amp; inhibitors/metabolism / Depressive Disorder/*drug therapy/metabolism / Imidazoles/*pharmacology / NADPH Oxidase 2/genetics/*metabolism / Phosphodiesterase Inhibitors/*pharmacology / Triazines/*pharmacology</t>
  </si>
  <si>
    <t>Candida albicans/*enzymology / Cyclic Nucleotide Phosphodiesterases, Type 2/*chemistry / Fungal Proteins/*chemistry</t>
  </si>
  <si>
    <t>*CRISPR interference / *bovine skeletal muscle-derived satellite cells / *differentiation / *dihydrofolate reductase (DHFR) / *miR-139 / MicroRNAs/*genetics / Muscle, Skeletal/cytology/*growth &amp; development/metabolism / Satellite Cells, Skeletal Muscle/cytology/*metabolism / Tetrahydrofolate Dehydrogenase/*genetics</t>
  </si>
  <si>
    <t>Hyperalgesia/metabolism/physiopathology/*therapy / Oxygen/*therapeutic use / Ozone/*therapeutic use / Radiculopathy/metabolism/physiopathology/*therapy / Signal Transduction/*physiology</t>
  </si>
  <si>
    <t>Deep Brain Stimulation/*instrumentation/*methods / Movement Disorders/*therapy / Robotic Surgical Procedures/*instrumentation/*methods</t>
  </si>
  <si>
    <t>*cyclic GMP / *heart failure / *natriuretic peptide / *nitric oxide / *phosphodiesterase / Cyclic GMP/analysis/*physiology / Cyclic Nucleotide Phosphodiesterases, Type 2/*physiology / Guanylate Cyclase/*physiology / Heart Failure/*drug therapy / Nitric Oxide/*physiology / Phosphodiesterase Inhibitors/*pharmacology / Signal Transduction/*physiology</t>
  </si>
  <si>
    <t>Cell Membrane/*metabolism/ultrastructure / Cyclic GMP/*metabolism / Myocytes, Cardiac/cytology/*metabolism / Receptors, Atrial Natriuretic Factor/genetics/*metabolism</t>
  </si>
  <si>
    <t>Alcohol Drinking/*drug therapy/metabolism/*psychology / Cyclic Nucleotide Phosphodiesterases, Type 2/*antagonists &amp; inhibitors/metabolism / Imidazoles/pharmacology/*therapeutic use / Phosphodiesterase Inhibitors/pharmacology/*therapeutic use / Triazines/pharmacology/*therapeutic use</t>
  </si>
  <si>
    <t>*Calcium / *Cardiology / *Neuroscience / *Phosphodiesterases / Autonomic Nervous System Diseases/*metabolism/physiopathology / Calcium/*metabolism / Cyclic Nucleotide Phosphodiesterases, Type 2/antagonists &amp; inhibitors/genetics/*metabolism / Natriuretic Peptide, Brain/*pharmacology / Neurons/enzymology/*metabolism / Norepinephrine/*metabolism / Stellate Ganglion/*enzymology/pathology</t>
  </si>
  <si>
    <t>Cyclic Nucleotide Phosphodiesterases, Type 2/genetics/*metabolism / Cyclic Nucleotide Phosphodiesterases, Type 4/genetics/*metabolism / *Germ-Line Mutation / Growth Hormone-Secreting Pituitary Adenoma/genetics/*metabolism/pathology / Intracellular Signaling Peptides and Proteins/genetics/*metabolism / Neoplasm Proteins/*metabolism / Pituitary Gland/*metabolism/pathology</t>
  </si>
  <si>
    <t>3',5'-Cyclic-GMP Phosphodiesterases/genetics/*metabolism / Drug Resistance/genetics/*physiology / Lithium Carbonate/*pharmacology / Psychotropic Drugs/*pharmacology</t>
  </si>
  <si>
    <t>*Cyclic nucleotides / *Heart failure / *Myocardium / *Phosphodiesterases / *Protein kinase A / *Protein kinase G / 3',5'-Cyclic-AMP Phosphodiesterases/*metabolism / Cardiomyopathy, Dilated/drug therapy/*metabolism / Cyclic Nucleotide Phosphodiesterases, Type 1/antagonists &amp; inhibitors/*metabolism / Cyclic Nucleotide Phosphodiesterases, Type 2/antagonists &amp; inhibitors/*metabolism / Cyclic Nucleotide Phosphodiesterases, Type 3/*metabolism / Cyclic Nucleotide Phosphodiesterases, Type 5/*metabolism / Heart Failure/drug therapy/*metabolism</t>
  </si>
  <si>
    <t>*cardiac arrhythmia / *catecholamine / *cyclic GMP-stimulated phosphodiesterase / *heart rate / *myocardial contraction / Arrhythmias, Cardiac/chemically induced/*metabolism/prevention &amp; control / Cardiotonic Agents/*metabolism / Cyclic Nucleotide Phosphodiesterases, Type 2/antagonists &amp; inhibitors/*biosynthesis / Isoproterenol/*toxicity / Myocardial Contraction/drug effects/*physiology / Myocardial Infarction/*metabolism/physiopathology</t>
  </si>
  <si>
    <t>Cyclic AMP/*chemistry/metabolism / Cyclic GMP/*chemistry/metabolism / Cyclic Nucleotide Phosphodiesterases, Type 2/*antagonists &amp; inhibitors/chemistry/metabolism / Imidazoles/chemical synthesis/*chemistry / Nootropic Agents/chemical synthesis/*chemistry / Phosphodiesterase Inhibitors/chemical synthesis/*chemistry / Triazines/chemical synthesis/*chemistry</t>
  </si>
  <si>
    <t>Cyclic Nucleotide Phosphodiesterases, Type 2/*antagonists &amp; inhibitors/*metabolism / Drug Evaluation, Preclinical/*methods / *Molecular Dynamics Simulation / Phosphodiesterase Inhibitors/*chemistry/metabolism/*pharmacology</t>
  </si>
  <si>
    <t>*Editorials / *cGMP-activated cAMP inhibition / *heart failure / *phosphodiesterase-2 / *sympathetic stress / *ventricular arrhythmia / *Heart Failure / *Up-Regulation</t>
  </si>
  <si>
    <t>Carcinoma, Squamous Cell/drug therapy/*genetics/pathology/virology / Head and Neck Neoplasms/drug therapy/*genetics/pathology/virology / Host-Pathogen Interactions/*genetics / Human papillomavirus 16/*genetics/pathogenicity / MicroRNAs/*genetics</t>
  </si>
  <si>
    <t>Exonucleases/*drug effects / Memory Disorders/*drug therapy / Phosphodiesterase Inhibitors/*chemical synthesis/*pharmacology</t>
  </si>
  <si>
    <t>Olfactory Bulb/*cytology / RNA, Messenger/*metabolism / RNA-Binding Proteins/*genetics/*metabolism / Sensory Receptor Cells/*classification/*metabolism</t>
  </si>
  <si>
    <t>*Bay 60-7550 / *Lumbar intervertebral disc herniation / *Phosphodiesterase inhibitor / *Radiculopathy / Anti-Inflammatory Agents/*therapeutic use / Cyclic Nucleotide Phosphodiesterases, Type 2/*antagonists &amp; inhibitors / Hyperalgesia/*drug therapy/etiology/metabolism / Imidazoles/*therapeutic use / Intervertebral Disc Displacement/complications/*drug therapy/metabolism / Triazines/*therapeutic use</t>
  </si>
  <si>
    <t>*Alzheimer Disease/drug therapy/enzymology/pathology / Amyloid beta-Peptides/*metabolism / Apoptosis/*drug effects / Cyclic AMP-Dependent Protein Kinases/*metabolism / Cyclic GMP-Dependent Protein Kinases/*metabolism / Cyclic Nucleotide Phosphodiesterases, Type 2/*antagonists &amp; inhibitors / Imidazoles/*pharmacology / *Memory Disorders/drug therapy/enzymology/pathology / Triazines/*pharmacology</t>
  </si>
  <si>
    <t>*apoptosis / *cAMP/PKA / *cell biology / *compartmentalisation / *human / *mitochondria / *mouse / *phosphodiesterases / *rat / *signalling / *Apoptosis / Cyclic AMP/*metabolism / Cyclic AMP-Dependent Protein Kinases/*metabolism / Cyclic Nucleotide Phosphodiesterases, Type 2/*metabolism / Dynamins/*metabolism / Mitochondria/*metabolism/*ultrastructure</t>
  </si>
  <si>
    <t>*Fragment-based screening / *PDE2 / *Phosphodiesterase 2 / *Structure-based drug design / Cyclic Nucleotide Phosphodiesterases, Type 2/*antagonists &amp; inhibitors/metabolism / *Drug Design / Phosphodiesterase Inhibitors/*chemistry/metabolism/pharmacokinetics</t>
  </si>
  <si>
    <t>*SAXS / *X-ray crystallography / *c-di-AMP / *isothermal titration calorimetry / *phosphodiesterase / *reaction mechanism / *surface plasmon resonance / Bacterial Proteins/*chemistry/metabolism / Cyclic Nucleotide Phosphodiesterases, Type 2/*chemistry/metabolism / Thermotoga maritima/*enzymology</t>
  </si>
  <si>
    <t>Cognition Disorders/*drug therapy/metabolism / Cyclic Nucleotide Phosphodiesterases, Type 2/*antagonists &amp; inhibitors/metabolism / *Drug Discovery / Phosphodiesterase Inhibitors/administration &amp; dosage/chemistry/*pharmacology / Pyrazines/chemistry/*pharmacology / Pyrazoles/chemistry/*pharmacology / Pyridines/chemistry/*pharmacology / Pyrimidines/chemistry/*pharmacology</t>
  </si>
  <si>
    <t>*Anxiety / *Depression / *HPA axis / *Memory and cognition / *PDE2 / *Pain / *Stress / Brain/*metabolism / Cyclic Nucleotide Phosphodiesterases, Type 2/antagonists &amp; inhibitors/*metabolism / Mental Disorders/drug therapy/*metabolism / Neurodegenerative Diseases/drug therapy/*metabolism / Stress, Psychological/drug therapy/*metabolism</t>
  </si>
  <si>
    <t>Cyclic Nucleotide Phosphodiesterases, Type 2/*antagonists &amp; inhibitors/chemistry/metabolism / *Drug Design / Phosphodiesterase Inhibitors/administration &amp; dosage/*chemistry/pharmacokinetics/*pharmacology</t>
  </si>
  <si>
    <t>Brain/*drug effects/metabolism / Cyclic Nucleotide Phosphodiesterases, Type 2/*antagonists &amp; inhibitors/metabolism / Phosphodiesterase Inhibitors/administration &amp; dosage/chemistry/*pharmacokinetics/*pharmacology / Pyrimidines/administration &amp; dosage/chemistry/*pharmacokinetics/*pharmacology</t>
  </si>
  <si>
    <t>Phosphoric Diester Hydrolases/biosynthesis/*physiology / Urinary Bladder/*metabolism/physiology</t>
  </si>
  <si>
    <t>Cyclic Nucleotide Phosphodiesterases, Type 2/*antagonists &amp; inhibitors/metabolism / Pyrazoles/*administration &amp; dosage/pharmacokinetics/*pharmacology</t>
  </si>
  <si>
    <t>Brain/*drug effects/metabolism / Cognition/*drug effects / Cyclic Nucleotide Phosphodiesterases, Type 2/*antagonists &amp; inhibitors/chemistry/metabolism / Phosphodiesterase Inhibitors/chemistry/*pharmacokinetics/*pharmacology / Pyrazines/chemistry/*pharmacokinetics/*pharmacology</t>
  </si>
  <si>
    <t>*cyclic adenosine monophosphate (cAMP) / *isolated heart / *mitochondria respiration / *phosphodiesterase / *protein kinase A / *sepsis / *soluble adenylyl cyclase / Cyclic AMP/*metabolism / Cyclic AMP-Dependent Protein Kinases/*metabolism / Mitochondria/*metabolism / Myocardium/*metabolism/*pathology / Sepsis/*metabolism / *Signal Transduction/drug effects</t>
  </si>
  <si>
    <t>*PDE10A / *PDE2A / *Phosphodiesterases / *phosphodiesterase 2A inhibitors / Cyclic Nucleotide Phosphodiesterases, Type 2/*antagonists &amp; inhibitors/metabolism / *Drug Design / Phosphodiesterase Inhibitors/*pharmacology</t>
  </si>
  <si>
    <t>Catecholamines/*pharmacology / Cell Compartmentation/*drug effects / Cyclic AMP/*metabolism / Cyclic AMP-Dependent Protein Kinases/*metabolism / Heart Ventricles/*cytology / Myocytes, Cardiac/drug effects/*metabolism/pathology / Signal Transduction/*drug effects</t>
  </si>
  <si>
    <t>Cyclic GMP/*physiology / Cyclic Nucleotide Phosphodiesterases, Type 2/*antagonists &amp; inhibitors / Memory/*drug effects / Phosphodiesterase Inhibitors/*pharmacology / Recognition, Psychology/*drug effects</t>
  </si>
  <si>
    <t>*Alprostadil / Arrhythmia, Sinus/*chemically induced/enzymology/physiopathology / Cyclic Nucleotide Phosphodiesterases, Type 2/*antagonists &amp; inhibitors/metabolism / Heart Rate/*drug effects / *Norepinephrine / Phosphodiesterase 3 Inhibitors/*pharmacology/toxicity / Phosphodiesterase 4 Inhibitors/*pharmacology/toxicity / Tachycardia, Supraventricular/*chemically induced/enzymology/physiopathology</t>
  </si>
  <si>
    <t>Cyclic AMP/*metabolism / Cyclic AMP-Dependent Protein Kinases/*metabolism / Neurons/*metabolism</t>
  </si>
  <si>
    <t>Cyclic AMP/*physiology / Cyclic GMP/*physiology / Heart/*physiology / Nitric Oxide/*physiology</t>
  </si>
  <si>
    <t>*brain imaging / *dosimetry / *phosphodiesterase 2A / *positron emission tomography / *test-retest reproducibility / Azabicyclo Compounds/blood/*pharmacokinetics / Azetidines/blood/*pharmacokinetics / Brain/*diagnostic imaging/*metabolism / Cyclic Nucleotide Phosphodiesterases, Type 2/*metabolism / *Models, Biological / Positron-Emission Tomography/*methods</t>
  </si>
  <si>
    <t>*non-human primates / *phosphodiesterase 2A / *positron emission tomography / *radioligand / Azabicyclo Compounds/*pharmacokinetics / Azetidines/*pharmacokinetics / Brain/*diagnostic imaging/*metabolism / Cyclic Nucleotide Phosphodiesterases, Type 2/*metabolism / Molecular Imaging/*methods / Positron-Emission Tomography/*methods</t>
  </si>
  <si>
    <t>*anterior wall myocardial infarction / *atrial natriuretic factor receptor A / *cyclic GMP / *cyclic nucleotide phosphodiesterases, type 2 / *endothelial cells / *guanylyl cyclase A / Atrial Natriuretic Factor/biosynthesis/*pharmacology / Endothelium, Vascular/drug effects/*metabolism / Inflammation Mediators/*metabolism / Myocardial Infarction/*metabolism</t>
  </si>
  <si>
    <t>Amphetamine/*pharmacology / Behavior, Animal/*drug effects / GTP-Binding Proteins/genetics/*metabolism / Guanine Nucleotide Exchange Factors/genetics/*metabolism / Locomotion/*drug effects / Signal Transduction/*drug effects/genetics</t>
  </si>
  <si>
    <t>*C-type natriuretic peptide / *Npr2 / *Npr3 / *axon branching / *cyclic GMP / *dorsal root ganglion neurons / Axons/*enzymology / Cyclic GMP/*metabolism / Cyclic Nucleotide Phosphodiesterases, Type 2/*metabolism / Ganglia, Spinal/*embryology/*enzymology / Natriuretic Peptide, C-Type/administration &amp; dosage/*metabolism / Receptors, Atrial Natriuretic Factor/*metabolism</t>
  </si>
  <si>
    <t>*Autophagy / Cyclic GMP/analysis/*physiology / Cyclic Nucleotide Phosphodiesterases, Type 2/antagonists &amp; inhibitors/*metabolism / Thyroid Neoplasms/*pathology</t>
  </si>
  <si>
    <t>*Cancer / *DNA methylation / *Survival / *mRNA / *miRNA / *DNA Methylation / *Gene Expression Regulation, Neoplastic / Genomics/*methods / MicroRNAs/*genetics / Neoplasms/*genetics/*mortality / RNA, Messenger/*genetics</t>
  </si>
  <si>
    <t>3',5'-Cyclic-GMP Phosphodiesterases/genetics/*metabolism / Hippocampus/*cytology / Memory/*physiology / Neurons/cytology/*physiology / *Social Behavior</t>
  </si>
  <si>
    <t>*AMPA receptor (AMPAR) / *GluA1 / *PDE1 / *PDE2 / *cAMP / *cGMP / *dopamine / *phosphodiesterases / *trafficking / Corpus Striatum/*metabolism / Cyclic Nucleotide Phosphodiesterases, Type 1/*genetics/metabolism / Cyclic Nucleotide Phosphodiesterases, Type 2/*genetics/metabolism / Dopamine/*metabolism / Receptors, AMPA/genetics/*metabolism / alpha-Amino-3-hydroxy-5-methyl-4-isoxazolepropionic Acid/*metabolism</t>
  </si>
  <si>
    <t>Cyclic Nucleotide Phosphodiesterases, Type 2/isolation &amp; purification/*metabolism / Heart/*innervation / Heart Failure/*enzymology/physiopathology / Myocardium/*enzymology / Norepinephrine/*metabolism / Receptors, Adrenergic, beta/*metabolism / Sympathetic Nervous System/*metabolism/physiopathology</t>
  </si>
  <si>
    <t>*autonomic nervous system / *cGMP / *dysautonomia / *hypertension; N-type Ca2+ channel / *sympathetic / Calcium Channels/*metabolism / Hypertension/*pathology/*physiopathology / Neurons/drug effects/*physiology / Sympathetic Nervous System/*physiopathology</t>
  </si>
  <si>
    <t>*Cell-free protein synthesis system / *EEPD1 / *Metabolic labeling / *N-myristoylation / *Protein acylation / *S-palmitoylation / Carrier Proteins/*biosynthesis/chemistry / Cyclic Nucleotide Phosphodiesterases, Type 2/*biosynthesis/chemistry / DNA, Complementary/chemistry/*metabolism / Endodeoxyribonucleases/*biosynthesis/chemistry / GTP-Binding Protein alpha Subunits, Gi-Go/*biosynthesis/chemistry / *Lipoylation / Palmitic Acid/*metabolism</t>
  </si>
  <si>
    <t>Central Nervous System Diseases/*drug therapy/*enzymology / Cyclic Nucleotide Phosphodiesterases, Type 2/*antagonists &amp; inhibitors/metabolism / Peripheral Nervous System Diseases/*drug therapy/*enzymology / Phosphodiesterase Inhibitors/*therapeutic use</t>
  </si>
  <si>
    <t>Angiogenesis Inhibitors/*chemistry / Curcumin/*chemistry / Cyclic Nucleotide Phosphodiesterases, Type 2/*antagonists &amp; inhibitors / Neoplasms/*drug therapy/pathology / Phosphodiesterase 4 Inhibitors/*chemistry / Phosphodiesterase Inhibitors/*chemistry</t>
  </si>
  <si>
    <t>Cyclic Nucleotide Phosphodiesterases, Type 2/antagonists &amp; inhibitors/genetics/*metabolism / Myocardium/*metabolism / Receptors, Adrenergic, beta-2/*metabolism</t>
  </si>
  <si>
    <t>Cognition/*drug effects / Cognition Disorders/*drug therapy/*genetics / Cyclic Nucleotide Phosphodiesterases, Type 2/*antagonists &amp; inhibitors/*physiology / Hippocampus/*cytology / Imidazoles/*pharmacology/*therapeutic use / Nerve Regeneration/*drug effects/*genetics / Neuronal Plasticity/*drug effects/genetics / Neurons/*physiology / *Phosphodiesterase Inhibitors / Stress, Psychological/*genetics/physiopathology/*psychology / Triazines/*pharmacology/*therapeutic use</t>
  </si>
  <si>
    <t>Cyclic Nucleotide Phosphodiesterases, Type 2/*metabolism / Urinary Bladder/*enzymology/pathology / Urinary Bladder, Overactive/*enzymology/pathology</t>
  </si>
  <si>
    <t>3',5'-Cyclic-AMP Phosphodiesterases/*genetics/metabolism / Cyclic AMP/*metabolism / Glucocorticoids/genetics/*metabolism / Nuclear Matrix-Associated Proteins/genetics/*metabolism / Octamer Transcription Factors/genetics/*metabolism / *RNA Splicing / RNA-Binding Proteins/genetics/*metabolism</t>
  </si>
  <si>
    <t>3',5'-Cyclic-AMP Phosphodiesterases/*metabolism / Adrenergic beta-Agonists/*pharmacology / Atrial Natriuretic Factor/*pharmacology / Cardiomegaly/*enzymology/pathology/physiopathology / Cyclic GMP/*metabolism / Isoproterenol/*pharmacology / Membrane Microdomains/*drug effects/enzymology / Myocardial Contraction/*drug effects / Myocytes, Cardiac/*drug effects/enzymology/pathology / Receptors, Adrenergic, beta/*drug effects/metabolism</t>
  </si>
  <si>
    <t>Cyclic Nucleotide Phosphodiesterases, Type 1/*analysis / Cyclic Nucleotide Phosphodiesterases, Type 2/*analysis / Cyclic Nucleotide Phosphodiesterases, Type 4/*analysis / Cyclic Nucleotide Phosphodiesterases, Type 5/*analysis / Muscle, Smooth/*enzymology/innervation / Urethra/*enzymology</t>
  </si>
  <si>
    <t>Adrenergic beta-2 Receptor Agonists/*pharmacology / Cyclic Nucleotide Phosphodiesterases, Type 5/*metabolism / Heart Rate/*drug effects / Myocardial Contraction/*drug effects / Myocytes, Cardiac/*drug effects/enzymology / Phosphodiesterase 5 Inhibitors/*pharmacology / Receptors, Adrenergic, beta-2/deficiency/*drug effects/genetics/metabolism / Signal Transduction/*drug effects</t>
  </si>
  <si>
    <t>Ovarian Follicle/drug effects/*metabolism / Ovary/drug effects/*metabolism / Phosphoric Diester Hydrolases/genetics/*metabolism</t>
  </si>
  <si>
    <t>Cyclic Nucleotide Phosphodiesterases, Type 2/genetics/*physiology / Heart Conduction System/drug effects/*enzymology/physiology / Hypertension/*enzymology/genetics/physiopathology / Natriuretic Peptide, Brain/*pharmacology/physiology / Sympathetic Nervous System/*drug effects/physiology</t>
  </si>
  <si>
    <t>Cyclic Nucleotide Phosphodiesterases, Type 2/*physiology / Heart Conduction System/*enzymology / Hypertension/*enzymology / Natriuretic Peptide, Brain/*pharmacology / Sympathetic Nervous System/*drug effects</t>
  </si>
  <si>
    <t>Antipsychotic Agents/metabolism/*pharmacology/toxicity / Behavior, Animal/*drug effects / Blood-Brain Barrier/*metabolism / Cyclic Nucleotide Phosphodiesterases, Type 2/*antagonists &amp; inhibitors/metabolism / Phosphodiesterase Inhibitors/metabolism/*pharmacology/toxicity / Phosphoric Diester Hydrolases/*metabolism / Quinoxalines/metabolism/*pharmacology / Triazoles/metabolism/*pharmacology</t>
  </si>
  <si>
    <t>CA1 Region, Hippocampal/*cytology / Cyclic Nucleotide Phosphodiesterases, Type 2/*metabolism / Long-Term Potentiation/drug effects/*physiology / Neurons/drug effects/*physiology</t>
  </si>
  <si>
    <t>Coronary Artery Disease/epidemiology/*genetics / Mucocutaneous Lymph Node Syndrome/epidemiology/*genetics / *Polymorphism, Single Nucleotide</t>
  </si>
  <si>
    <t>Cyclic AMP/*metabolism / Cyclic GMP/*metabolism / Cyclic Nucleotide Phosphodiesterases, Type 1/genetics/*metabolism / Cyclic Nucleotide Phosphodiesterases, Type 2/genetics/*metabolism / Cyclic Nucleotide Phosphodiesterases, Type 3/genetics/*metabolism / Cyclic Nucleotide Phosphodiesterases, Type 4/genetics/*metabolism / Myocytes, Cardiac/cytology/*metabolism</t>
  </si>
  <si>
    <t>Cardiomegaly/enzymology/genetics/pathology/*prevention &amp; control / Cyclic AMP/*metabolism / Cyclic Nucleotide Phosphodiesterases, Type 2/antagonists &amp; inhibitors/genetics/*metabolism / Myocytes, Cardiac/drug effects/*enzymology/pathology / *Second Messenger Systems/drug effects</t>
  </si>
  <si>
    <t>Carcinoma, Non-Small-Cell Lung/*genetics/*pathology / Cyclic Nucleotide Phosphodiesterases, Type 2/*genetics / DNA Methylation/drug effects/*genetics / *Gene Silencing / Histones/drug effects/*genetics / Lung Neoplasms/*genetics/*pathology / MicroRNAs/*genetics</t>
  </si>
  <si>
    <t>Cardiomyopathy, Dilated/*genetics/*metabolism/pathology / Cyclic Nucleotide Phosphodiesterases, Type 2/*genetics/*metabolism / Cyclic Nucleotide Phosphodiesterases, Type 3/*genetics/*metabolism / Induced Pluripotent Stem Cells/drug effects/pathology/*physiology / Receptors, Adrenergic, beta/*metabolism</t>
  </si>
  <si>
    <t>*Genome, Human / Response Elements/drug effects/*genetics / Tumor Suppressor Protein p53/antagonists &amp; inhibitors/*genetics/metabolism</t>
  </si>
  <si>
    <t>Cyclic Nucleotide Phosphodiesterases, Type 2/antagonists &amp; inhibitors/*metabolism / Isotope Labeling/*methods / Neuroimaging/*methods / Phosphodiesterase Inhibitors/chemistry/metabolism/*pharmacokinetics / Radiopharmaceuticals/chemistry/metabolism/*pharmacokinetics / Triazines/chemistry/metabolism/*pharmacokinetics</t>
  </si>
  <si>
    <t>Aldosterone/biosynthesis/*metabolism / Cyclic AMP/*biosynthesis / Mitochondria/*metabolism</t>
  </si>
  <si>
    <t>Cyclic Nucleotide Phosphodiesterases, Type 2/biosynthesis/*metabolism/*physiology / Inflammation/complications/*enzymology/*physiopathology / Pain/*enzymology/etiology/*physiopathology / Spinal Cord/*enzymology</t>
  </si>
  <si>
    <t>Cyclic GMP/*metabolism / Cyclic Nucleotide Phosphodiesterases, Type 2/*metabolism / Retinal Cone Photoreceptor Cells/*enzymology/physiology / Retinal Rod Photoreceptor Cells/*enzymology/physiology</t>
  </si>
  <si>
    <t>3',5'-Cyclic-AMP Phosphodiesterases/genetics/*metabolism / *Aging / Brain/*enzymology/metabolism / *Gene Expression Regulation, Enzymologic</t>
  </si>
  <si>
    <t>Cyclic GMP/*biosynthesis / Cyclic Nucleotide Phosphodiesterases, Type 2/antagonists &amp; inhibitors/*physiology / Cyclic Nucleotide Phosphodiesterases, Type 3/*physiology / Heart Failure/*physiopathology / Myocardial Contraction/*drug effects / Natriuretic Peptide, C-Type/*pharmacology</t>
  </si>
  <si>
    <t>Cyclic AMP/*metabolism / Cyclic GMP/*physiology / Cyclic Nucleotide Phosphodiesterases, Type 2/genetics/*physiology / Myocardium/*cytology / Myofibroblasts/*physiology / Signal Transduction/*physiology</t>
  </si>
  <si>
    <t>Antipsychotic Agents/pharmacokinetics/*pharmacology / Cognition Disorders/*etiology/*psychology / Cyclic Nucleotide Phosphodiesterases, Type 2/*antagonists &amp; inhibitors/metabolism / Heterocyclic Compounds, 4 or More Rings/pharmacokinetics/*pharmacology / Phosphodiesterase Inhibitors/pharmacokinetics/*pharmacology / Schizophrenia/*complications/*drug therapy / *Schizophrenic Psychology</t>
  </si>
  <si>
    <t>Anxiety Disorders/*drug therapy/physiopathology / Cyclic Nucleotide Phosphodiesterases, Type 2/*antagonists &amp; inhibitors/metabolism / Depressive Disorder/*drug therapy/physiopathology / Imidazoles/*pharmacology / Phosphodiesterase Inhibitors/*pharmacology / Psychotropic Drugs/*pharmacology / Triazines/*pharmacology</t>
  </si>
  <si>
    <t>Cyclic Nucleotide Phosphodiesterases, Type 2/antagonists &amp; inhibitors/genetics/*metabolism / Melanoma/*enzymology/metabolism/pathology</t>
  </si>
  <si>
    <t>Cyclic AMP/*metabolism / Cyclic AMP-Dependent Protein Kinases/antagonists &amp; inhibitors/*metabolism / Cyclic GMP/*metabolism / Cyclic GMP-Dependent Protein Kinases/antagonists &amp; inhibitors/*metabolism / Long-Term Potentiation/drug effects/*physiology / Memory, Long-Term/drug effects/*physiology</t>
  </si>
  <si>
    <t>Cyclic AMP/*chemistry / Cyclic GMP/*chemistry / Cyclic Nucleotide Phosphodiesterases, Type 2/*genetics / Phosphoric Diester Hydrolases/*chemistry / *Protein Engineering</t>
  </si>
  <si>
    <t>Cyclic AMP/*physiology / Cyclic GMP/*physiology / Cyclic Nucleotide Phosphodiesterases, Type 2/*antagonists &amp; inhibitors/physiology / Hypertension, Pulmonary/drug therapy/*enzymology / Phosphodiesterase Inhibitors/pharmacology/*therapeutic use</t>
  </si>
  <si>
    <t>Colorectal Neoplasms/enzymology/*genetics / MicroRNAs/*genetics/metabolism / *RNA Interference / RNA, Messenger/genetics/*metabolism</t>
  </si>
  <si>
    <t>Cyclic Nucleotide Phosphodiesterases, Type 2/antagonists &amp; inhibitors/genetics/*metabolism / *Gene Expression Regulation/drug effects / Macrophages, Alveolar/immunology/*metabolism / Nitric Oxide Synthase Type II/*genetics/metabolism</t>
  </si>
  <si>
    <t>Carcinogenesis/*drug effects/*radiation effects / Cyclic Nucleotide Phosphodiesterases, Type 2/antagonists &amp; inhibitors/*metabolism / Molecular Targeted Therapy/*methods / Skin Neoplasms/*drug therapy/enzymology/etiology/*pathology / Ultraviolet Rays/*adverse effects</t>
  </si>
  <si>
    <t>Cyclic Nucleotide Phosphodiesterases, Type 2/*metabolism / Eye Proteins/*metabolism / Guanosine Triphosphate/*metabolism / Retinal Rod Photoreceptor Cells/cytology/*metabolism</t>
  </si>
  <si>
    <t>Adenosine/*pharmacology / Adrenal Gland Neoplasms/*enzymology/*genetics / Cyclic Nucleotide Phosphodiesterases, Type 2/*metabolism / Pheochromocytoma/enzymology/*genetics / Transcription, Genetic/*drug effects / Tyrosine 3-Monooxygenase/*genetics/metabolism</t>
  </si>
  <si>
    <t>Cyclic Nucleotide Phosphodiesterases, Type 2/*antagonists &amp; inhibitors / *Dizocilpine Maleate / *Excitatory Amino Acid Antagonists / Memory Disorders/*chemically induced/*drug therapy/psychology / *Muscarinic Antagonists / Phosphodiesterase Inhibitors/pharmacokinetics/*pharmacology / Phosphoric Diester Hydrolases/*metabolism / *Scopolamine</t>
  </si>
  <si>
    <t>Coinfection/*immunology/pathology / HIV Infections/*immunology/pathology / Hepatitis C, Chronic/*immunology/pathology / Plasma/*chemistry / Proteome/*analysis</t>
  </si>
  <si>
    <t>Cyclic AMP-Dependent Protein Kinases/genetics/*metabolism / Endopeptidases/genetics/*metabolism / Saccharomyces cerevisiae/*enzymology/genetics / Saccharomyces cerevisiae Proteins/genetics/*metabolism / Signal Transduction/*physiology / ras Proteins/genetics/*metabolism</t>
  </si>
  <si>
    <t>Calcium/*physiology / Cyclic AMP/*metabolism / Cyclic GMP/*analogs &amp; derivatives/metabolism/pharmacology / Cyclic GMP-Dependent Protein Kinases/*antagonists &amp; inhibitors / Exocytosis/*drug effects / Pyloric Antrum/drug effects/*physiology</t>
  </si>
  <si>
    <t>Adenine/*analogs &amp; derivatives/pharmacology / Cyclic Nucleotide Phosphodiesterases, Type 2/antagonists &amp; inhibitors/genetics/*metabolism / DNA/antagonists &amp; inhibitors/*biosynthesis / Melanoma/drug therapy/*metabolism/pathology / Mouth Neoplasms/drug therapy/*metabolism/pathology</t>
  </si>
  <si>
    <t>Cyclic Nucleotide Phosphodiesterases, Type 2/*antagonists &amp; inhibitors / *Drug Discovery / Phosphodiesterase Inhibitors/*chemistry/pharmacology / Quinoxalines/administration &amp; dosage/chemical synthesis/*pharmacology</t>
  </si>
  <si>
    <t>Corticosterone/*toxicity / Cyclic GMP-Dependent Protein Kinases/antagonists &amp; inhibitors/*metabolism / Cyclic Nucleotide Phosphodiesterases, Type 2/*antagonists &amp; inhibitors/metabolism / Phosphodiesterase Inhibitors/*pharmacology/therapeutic use / Signal Transduction/drug effects/*physiology</t>
  </si>
  <si>
    <t>Axons/*drug effects/physiology / Neurons/cytology/*drug effects/physiology / Phosphodiesterase Inhibitors/*pharmacology / Substantia Nigra/cytology/*drug effects/growth &amp; development / Ventral Tegmental Area/cytology/*drug effects/growth &amp; development</t>
  </si>
  <si>
    <t>Anti-Inflammatory Agents, Non-Steroidal/*therapeutic use / Anticarcinogenic Agents/*therapeutic use / Colorectal Neoplasms/*prevention &amp; control</t>
  </si>
  <si>
    <t>Azirines/*chemistry/metabolism/therapeutic use / Cyclic Nucleotide Phosphodiesterases, Type 2/*antagonists &amp; inhibitors/metabolism / Cyclic Nucleotide Phosphodiesterases, Type 4/*chemistry/metabolism / Dihydropyridines/*chemistry/metabolism/therapeutic use / Phosphodiesterase 4 Inhibitors/*chemistry / Phosphodiesterase Inhibitors/*chemistry/metabolism/therapeutic use</t>
  </si>
  <si>
    <t>Alzheimer Disease/*drug therapy/metabolism/pathology/physiopathology / Cyclic Nucleotide Phosphodiesterases, Type 2/*antagonists &amp; inhibitors / *Disease Models, Animal / Memory Disorders/etiology/*prevention &amp; control / Memory, Short-Term/*drug effects / Nootropic Agents/*therapeutic use / Phosphodiesterase Inhibitors/*therapeutic use</t>
  </si>
  <si>
    <t>Adenocarcinoma/drug therapy/*enzymology/immunology / Drug Resistance, Neoplasm/*drug effects / Histocompatibility Antigens Class I/drug effects/*metabolism / Phosphodiesterase Inhibitors/*pharmacology / Phosphoric Diester Hydrolases/*metabolism / Prostatic Neoplasms/drug therapy/*enzymology/immunology / Tumor Escape/*drug effects/physiology</t>
  </si>
  <si>
    <t>Arthritis, Rheumatoid/*diagnostic imaging/*genetics/pathology / *Arthrography / Genetic Predisposition to Disease/*genetics / HLA-DRB1 Chains/*genetics / Hydrolases/*genetics</t>
  </si>
  <si>
    <t>Caenorhabditis elegans Proteins/genetics/*metabolism / Cyclic Nucleotide Phosphodiesterases, Type 2/genetics/*metabolism / Guanylate Cyclase/genetics/*metabolism / Neuronal Calcium-Sensor Proteins/genetics/*metabolism / Neuropeptides/genetics/*metabolism / *Signal Transduction / Thermoreceptors/*metabolism/physiology / *Thermosensing</t>
  </si>
  <si>
    <t>Azepines/*chemistry/pharmacokinetics/therapeutic use / Azirines/*chemistry/pharmacokinetics/therapeutic use / Cyclic Nucleotide Phosphodiesterases, Type 2/*antagonists &amp; inhibitors/metabolism / Dihydropyridines/*chemistry/pharmacokinetics/therapeutic use / Phosphodiesterase Inhibitors/*chemistry/pharmacokinetics/therapeutic use / Pyrazoles/*chemistry/pharmacokinetics/therapeutic use</t>
  </si>
  <si>
    <t>Brain Waves/drug effects/*physiology / Cyclic Nucleotide Phosphodiesterases, Type 2/antagonists &amp; inhibitors/*metabolism / Phosphoric Diester Hydrolases/*metabolism / Sensory Gating/drug effects/*physiology</t>
  </si>
  <si>
    <t>Cyclic Nucleotide Phosphodiesterases, Type 2/*biosynthesis / Heart Failure/*enzymology / Myocytes, Cardiac/*enzymology / Receptors, Adrenergic, beta/*metabolism / Up-Regulation/*physiology</t>
  </si>
  <si>
    <t>Cyclic Nucleotide Phosphodiesterases, Type 2/*biosynthesis/physiology / Heart Failure/*enzymology/pathology / Myocytes, Cardiac/drug effects/*enzymology/pathology / Receptors, Adrenergic, beta/*metabolism / Up-Regulation/*physiology</t>
  </si>
  <si>
    <t>Cyclic Nucleotide Phosphodiesterases, Type 2/*chemistry/*metabolism / Imidazoles/chemistry/*pharmacology / Phosphodiesterase Inhibitors/chemistry/*pharmacology / Triazines/chemistry/*pharmacology</t>
  </si>
  <si>
    <t>Azabicyclo Compounds/*chemical synthesis/chemistry/pharmacokinetics / Azetidines/*chemical synthesis/chemistry/pharmacokinetics / Brain/*diagnostic imaging/enzymology / Cyclic Nucleotide Phosphodiesterases, Type 2/*metabolism / Radiopharmaceuticals/*chemical synthesis/chemistry/pharmacokinetics</t>
  </si>
  <si>
    <t>3',5'-Cyclic-AMP Phosphodiesterases/classification/*physiology / Excitation Contraction Coupling/*physiology</t>
  </si>
  <si>
    <t>Epistasis, Genetic/*immunology / Fetus/immunology/*metabolism / Immunoglobulin E/*biosynthesis/blood/immunology / Polymorphism, Single Nucleotide/*immunology</t>
  </si>
  <si>
    <t>Cyclic AMP/*metabolism / Cyclic AMP-Dependent Protein Kinases/*metabolism / Cyclic Nucleotide Phosphodiesterases, Type 2/*antagonists &amp; inhibitors/genetics/metabolism / Hydrogen Sulfide/*pharmacology / Mitochondria, Liver/*drug effects/metabolism</t>
  </si>
  <si>
    <t>Alkaloids/*chemical synthesis / Biological Products/*chemical synthesis / Carbazoles/*chemical synthesis / Carbon/*chemistry / Chemistry, Organic/*methods / Cyclic Nucleotide Phosphodiesterases, Type 2/*chemical synthesis / Indoles/*chemical synthesis / Nitrogen/*chemistry / *Organic Chemistry Phenomena / Pyrroles/*chemical synthesis</t>
  </si>
  <si>
    <t>Cyclic Nucleotide Phosphodiesterases, Type 2/antagonists &amp; inhibitors/*metabolism / Phosphodiesterase Inhibitors/*chemistry/pharmacokinetics/therapeutic use</t>
  </si>
  <si>
    <t>DNA-Binding Proteins/*genetics / Gene Expression Regulation, Fungal/*genetics / Saccharomyces cerevisiae/*genetics / Saccharomyces cerevisiae Proteins/*genetics / Stress, Physiological/*genetics / Transcription Factors/*genetics</t>
  </si>
  <si>
    <t>Arthritis, Rheumatoid/*epidemiology/*genetics / *Genetic Loci / *Genetic Markers / *Genetic Predisposition to Disease / *Genome-Wide Association Study / Polymorphism, Single Nucleotide/*genetics</t>
  </si>
  <si>
    <t>Bronchodilator Agents/*pharmacology / Histone Deacetylase Inhibitors/*pharmacology / Phosphodiesterase Inhibitors/*pharmacology / Purinergic P1 Receptor Antagonists/*pharmacology / Theophylline/*analogs &amp; derivatives/pharmacology</t>
  </si>
  <si>
    <t>Cyclic AMP/*metabolism / Cyclic GMP/*metabolism / Heart/*physiopathology / Myocytes, Cardiac/metabolism/*physiology / *Second Messenger Systems</t>
  </si>
  <si>
    <t>Cyclic Nucleotide Phosphodiesterases, Type 2/*drug effects/genetics/metabolism / Ethanol/metabolism/*toxicity / *Gene Expression / Saccharomyces cerevisiae/*drug effects/genetics/metabolism/physiology / Saccharomyces cerevisiae Proteins/*drug effects/genetics/metabolism</t>
  </si>
  <si>
    <t>Inflammation/*physiopathology / MAP Kinase Signaling System/*physiology / Muscle, Skeletal/*injuries/physiopathology</t>
  </si>
  <si>
    <t>3',5'-Cyclic-AMP Phosphodiesterases/classification/*physiology / Cyclic AMP/*metabolism / Myocytes, Cardiac/*enzymology/ultrastructure</t>
  </si>
  <si>
    <t>Carbon Monoxide/metabolism/*physiology / Feedback, Physiological/drug effects/*physiology / Kidney Glomerulus/metabolism/*physiology / Kidney Tubules, Distal/blood supply/metabolism/*physiology</t>
  </si>
  <si>
    <t>Brain/anatomy &amp; histology/*enzymology / Cyclic Nucleotide Phosphodiesterases, Type 2/*metabolism</t>
  </si>
  <si>
    <t>Cyclic AMP-Dependent Protein Kinases/*metabolism / Cyclic Nucleotide Phosphodiesterases, Type 2/*metabolism / Natriuretic Peptides/*pharmacology / Presynaptic Terminals/*enzymology / Synaptic Transmission/*drug effects</t>
  </si>
  <si>
    <t>Calcium Channels, L-Type/*metabolism / Cyclic Nucleotide Phosphodiesterases, Type 2/*metabolism / Cyclic Nucleotide Phosphodiesterases, Type 3/*metabolism / Cyclic Nucleotide Phosphodiesterases, Type 4/*metabolism</t>
  </si>
  <si>
    <t>Acute Lung Injury/*etiology / Cyclic Nucleotide Phosphodiesterases, Type 2/*deficiency/genetics/metabolism / Lung/*metabolism/virology / Pulmonary Alveoli/*metabolism/*pathology</t>
  </si>
  <si>
    <t>Catecholamines/*physiology / Cyclic AMP/*physiology / Cyclic GMP/*physiology / Myocytes, Cardiac/cytology/enzymology/*metabolism / Signal Transduction/*physiology</t>
  </si>
  <si>
    <t>Adrenal Cortex Neoplasms/*genetics/metabolism/pathology / Adrenocortical Adenoma/*genetics/metabolism/pathology / Adrenocortical Carcinoma/*genetics/metabolism/pathology / *Gene Expression / beta Catenin/*genetics/metabolism</t>
  </si>
  <si>
    <t>Cyclic Nucleotide Phosphodiesterases, Type 2/*antagonists &amp; inhibitors/metabolism / Insulin/*metabolism / *Muscle, Skeletal/blood supply/drug effects/metabolism / Purinones/*pharmacology</t>
  </si>
  <si>
    <t>Clitoris/*enzymology / Cyclic GMP/*metabolism / Cyclic GMP-Dependent Protein Kinases/*metabolism / Cyclic Nucleotide Phosphodiesterases, Type 5/chemistry/*metabolism / Nitric Oxide Synthase Type III/*metabolism</t>
  </si>
  <si>
    <t>Cyclic Nucleotide Phosphodiesterases, Type 2/biosynthesis/*physiology / Mitochondria/*metabolism</t>
  </si>
  <si>
    <t>Cyclic AMP/biosynthesis/*metabolism / Fungal Proteins/genetics/*metabolism / *Genes, Mating Type, Fungal / Kluyveromyces/genetics/metabolism/*physiology / Transcription Factors/*metabolism / ras Proteins/genetics/*metabolism</t>
  </si>
  <si>
    <t>Cyclic AMP/*metabolism / Cyclic GMP/genetics/*metabolism / Membrane Microdomains/*enzymology/genetics / Multienzyme Complexes/genetics/*metabolism / Muscle Proteins/genetics/*metabolism / Myocardial Contraction/*physiology / Myocytes, Cardiac/*enzymology / Nitric Oxide Synthase Type I/genetics/*metabolism / Plasma Membrane Calcium-Transporting ATPases/genetics/*metabolism</t>
  </si>
  <si>
    <t>Acetylglucosamine/*metabolism / Candida albicans/genetics/*growth &amp; development/*metabolism / Genes, Mating Type, Fungal/*physiology / Signal Transduction/*physiology</t>
  </si>
  <si>
    <t>Cerebral Arteries/*enzymology/physiopathology / Endothelial Cells/*enzymology / Headache/*enzymology/physiopathology / Nitric Oxide/*metabolism / Phosphoric Diester Hydrolases/genetics/*metabolism</t>
  </si>
  <si>
    <t>Cyclic AMP/genetics/*metabolism / Cyclic AMP-Dependent Protein Kinases/genetics/*metabolism / Cyclic Nucleotide Phosphodiesterases, Type 2/genetics/*metabolism / *Gene Expression Regulation, Fungal / Saccharomyces cerevisiae/*enzymology/genetics/growth &amp; development/metabolism</t>
  </si>
  <si>
    <t>Cyclic GMP-Dependent Protein Kinases/*metabolism / Myocytes, Cardiac/cytology/*metabolism / *Phosphodiesterase 5 Inhibitors / Receptors, Adrenergic, beta/*metabolism / Receptors, Adrenergic, beta-3/genetics/*metabolism / Signal Transduction/*physiology / Troponin I/*metabolism</t>
  </si>
  <si>
    <t>Cyclic Nucleotide Phosphodiesterases, Type 3/*metabolism / Endothelium, Vascular/*enzymology / Phosphodiesterase I/antagonists &amp; inhibitors/*metabolism / *Sex Characteristics</t>
  </si>
  <si>
    <t>Corpus Striatum/*metabolism / Cyclic GMP/*metabolism / Cyclic Nucleotide Phosphodiesterases, Type 2/*metabolism / Neurons/*metabolism / Nitric Oxide/*metabolism</t>
  </si>
  <si>
    <t>Cyclic AMP/*blood/metabolism / Erythrocytes/enzymology/*metabolism / Phosphoric Diester Hydrolases/*blood/metabolism</t>
  </si>
  <si>
    <t>Guanylate Cyclase/*genetics/immunology/*metabolism / Olfactory Pathways/cytology/*enzymology</t>
  </si>
  <si>
    <t>Cyclic GMP/*metabolism / Cyclic GMP-Dependent Protein Kinases/antagonists &amp; inhibitors/*metabolism / Myocytes, Cardiac/drug effects/*enzymology / *Second Messenger Systems/drug effects</t>
  </si>
  <si>
    <t>Cyclic GMP/*metabolism / Cyclic GMP-Dependent Protein Kinases/*metabolism / Myocytes, Cardiac/*enzymology / *Second Messenger Systems</t>
  </si>
  <si>
    <t>Cyclic GMP/*analogs &amp; derivatives/metabolism/*pharmacology / Cyclic Nucleotide Phosphodiesterases, Type 2/chemistry/*metabolism / Cyclic Nucleotide Phosphodiesterases, Type 5/chemistry/*metabolism</t>
  </si>
  <si>
    <t>Benzodiazepinones/chemical synthesis/*chemistry/metabolism/pharmacology / Cyclic Nucleotide Phosphodiesterases, Type 2/antagonists &amp; inhibitors/*chemistry/*metabolism / *Molecular Dynamics Simulation / *Thermodynamics</t>
  </si>
  <si>
    <t>Candida albicans/cytology/*growth &amp; development/metabolism / Cyclic AMP-Dependent Protein Kinases/genetics/*metabolism / Fungal Proteins/genetics/*metabolism / HSP90 Heat-Shock Proteins/genetics/*metabolism / Morphogenesis/*physiology / Signal Transduction/*physiology / ras Proteins/genetics/*metabolism</t>
  </si>
  <si>
    <t>Cyclic Nucleotide Phosphodiesterases, Type 2/antagonists &amp; inhibitors/*metabolism / Ethers/analysis/*chemistry / Surface Plasmon Resonance/*methods</t>
  </si>
  <si>
    <t>Cyclic GMP/*metabolism / Ganglia/*metabolism / Nasal Cavity/*innervation / *Signal Transduction</t>
  </si>
  <si>
    <t>Cell Separation/*methods / Cyclic Nucleotide Phosphodiesterases, Type 2/*antagonists &amp; inhibitors/genetics/*metabolism / Genes, Reporter/*genetics / Phosphodiesterase Inhibitors/*pharmacology</t>
  </si>
  <si>
    <t>Acute Lung Injury/etiology/physiopathology/*prevention &amp; control / Cyclic Nucleotide Phosphodiesterases, Type 2/*antagonists &amp; inhibitors/genetics/metabolism / Pneumonia, Pneumococcal/*complications</t>
  </si>
  <si>
    <t>Aldosterone/blood/*metabolism / Cyclic GMP-Dependent Protein Kinases/genetics/*physiology / Cyclic Nucleotide Phosphodiesterases, Type 2/*metabolism</t>
  </si>
  <si>
    <t>Cyclic GMP-Dependent Protein Kinases/antagonists &amp; inhibitors/*metabolism / Loop of Henle/*blood supply/*enzymology / Nitric Oxide/*metabolism / Renal Circulation/*physiology / Superoxides/*metabolism</t>
  </si>
  <si>
    <t>3',5'-Cyclic-AMP Phosphodiesterases/antagonists &amp; inhibitors/*metabolism / Adrenergic beta-Agonists/*pharmacology / Cyclic AMP/*metabolism / Erythrocytes/*drug effects/enzymology / Iloprost/*pharmacology / Isoproterenol/*pharmacology</t>
  </si>
  <si>
    <t>Acute Lung Injury/*enzymology / Cyclic Nucleotide Phosphodiesterases, Type 2/*antagonists &amp; inhibitors/genetics/metabolism</t>
  </si>
  <si>
    <t>Piperazines/pharmacology/*therapeutic use / Sexual Dysfunctions, Psychological/*drug therapy/enzymology / Sulfones/pharmacology/*therapeutic use</t>
  </si>
  <si>
    <t>*Cell Proliferation / Cyclic Nucleotide Phosphodiesterases, Type 2/*metabolism / Endothelium, Vascular/cytology/*metabolism / Membrane Glycoproteins/*metabolism / NADPH Oxidases/*metabolism / Neovascularization, Physiologic/*physiology / Thrombin/*metabolism / rac1 GTP-Binding Protein/*metabolism</t>
  </si>
  <si>
    <t>Cyclic Nucleotide Phosphodiesterases, Type 2/*biosynthesis/genetics</t>
  </si>
  <si>
    <t>Diabetes Mellitus, Type 1/*metabolism/*physiopathology / Endothelium, Vascular/drug effects/*enzymology / Phosphoric Diester Hydrolases/*metabolism</t>
  </si>
  <si>
    <t>Chemoreceptor Cells/*physiology/ultrastructure / Cyclic GMP/*metabolism / Ganglia, Sensory/*physiology/ultrastructure / Neurons/*physiology/ultrastructure / Olfactory Pathways/*physiology/ultrastructure / Signal Transduction/*physiology</t>
  </si>
  <si>
    <t>Alternative Splicing/*physiology / Cyclic Nucleotide Phosphodiesterases, Type 2/genetics/*metabolism / Gene Expression Regulation, Enzymologic/*physiology / Hippocampus/*enzymology / Synaptic Membranes/*enzymology/genetics</t>
  </si>
  <si>
    <t>*Anti-Inflammatory Agents / Cyclic Nucleotide Phosphodiesterases, Type 2/*metabolism / Histone Acetyltransferases/*metabolism / Inflammation/*genetics / Pancreatitis/*enzymology/*genetics / Pentoxifylline/*pharmacology / Phosphodiesterase Inhibitors/*pharmacology</t>
  </si>
  <si>
    <t>Cyclic AMP/*chemistry/metabolism / Cyclic GMP/*chemistry/metabolism / Phosphoric Diester Hydrolases/*chemistry/metabolism</t>
  </si>
  <si>
    <t>Biophysics/*methods / Cyclic Nucleotide Phosphodiesterases, Type 2/*chemistry/metabolism</t>
  </si>
  <si>
    <t>Cyclic Nucleotide Phosphodiesterases, Type 2/*chemistry/metabolism</t>
  </si>
  <si>
    <t>Cyclic AMP/chemistry/*metabolism / Cyclic GMP/chemistry/*metabolism / Phosphoric Diester Hydrolases/chemistry/*metabolism</t>
  </si>
  <si>
    <t>Nucleotides, Cyclic/*metabolism/physiology / Phosphoric Diester Hydrolases/*metabolism/physiology / Receptors, Aryl Hydrocarbon/*metabolism/physiology / *Signal Transduction</t>
  </si>
  <si>
    <t>Phosphoric Diester Hydrolases/*chemistry/metabolism</t>
  </si>
  <si>
    <t>Anxiety/*drug therapy/enzymology/etiology/physiopathology / Behavior, Animal/*drug effects / Cyclic Nucleotide Phosphodiesterases, Type 2/*antagonists &amp; inhibitors / Oxidative Stress/*drug effects</t>
  </si>
  <si>
    <t>Cyclic GMP/analogs &amp; derivatives/*metabolism/pharmacology / Insulin/*metabolism / Insulin-Secreting Cells/drug effects/*metabolism / Melatonin/metabolism/*pharmacology / Receptor, Melatonin, MT2/antagonists &amp; inhibitors/*metabolism / *Signal Transduction</t>
  </si>
  <si>
    <t>Cyclic Nucleotide Phosphodiesterases, Type 2/*metabolism / Cyclic Nucleotide Phosphodiesterases, Type 5/analysis/genetics/*metabolism / Cyclic Nucleotide Phosphodiesterases, Type 6/analysis/genetics/*metabolism / Drosophila Proteins/analysis/genetics/*metabolism / Drosophila melanogaster/*enzymology</t>
  </si>
  <si>
    <t>Gene Expression/*physiology / Homeodomain Proteins/*genetics / Photoreceptor Cells, Vertebrate/*cytology/metabolism / Retina/*cytology/metabolism / Stem Cells/*cytology/metabolism / Trans-Activators/*genetics</t>
  </si>
  <si>
    <t>Apoptosis/*drug effects / Colonic Neoplasms/drug therapy/*enzymology/pathology / Cyclic GMP-Dependent Protein Kinases/*metabolism / Cyclooxygenase Inhibitors/*pharmacology / Enzyme Activation/*drug effects / Pyrazoles/*pharmacology / Sulfonamides/*pharmacology</t>
  </si>
  <si>
    <t>Candida albicans/cytology/drug effects/*physiology / Cyclic AMP/*metabolism / Dodecanol/*pharmacology / Farnesol/*pharmacology / Fungal Proteins/*drug effects/metabolism / Signal Transduction/*drug effects</t>
  </si>
  <si>
    <t>Aging/*metabolism / Brain/drug effects/*enzymology / Cyclic Nucleotide Phosphodiesterases, Type 2/antagonists &amp; inhibitors/*metabolism / Cyclic Nucleotide Phosphodiesterases, Type 5/*metabolism / Nitric Oxide Synthase/*metabolism</t>
  </si>
  <si>
    <t>3',5'-Cyclic-AMP Phosphodiesterases/*antagonists &amp; inhibitors/genetics/metabolism / Drug Evaluation, Preclinical/*methods / Phosphodiesterase Inhibitors/*pharmacology / Schizosaccharomyces/*drug effects/*enzymology/genetics</t>
  </si>
  <si>
    <t>Cyclic GMP/*metabolism / Cyclic Nucleotide Phosphodiesterases, Type 5/*chemistry/*metabolism</t>
  </si>
  <si>
    <t>Cumulus Cells/drug effects/*metabolism / Cyclic Nucleotide Phosphodiesterases, Type 2/antagonists &amp; inhibitors/*genetics / Gonadal Steroid Hormones/*biosynthesis / Oocytes/drug effects/*metabolism / Oogenesis/drug effects/*genetics/physiology / Swine/*genetics</t>
  </si>
  <si>
    <t>Interleukin-1beta/*metabolism / Nitric Oxide/*biosynthesis/genetics/immunology / Nitric Oxide Synthase Type II/*biosynthesis/genetics/immunology / Phosphodiesterase Inhibitors/immunology/*pharmacology / Piperazines/immunology/*pharmacology / Sulfones/immunology/*pharmacology</t>
  </si>
  <si>
    <t>*Mice, Transgenic / Retinal Bipolar Cells/cytology/*metabolism</t>
  </si>
  <si>
    <t>Cyclic GMP/analogs &amp; derivatives/*metabolism/pharmacology / Cyclic Nucleotide Phosphodiesterases, Type 2/*metabolism / Epithelial Cells/*enzymology / Loop of Henle/cytology/*metabolism / Sodium-Potassium-Chloride Symporters/*metabolism</t>
  </si>
  <si>
    <t>Cyclic Nucleotide Phosphodiesterases, Type 2/*biosynthesis/genetics / Guanylate Cyclase/genetics/*metabolism / Ventilator-Induced Lung Injury/*enzymology/genetics</t>
  </si>
  <si>
    <t>Cyclic Nucleotide Phosphodiesterases, Type 2/*antagonists &amp; inhibitors / Memory/*drug effects / Memory Disorders/*drug therapy/etiology / *Phosphodiesterase 5 Inhibitors</t>
  </si>
  <si>
    <t>Cardiomyopathies/*genetics/metabolism / Gene Expression Regulation/drug effects/*physiology / Liver Cirrhosis/chemically induced/*complications/metabolism / Receptors, Adrenergic, beta/*genetics/metabolism</t>
  </si>
  <si>
    <t>Cyclic GMP/*metabolism / Homeostasis/drug effects/*physiology / Neurons/drug effects/*metabolism / Phosphoric Diester Hydrolases/*metabolism / Signal Transduction/drug effects/*physiology / Thalamus/*metabolism</t>
  </si>
  <si>
    <t>3',5'-Cyclic-AMP Phosphodiesterases/*antagonists &amp; inhibitors / 3',5'-Cyclic-GMP Phosphodiesterases/*antagonists &amp; inhibitors / Cyclic AMP/*physiology / Cyclic GMP/*physiology / Memory/*drug effects / Phosphodiesterase Inhibitors/*pharmacology / Phosphoric Diester Hydrolases/*drug effects</t>
  </si>
  <si>
    <t>Saccharomyces cerevisiae/*cytology/genetics/*metabolism / Saccharomyces cerevisiae Proteins/genetics/*metabolism</t>
  </si>
  <si>
    <t>Carrier Proteins/genetics/*metabolism / Cell Nucleus/genetics/*metabolism / Molecular Chaperones/genetics/*metabolism / Phosphoric Diester Hydrolases/genetics/*metabolism / Proteins/genetics/*metabolism / Receptors, Aryl Hydrocarbon/genetics/*metabolism</t>
  </si>
  <si>
    <t>Anabaena/cytology/drug effects/*metabolism / Bacterial Proteins/antagonists &amp; inhibitors/*chemistry/*metabolism / *Conserved Sequence / *Evolution, Molecular / Sodium/*metabolism/pharmacology</t>
  </si>
  <si>
    <t>3',5'-Cyclic-AMP Phosphodiesterases/genetics/*metabolism / Alzheimer Disease/*pathology / Brain/*enzymology / Cyclic GMP/*metabolism / *Gene Expression / Phosphoric Diester Hydrolases/genetics/*metabolism</t>
  </si>
  <si>
    <t>3',5'-Cyclic-AMP Phosphodiesterases/*metabolism / Candida albicans/*enzymology/genetics/*pathogenicity/physiology / *Gene Deletion / Phosphoric Diester Hydrolases/*metabolism</t>
  </si>
  <si>
    <t>*Adenosine Deaminase Inhibitors / Enzyme Inhibitors/*pharmacology/therapeutic use / Hyperthyroidism/chemically induced/enzymology/*metabolism/physiopathology / Myocardial Contraction/*drug effects / Pentostatin/*pharmacology/therapeutic use / Receptor, Adenosine A1/*metabolism / Signal Transduction/*drug effects</t>
  </si>
  <si>
    <t>Carbon Dioxide/administration &amp; dosage/*analysis/metabolism / Neurons/*physiology / Olfactory Bulb/cytology/enzymology/*physiology / Olfactory Receptor Neurons/enzymology/*physiology</t>
  </si>
  <si>
    <t>3',5'-Cyclic-AMP Phosphodiesterases/biosynthesis/genetics/*physiology / Cell Membrane Permeability/drug effects/*physiology / Cyclic GMP/genetics/*physiology / Endothelial Cells/cytology/*metabolism / Phosphoric Diester Hydrolases/biosynthesis/genetics/*physiology</t>
  </si>
  <si>
    <t>Phosphoric Diester Hydrolases/chemistry/*metabolism / Sodium/*metabolism</t>
  </si>
  <si>
    <t>3',5'-Cyclic-AMP Phosphodiesterases/isolation &amp; purification/*metabolism / Central Nervous System/*enzymology / Chromatography/*methods / Enzymes, Immobilized/isolation &amp; purification/*metabolism / Isotope Labeling/*methods</t>
  </si>
  <si>
    <t>*Cell Compartmentation / Cyclic AMP/*metabolism / Heart/*physiology / Phosphoric Diester Hydrolases/metabolism/*physiology</t>
  </si>
  <si>
    <t>Indoles/chemical synthesis/*chemistry/*pharmacokinetics / Phosphodiesterase Inhibitors/chemical synthesis/*chemistry/*pharmacokinetics / *Phosphoric Diester Hydrolases/drug effects/physiology</t>
  </si>
  <si>
    <t>Cyclic GMP/*physiology / Myocardial Contraction/*drug effects / Nitric Oxide/*physiology / Phosphoric Diester Hydrolases/analysis/*physiology / Receptors, Adrenergic, beta/*physiology</t>
  </si>
  <si>
    <t>Cell Survival/drug effects/*physiology / Kidney Glomerulus/*cytology / Phosphoric Diester Hydrolases/pharmacology/*physiology / Receptors, Prostaglandin E/antagonists &amp; inhibitors/*physiology</t>
  </si>
  <si>
    <t>Cyclic GMP/*biosynthesis / Neurons/cytology/drug effects/*metabolism / Nitric Oxide/*metabolism / Phosphoric Diester Hydrolases/drug effects/genetics/*metabolism / Signal Transduction/drug effects/*physiology / Spinal Cord/cytology/*metabolism</t>
  </si>
  <si>
    <t>Carotid Arteries/drug effects/*physiology/*physiopathology / *Hyperlipidemias</t>
  </si>
  <si>
    <t>*Cell Compartmentation / Cyclic GMP/*metabolism/pharmacology / Ion Channels/analysis/antagonists &amp; inhibitors/*physiology / Myocytes, Cardiac/*chemistry/drug effects/ultrastructure / *Second Messenger Systems</t>
  </si>
  <si>
    <t>Carcinoma, Squamous Cell/drug therapy/genetics/*metabolism / Electronic Data Processing/*methods / Gene Expression Profiling/*methods / Signal Transduction/*genetics</t>
  </si>
  <si>
    <t>Adenylyl Cyclases/*chemistry/physiology / Anabaena/*enzymology / Cyclic AMP/*metabolism</t>
  </si>
  <si>
    <t>2',3'-Cyclic-Nucleotide Phosphodiesterases/*genetics/*metabolism / Cell Movement/*physiology / Cyclic AMP/metabolism/*physiology / Endothelium, Vascular/enzymology/*physiology / Neovascularization, Physiologic/*physiology</t>
  </si>
  <si>
    <t>Cyclic AMP/*metabolism / Phosphoric Diester Hydrolases/chemistry/*genetics/*metabolism / Trypanosoma brucei brucei/*enzymology</t>
  </si>
  <si>
    <t>Purine Nucleosides/*analysis / Pyrimidine Nucleosides/*analysis / Snake Venoms/*chemistry/enzymology</t>
  </si>
  <si>
    <t>3',5'-Cyclic-AMP Phosphodiesterases/antagonists &amp; inhibitors/*metabolism / Bone Neoplasms/*enzymology / Dexamethasone/*pharmacology / Down-Regulation/*drug effects/physiology / Osteosarcoma/*enzymology</t>
  </si>
  <si>
    <t>*Capillary Permeability/drug effects / Endothelium, Vascular/*cytology/enzymology / Phosphoric Diester Hydrolases/*genetics/metabolism / Tumor Necrosis Factor-alpha/*pharmacology / Up-Regulation/*drug effects/genetics</t>
  </si>
  <si>
    <t>Adenylyl Cyclases/*chemistry / Anabaena/*enzymology</t>
  </si>
  <si>
    <t>Cardiovascular System/cytology/enzymology/*metabolism / Cyclic AMP/*physiology / Cyclic GMP/*physiology / Phosphoric Diester Hydrolases/*metabolism</t>
  </si>
  <si>
    <t>Candida albicans/*enzymology/genetics/ultrastructure / Phosphoric Diester Hydrolases/*deficiency/*genetics/metabolism</t>
  </si>
  <si>
    <t>*Apoptosis / Saccharomyces cerevisiae/genetics/*metabolism</t>
  </si>
  <si>
    <t>3',5'-Cyclic-AMP Phosphodiesterases/*antagonists &amp; inhibitors/*chemistry/genetics / Phosphodiesterase Inhibitors/*chemistry / *Protein Biosynthesis / Triticum/*chemistry/*genetics</t>
  </si>
  <si>
    <t>*Immunoprecipitation/methods / Multienzyme Complexes/*chemistry/genetics/immunology / Phosphoric Diester Hydrolases/*chemistry/genetics/immunology / Protein Kinases/*chemistry/immunology</t>
  </si>
  <si>
    <t>Chromones/*pharmacology / Morpholines/*pharmacology / Phosphoric Diester Hydrolases/*chemistry</t>
  </si>
  <si>
    <t>Cyclic GMP/*metabolism / Granulocyte-Macrophage Colony-Stimulating Factor/*pharmacology / Macrophage Colony-Stimulating Factor/*pharmacology / Monocytes/*drug effects/enzymology / Phosphoric Diester Hydrolases/*metabolism</t>
  </si>
  <si>
    <t>DNA Adducts/analysis/*chemical synthesis/toxicity / Glutathione/analogs &amp; derivatives/*chemistry / Glutathione Transferase/*chemistry/genetics/metabolism / Hydrocarbons, Brominated/*chemistry/toxicity / Methylene Chloride/*chemistry/toxicity</t>
  </si>
  <si>
    <t>3',5'-Cyclic-AMP Phosphodiesterases/drug effects/*metabolism / Calcium Signaling/drug effects/*physiology / Ganglia, Invertebrate/cytology/drug effects/*enzymology / Helix, Snails/cytology/drug effects/*enzymology / Nitric Oxide/*metabolism / Potassium Channels, Calcium-Activated/drug effects/*physiology</t>
  </si>
  <si>
    <t>3',5'-Cyclic-AMP Phosphodiesterases/antagonists &amp; inhibitors/*physiology / Adenine/*analogs &amp; derivatives/pharmacology / Cyclic AMP/*metabolism / Cyclic GMP/*physiology / Guanylate Cyclase/*physiology / Heart Atria/*enzymology/metabolism / Receptors, Cytoplasmic and Nuclear/antagonists &amp; inhibitors/*physiology / Second Messenger Systems/*physiology</t>
  </si>
  <si>
    <t>3',5'-Cyclic-AMP Phosphodiesterases/*blood/genetics / Blood Platelets/*physiology / Thrombosis/*blood</t>
  </si>
  <si>
    <t>3',5'-Cyclic-AMP Phosphodiesterases/*metabolism / Cyclic AMP/*metabolism / Cyclic GMP/*metabolism</t>
  </si>
  <si>
    <t>3',5'-Cyclic-GMP Phosphodiesterases/chemistry/*genetics/isolation &amp; purification/*metabolism / Cyclic GMP/*metabolism / *Protein Conformation / Retinal Cone Photoreceptor Cells/*enzymology</t>
  </si>
  <si>
    <t>Cell Cycle Proteins/*genetics / Cyclic AMP/*metabolism / Endothelium, Vascular/*cytology / Phosphoric Diester Hydrolases/*metabolism / Vascular Endothelial Growth Factor A/*pharmacology</t>
  </si>
  <si>
    <t>3',5'-Cyclic-AMP Phosphodiesterases/*antagonists &amp; inhibitors/metabolism / 3',5'-Cyclic-GMP Phosphodiesterases/*antagonists &amp; inhibitors/metabolism / Flavonoids/*pharmacology / Phosphoric Diester Hydrolases/*adverse effects/metabolism</t>
  </si>
  <si>
    <t>Aging/*physiology / *Genomic Instability / *Longevity / Saccharomyces cerevisiae/genetics/*metabolism / Saccharomyces cerevisiae Proteins/genetics/*metabolism / Ubiquitin-Protein Ligase Complexes/antagonists &amp; inhibitors/genetics/*metabolism / Ubiquitin-Protein Ligases/genetics/*metabolism</t>
  </si>
  <si>
    <t>3',5'-Cyclic-GMP Phosphodiesterases/biosynthesis/genetics/*metabolism / Blood Pressure/*physiology / Heart/*physiopathology / Myocardium/*enzymology / Up-Regulation/*physiology</t>
  </si>
  <si>
    <t>Adenine/*analogs &amp; derivatives/pharmacology / Adenosine/*analogs &amp; derivatives/pharmacology / Cardiotonic Agents/*pharmacology / Cyclic GMP/*pharmacology / Heart Atria/drug effects/*metabolism / Hyperthyroidism/*metabolism / Myocardial Contraction/*drug effects / Phosphoric Diester Hydrolases/drug effects/*metabolism / Thioinosine/*analogs &amp; derivatives/pharmacology</t>
  </si>
  <si>
    <t>Cyclic AMP/*metabolism / Olfactory Receptor Neurons/cytology/*metabolism/physiology / *Second Messenger Systems</t>
  </si>
  <si>
    <t>Cerebral Cortex/drug effects/*enzymology / Membrane Microdomains/*metabolism / *Octoxynol / Phosphoric Diester Hydrolases/*metabolism</t>
  </si>
  <si>
    <t>3',5'-Cyclic-GMP Phosphodiesterases/*chemistry/genetics</t>
  </si>
  <si>
    <t>Anti-Inflammatory Agents, Non-Steroidal/*pharmacology/therapeutic use / Antineoplastic Agents/*pharmacology / Enzyme Inhibitors/*pharmacology / Neoplasms/drug therapy/enzymology/*prevention &amp; control</t>
  </si>
  <si>
    <t>3',5'-Cyclic-AMP Phosphodiesterases/*antagonists &amp; inhibitors / Adenine/*analogs &amp; derivatives/pharmacology / Endothelium, Vascular/*cytology/*physiology / Phosphoric Diester Hydrolases/*drug effects / Vascular Endothelial Growth Factor A/*pharmacology</t>
  </si>
  <si>
    <t>Antineoplastic Agents/administration &amp; dosage/*pharmacokinetics / Gastrointestinal Neoplasms/*genetics / *Genetic Markers / Piperazines/administration &amp; dosage/*pharmacokinetics/*pharmacology / Pyrimidines/administration &amp; dosage/*pharmacokinetics/*pharmacology</t>
  </si>
  <si>
    <t>Antineoplastic Combined Chemotherapy Protocols/adverse effects/*therapeutic use / Breast Neoplasms/chemistry/*drug therapy/pathology / Deoxycytidine/administration &amp; dosage/adverse effects/*analogs &amp; derivatives</t>
  </si>
  <si>
    <t>Candida albicans/*enzymology/genetics/growth &amp; development/pathogenicity / *Gene Expression Regulation, Fungal / Phosphoric Diester Hydrolases/genetics/*metabolism</t>
  </si>
  <si>
    <t>Cyclic AMP/*metabolism / Fibroblasts/drug effects/*metabolism / Interleukin-1/*pharmacology / Myocardium/*metabolism / Nitric Oxide/*physiology</t>
  </si>
  <si>
    <t>Parasitemia/*parasitology / Phosphoric Diester Hydrolases/chemistry/genetics/*physiology / Trypanosoma brucei brucei/*enzymology</t>
  </si>
  <si>
    <t>Phosphoric Diester Hydrolases/chemistry/*genetics / Trypanosoma brucei brucei/*enzymology</t>
  </si>
  <si>
    <t>3',5'-Cyclic-AMP Phosphodiesterases/antagonists &amp; inhibitors/*physiology / Adenine/*analogs &amp; derivatives/pharmacology / Blood Platelets/drug effects/*enzymology/physiology / Cyclic AMP/*physiology / Phosphoric Diester Hydrolases/*physiology / Platelet Aggregation/*drug effects / Second Messenger Systems/drug effects/*physiology</t>
  </si>
  <si>
    <t>*Codon, Terminator / Cyclic AMP/*metabolism / Phosphoric Diester Hydrolases/*genetics/metabolism / *Protein Biosynthesis / Saccharomyces cerevisiae/*genetics/metabolism</t>
  </si>
  <si>
    <t>3',5'-Cyclic-AMP Phosphodiesterases/antagonists &amp; inhibitors/*metabolism / Adenine/*analogs &amp; derivatives/antagonists &amp; inhibitors/pharmacology / Cerebral Cortex/cytology/*enzymology / Cyclic AMP/*metabolism / Cyclic GMP/*metabolism / Hippocampus/cytology/*enzymology / Neurons/*enzymology / Phosphoric Diester Hydrolases/*metabolism / Receptors, N-Methyl-D-Aspartate/*metabolism</t>
  </si>
  <si>
    <t>3',5'-Cyclic-AMP Phosphodiesterases/*chemistry/*metabolism</t>
  </si>
  <si>
    <t>Phosphoric Diester Hydrolases/*metabolism / Submandibular Gland/drug effects/*enzymology/*growth &amp; development</t>
  </si>
  <si>
    <t>*Analgesics / Cyclic GMP/administration &amp; dosage/*analogs &amp; derivatives/*pharmacology/physiology / *Formaldehyde / Pain Measurement/*drug effects</t>
  </si>
  <si>
    <t>Antineoplastic Agents/*pharmacology / Brain Neoplasms/drug therapy/metabolism/*pathology / *Cell Cycle Proteins / Glioma/drug therapy/metabolism/*pathology / Microtubules/*drug effects / Spindle Apparatus/*drug effects / Sulindac/*analogs &amp; derivatives/*pharmacology</t>
  </si>
  <si>
    <t>*Cyclic Nucleotide Phosphodiesterases, Type 2/chemistry/genetics/metabolism / *Evolution, Molecular / *Nucleotides, Cyclic/chemistry/metabolism / *Protein Structure, Tertiary</t>
  </si>
  <si>
    <t>*3',5'-Cyclic-AMP Phosphodiesterases / Adenine/*analogs &amp; derivatives/pharmacology / Heart Rate/*drug effects / Ion Channels/*drug effects / Nitric Oxide Donors/*pharmacology / Nitroprusside/*pharmacology / Norepinephrine/*pharmacology / Sinoatrial Node/*drug effects/metabolism</t>
  </si>
  <si>
    <t>Adenine/*analogs &amp; derivatives/pharmacology / Calcium Channels, L-Type/*drug effects/*physiology / Nitric Oxide/antagonists &amp; inhibitors/*pharmacology / Ventricular Function/*drug effects</t>
  </si>
  <si>
    <t>Calcium Channels, L-Type/*metabolism / Cyclic GMP/analogs &amp; derivatives/metabolism/*pharmacology / Muscle Fibers, Skeletal/cytology/*enzymology / Myocardium/*cytology</t>
  </si>
  <si>
    <t>Erectile Dysfunction/*drug therapy / Phosphoric Diester Hydrolases/*drug effects/physiology</t>
  </si>
  <si>
    <t>Nerve Growth Factor/*metabolism/pharmacology / PC12 Cells/cytology/drug effects/*metabolism / Phosphoproteins/*metabolism / Phosphoric Diester Hydrolases/drug effects/genetics/*metabolism</t>
  </si>
  <si>
    <t>*3',5'-Cyclic-AMP Phosphodiesterases / Phosphoric Diester Hydrolases/chemistry/genetics/*metabolism / Trypanosoma brucei brucei/*enzymology</t>
  </si>
  <si>
    <t>Muscle, Smooth/*enzymology / Penis/*enzymology / Phosphoric Diester Hydrolases/biosynthesis/*genetics/physiology</t>
  </si>
  <si>
    <t>*Evolution, Molecular / Phosphoric Diester Hydrolases/*genetics</t>
  </si>
  <si>
    <t>Cytokines/*physiology / Hypothalamus/*physiology / Sleep/*physiology</t>
  </si>
  <si>
    <t>Affinity Labels/*pharmacology / Blood Platelets/*enzymology / Phosphodiesterase Inhibitors/*pharmacology / Phosphoric Diester Hydrolases/drug effects/*metabolism</t>
  </si>
  <si>
    <t>3',5'-Cyclic-GMP Phosphodiesterases/*biosynthesis / Endothelium, Vascular/*metabolism</t>
  </si>
  <si>
    <t>3',5'-Cyclic-GMP Phosphodiesterases/*genetics/metabolism / Cyclic GMP/*metabolism</t>
  </si>
  <si>
    <t>The multi-target-directed-ligand (MTDL) strategy has been widely applied in the discovery of novel drugs for the treatment of Alzheimer's disease (AD) because of the multifactorial pathological mechanisms of AD. Phosphodiesterase-2 (PDE2) has been identified to be a novel and promising target for AD. However, MTDL combining with the inhibitory activity against PDE2A and other anti-AD factors such as antioxidants has not been developed yet. Herein, a novel series of PDE2 inhibitors with antioxidant capacities were designed, synthesized, and evaluated. Most compounds showed remarkable inhibitory activities against PDE2A as well as antioxidant activities. Compound 6d was selected, which showed good IC50 of 6.1 nM against PDE2A, good antioxidant activity (ORAC (Trolox) = 8.4 eq.) and no cytotoxicity to SH-SY5Y cells. Molecular docking and dynamics simulations were applied for the rational design and explanation of structure-activity relationship (SAR) of lead compounds.</t>
  </si>
  <si>
    <t>AIM: To obtain a quantitative expression profile of the main genes involved in the cAMP-signaling cascade in human control atria and in different cardiac pathologies. METHODS AND RESULTS: Expression of 48 target genes playing a relevant role in the cAMP-signaling cascade was assessed by RT-qPCR. 113 samples were obtained from right atrial appendages (RAA) of patients in sinus rhythm (SR) with or without atrium dilation, paroxysmal atrial fibrillation (AF), persistent AF or heart failure (HF); and left atrial appendages (LAA) from patients in SR or with AF. Our results show that right and left atrial appendages in donor hearts or from SR patients have similar expression values except for AC7 and PDE2A. Despite the enormous chamber-dependent variability in the gene-expression changes between pathologies, several distinguishable patterns could be identified. PDE8A, PI3Kgamma and EPAC2 were upregulated in AF. Different phosphodiesterase (PDE) families showed specific pathology-dependent changes. CONCLUSION: By comparing mRNA-expression patterns of the cAMP-signaling cascade related genes in right and left atrial appendages of human hearts and across different pathologies, we show that 1) gene expression is not significantly affected by cardioplegic solution content, 2) it is appropriate to use SR atrial samples as controls, and 3) many genes in the cAMP-signaling cascade are affected in AF and HF but only few of them appear to be chamber (right or left) specific. TOPIC: Genetic changes in human diseased atria. TRANSLATIONAL PERSPECTIVE: The cyclic AMP signaling pathway is important for atrial function. However, expression patterns of the genes involved in the atria of healthy and diseased hearts are still unclear. We give here a general overview of how different pathologies affect the expression of key genes in the cAMP signaling pathway in human right and left atria appendages. Our study may help identifying new genes of interest as potential therapeutic targets or clinical biomarkers for these pathologies and could serve as a guide in future gene therapy studies.</t>
  </si>
  <si>
    <t>3'-5' cyclic nucleotide phosphodiesterases (PDEs) are a large family of enzymes playing a fundamental role in the control of intracellular levels of cAMP and cGMP. Emerging evidence suggested an important role of phosphodiesterases in heart formation, but little is known about the expression of phosphodiesterases during cardiac development. In the present study, the pattern of expression and enzymatic activity of phosphodiesterases was investigated at different stages of heart formation. C57BL/6 mice were mated and embryos were collected from 14.5 to 18.5 days of development. Data obtained by qRT-PCR and Western blot analysis showed that seven different isoforms are expressed during heart development, and PDE1C, PDE2A, PDE4D, PDE5A and PDE8A are modulated from E14.5 to E18.5. In heart homogenates, the total cAMP and cGMP hydrolytic activity is constant at the evaluated times, and PDE4 accounts for the majority of the cAMP hydrolyzing ability and PDE2A accounts for cGMP hydrolysis. This study showed that a subset of PDEs is expressed in developing mice heart and some of them are modulated to maintain constant nucleotide phosphodiesterase activity in embryonic and fetal heart.</t>
  </si>
  <si>
    <t>Phosphodiesterase 2 is one of the phosphodiesterase (PDEs) family members that regulate cyclic nucleotide (namely cAMP and cGMP) concentrations. The present study determined whether PDE2 inhibition could rescue post-traumatic stress disorder (PTSD)-like symptoms. Mice were subjected to single prolonged stress (SPS) and treated with selective PDE2 inhibitor Bay 60-7550 (0.3, 1, or 3 mg/kg, i.p.). The behavioral tests such as forced swimming, sucrose preference test, open field, elevated plus maze, and contextual fear paradigm were conducted to determine the effects of Bay 60-7550 on SPS-induced depression- and anxiety-like behavior and fear memory deficits. The results suggested that Bay 60-7550 reversed SPS-induced depression- and anxiety-like behavior and fear memory deficits. Moreover, Bay 60-7550 prevented SPS-induced changes in the adrenal gland index, synaptic proteins synaptophysin and PSD95 expression, PKA, PKG, pCREB, and BDNF levels in the hippocampus and amygdala. These effects were completely prevented by PKG inhibitor KT5823. While PKA inhibitor H89 also prevented Bay 60-7550-induced pCREB and BDNF expression, but only partially prevented the effects on PSD95 expression in the hippocampus. These findings suggest that Bay 60-7550 protects mice against PTSD-like stress induced traumatic injury by activation of cGMP- or cAMP-related neuroprotective molecules, such as synaptic proteins, pCREB and BDNF.</t>
  </si>
  <si>
    <t>Phosphodiesterases (PDEs) are enzymes involved in the homeostasis of both cAMP and cGMP. They are members of a family of proteins that includes 11 subfamilies with different substrate specificities. Their main function is to catalyze the hydrolysis of cAMP, cGMP, or both. cAMP and cGMP are two key second messengers that modulate a wide array of intracellular processes and neurobehavioral functions, including memory and cognition. Even if these enzymes are present in all tissues, we focused on those PDEs that are expressed in the brain. We took into consideration genetic variants in patients affected by neurodevelopmental disorders, phenotypes of animal models, and pharmacological effects of PDE inhibitors, a class of drugs in rapid evolution and increasing application to brain disorders. Collectively, these data indicate the potential of PDE modulators to treat neurodevelopmental diseases characterized by learning and memory impairment, alteration of behaviors associated with depression, and deficits in social interaction. Indeed, clinical trials are in progress to treat patients with Alzheimer's disease, schizophrenia, depression, and autism spectrum disorders. Among the most recent results, the application of some PDE inhibitors (PDE2A, PDE3, PDE4/4D, and PDE10A) to treat neurodevelopmental diseases, including autism spectrum disorders and intellectual disability, is a significant advance, since no specific therapies are available for these disorders that have a large prevalence. In addition, to highlight the role of several PDEs in normal and pathological neurodevelopment, we focused here on the deregulation of cAMP and/or cGMP in Down Syndrome, Fragile X Syndrome, Rett Syndrome, and intellectual disability associated with the CC2D1A gene.</t>
  </si>
  <si>
    <t>Familial primary aldosteronism (PA) is rare and mostly diagnosed in early-onset hypertension (HT). However, 'sporadic' bilateral adrenal hyperplasia (BAH) is the most frequent cause of PA and remains without genetic etiology in most cases. Our aim was to investigate new genetic defects associated with BAH and PA. We performed whole-exome sequencing (paired blood and adrenal tissue) in six patients with PA caused by BAH that underwent unilateral adrenalectomy. Additionally, we conducted functional studies in adrenal hyperplastic tissue and transfected cells to confirm the pathogenicity of the identified genetic variants. Rare germline variants in phosphodiesterase 2A (PDE2A) and 3B (PDE3B) genes were identified in three patients. The PDE2A heterozygous variant (p.Ile629Val) was identified in a patient with BAH and early-onset HT at 13 years of age. Two PDE3B heterozygous variants (p.Arg217Gln and p.Gly392Val) were identified in patients with BAH and HT diagnosed at 18 and 33 years of age, respectively. A strong PDE2A staining was found in all cases of BAH in zona glomerulosa and/or micronodules (that were also positive for CYP11B2). PKA activity in frozen tissue was significantly higher in BAH from patients harboring PDE2A and PDE3B variants. PDE2A and PDE3B variants significantly reduced protein expression in mutant transfected cells compared to WT. Interestingly, PDE2A and PDE3B variants increased SGK1 and SCNN1G/ENaCg at mRNA or protein levels. In conclusion, PDE2A and PDE3B variants were associated with PA caused by BAH. These novel genetic findings expand the spectrum of genetic etiologies of PA.</t>
  </si>
  <si>
    <t>AIM: Biomechanical stress plays an essential role in coronary atherosclerosis (CAS), however, inter-relations between mechanical conditions and gene expressions remain unclear. METHODS: We constructed finite element model of CAS to map human wall shear stress (WSS). Biopsy aortic tissue samples were obtained from 3 CAS patients. Gene expression pattern in CAS was analyzed by GEO datasets. Immunofluorescence staining and western blot confirmed protein expression and localization. RESULTS: Peak WSS was signi fi cantly increased in the vessel stenosis of CAS at 0.25 s (mean 55.1 Pa). Analyses results of GSE76275 showed matrix metalloproteinases1 (MMP1) and phosphodiesterase-2A (PDE2A) up-regulation in endothelial shear responsiveness, which was further validated and localized in vascular endothelial cells, smooth muscle cells and other cells by double immunofluorescence staining. Western blotting assay demonstrated up-regulation of MMP1 and PDE2A expression dependent on the WSS. CONCLUSIONS: MMP1 and PDE2A up-regulations rely on increased WSS in development and risk of CAS, suggesting that their elevation may be potential target for diagnosis and treatment (Fig. 3, Ref. 28).</t>
  </si>
  <si>
    <t>Purpose: Although it has been supposed that the NO/cyclic GMP system produces inhibitory signals to reduce the resistance of the bladder outlet and urethra during the micturition phase, little is known on the mechanisms controlling the function of urethral smooth muscle. The aim of the present study was to examine in the male and female urethra the expression of phosphodiesterase (PDE) isoenzymes, known as key proteins of the cyclic GMP/AMP signaling. Methods: Urethral tissue was obtained from 4 female cadavers and 7 male patients (who had undergone gender reassignment surgery). The expression of mRNA encoding for PDE1A, 1B, 1C, 2A, 4B, 4D, 5A, 10A and 11A was investigated by means of real-time polymerase chain reaction. Western blot (WB) analysis was conducted to detect PDE isoenzymes. Results: RT-PCR revealed relevant amounts of mRNA encoding for PDE1A, 2A, 4B, 5A, 10A and 11A in male and female urethral tissue. The expression of PDE1A, 2A, 4B and 10A was 2-fold higher in the female than in the male urethra, whereas the expression of PDE11A mRNA was 7-fold higher in the male tissue. In the WB experiments, immunosignals specific for PDE1A, PDE4A and 4B and PDE11A were of higher degree in the female than the male tissue specimens, while an almost equivocal expression of PDE2A, PDE5A and PDE10A was registered. Conclusion: On the level of mRNA and function proteins, different patterns of expression of PDE isoenzymes were registered in human male and female urethra. Future studies may clarify whether inhibition of PDE isoenzymes is likely to facilitate the relaxation of the outflow region in both sexes.</t>
  </si>
  <si>
    <t>This study investigated the hemodynamic effect of Bay 60-7550, a phosphodiesterase type 2 (PDE2) inhibitor, in healthy rat hearts both in vivo and ex vivo and its underlying mechanisms. In vivo rat left ventricular pressure-volume loop, Langendorff isolated rat heart, Ca(2+) transient of left ventricular myocyte and Western blot experiments were used in this study. The results demonstrated that Bay 60-7550 (1.5 mg/kg, i. p.) increased the in vivo rat heart contractility by enhancing stroke work, cardiac output, stroke volume, end-diastolic volume, heart rate, and ejection fraction. The simultaneous aortic pressure recording indicated that the systolic blood pressure was increased and diastolic blood pressure was decreased by Bay 60-7550. Also, the arterial elastance which is proportional to the peripheral vessel resistance was significantly decreased. Bay 60-7550 (0.001, 0.01, 0.1, 1 mumol/l) also enhanced the left ventricular development pressure in non-paced and paced modes with a decrease of heart rate in non-paced model. Bay 60-7550 (1 mumol/l) increased SERCA2a activity and SR Ca(2+) content and reduced SR Ca(2+) leak rate. Furthermore, Bay 60-7550 (0.1 mumol/l) increased the phosphorylation of phospholamban at 16-serine without significantly changing the phosphorylation levels of phospholamban at 17-threonine and RyR2. Bay 60-7550 increased the rat heart contractility and reduced peripheral arterial resistance may be mediated by increasing the phosphorylation of phospholamban and dilating peripheral vessels. PDE2 inhibitors which result in a positive inotropic effect and a decrease in peripheral resistance might serve as a target for developing agents for the treatment of heart failure in clinical settings.</t>
  </si>
  <si>
    <t>This study aimed to identify significant biomarkers related to the prognosis of liver cancer using long noncoding RNA (lncRNA)-associated competing endogenous RNAs (ceRNAs) analysis. Differentially expressed mRNA and lncRNAs between liver cancer and paracancerous tissues were screened, and the functions of these mRNAs were predicted by gene ontology and pathway enrichment analyses. A ceRNA network consisting of differentially expressed mRNAs and lncRNAs was constructed. LncRNA FENDRR and lncRNA HAND2-AS1 were hub nodes in the ceRNA network. A risk score assessment model consisting of eight genes (PDE2A, ESR1, FBLN5, ALDH8A1, AKR1D1, EHHADH, ADRA1A, and GNE) associated with prognosis were developed. Multivariate Cox regression suggested that both pathologic_T and risk group could be regarded as independent prognostic factors. Furthermore, a nomogram model consisting of pathologic_T and risk group showed a good prediction ability for predicting the survival rate of liver cancer patients. The nomogram model consisting of pathologic_T and a risk score assessment model could be regarded as an independent factor for predicting prognosis of liver cancer.</t>
  </si>
  <si>
    <t>Activating mutations in the canonical Wnt/beta-catenin pathway are key drivers of hyperplasia, the gateway for tumor development. In a wide range of tissues, this occurs primarily through enhanced effects on cellular proliferation. Whether additional mechanisms contribute to beta-catenin-driven hyperplasia remains unknown. The adrenal cortex is an ideal system in which to explore this question, as it undergoes hyperplasia following somatic beta-catenin gain-of-function (betacat-GOF) mutations. Targeting betacat-GOF to zona Glomerulosa (zG) cells leads to a progressive hyperplastic expansion in the absence of increased proliferation. Instead, we find that hyperplasia results from a functional block in the ability of zG cells to transdifferentiate into zona Fasciculata (zF) cells. Mechanistically, zG cells demonstrate an upregulation of Pde2a, an inhibitor of zF-specific cAMP/PKA signaling. Hyperplasia is further exacerbated by trophic factor stimulation leading to organomegaly. Together, these data indicate that beta-catenin drives adrenal hyperplasia through both proliferation-dependent and -independent mechanisms.</t>
  </si>
  <si>
    <t>Aberrations in the cGMP-PKG-Ca(2+) pathway are implicated in cardiovascular complications of diverse etiologies, though involved molecular mechanisms are not understood. We performed RNA-Seq analysis to profile global changes in gene expression and exon splicing in Chagas disease (ChD) murine myocardium. Ingenuity-Pathway-Analysis of transcriptome dataset identified 26 differentially expressed genes associated with increased mobilization and cellular levels of Ca(2+) in ChD hearts. Mixture-of-isoforms and Enrichr KEGG pathway analyses of the RNA-Seq datasets from ChD (this study) and diabetic (previous study) murine hearts identified alternative splicing (AS) in eleven genes (Arhgef10, Atp2b1, Atp2a3, Cacna1c, Itpr1, Mef2a, Mef2d, Pde2a, Plcb1, Plcb4, and Ppp1r12a) of the cGMP-PKG-Ca(2+) pathway in diseased hearts. AS of these genes was validated by an exon exclusion-inclusion assay. Further, Arhgef10, Atp2b1, Mef2a, Mef2d, Plcb1, and Ppp1r12a genes consisted RBFOX2 (RNA-binding protein) binding-site clusters, determined by analyzing the RBFOX2 CLIP-Seq dataset. H9c2 rat heart cells transfected with Rbfox2 (vs. scrambled) siRNA confirmed that expression of Rbfox2 is essential for proper exon splicing of genes of the cGMP-PKG-Ca(2+) pathway. We conclude that changes in gene expression may influence the Ca(2+) mobilization pathway in ChD, and AS impacts the genes involved in cGMP/PKG/Ca(2+) signaling pathway in ChD and diabetes. Our findings suggest that ChD patients with diabetes may be at increased risk of cardiomyopathy and heart failure and provide novel ways to restore cGMP-PKG regulated signaling networks via correcting splicing patterns of key factors using oligonucleotide-based therapies for the treatment of cardiovascular complications.</t>
  </si>
  <si>
    <t>The prenyl-protein chaperone PDEdelta modulates the localization of lipidated proteins in the cell, but current knowledge about its biological function is limited. Small-molecule inhibitors that target the PDEdelta prenyl-binding site have proven invaluable in the analysis of biological processes mediated by PDEdelta, like KRas cellular trafficking. However, allosteric inhibitor release from PDEdelta by the Arl2/3 GTPases limits their application. We describe the development of new proteolysis-targeting chimeras (PROTACs) that efficiently and selectively reduce PDEdelta levels in cells through induced proteasomal degradation. Application of the PDEdelta PROTACs increased sterol regulatory element binding protein (SREBP)-mediated gene expression of enzymes involved in lipid metabolism, which was accompanied by elevated levels of cholesterol precursors. This finding for the first time demonstrates that PDEdelta function plays a role in the regulation of enzymes of the mevalonate pathway.</t>
  </si>
  <si>
    <t>Context: Aristolochia manshuriensis Kom (Aristolochiaceae) (AMK) is known for toxicity and mutagenicity.Objective: The tumorigenic role of AMK has yet to be understood.Materials and methods: AMK extracts were extracted from root crude drug. SD (Sprague Dawley) rats underwent gavage with AMK (0.92 g/kg) every other day for 10 (AMK-10) or 20 (AMK-20) weeks. Stomach samples were gathered for histopathological evaluation, microarray and mRNA analysis.Results: The gastric weight to body weight ratio (GW/BW) is 1.7 in the AMK-10 cohort, and 1.8 in AMK-20 cohort compared to control (CTL) cohort. Liver function was damaged in AMK-10 and AMK-20 rats compared to CTL rats. There were no significant changes of CRE (creatinine) in AMK-10 and AMK-20 rats. Histopathological analysis revealed that rats developed dysplasia in the forestomach in AMK-10 rats, and became gastric carcinoma in AMK-20 rats. Genes including Mapk13, Nme1, Gsta4, Gstm1, Jun, Mgst2, Ggt6, Gpx2, Gpx8, Calml3, Rasgrp2, Cd44, Gsr, Dgkb, Rras, and Amt were found to be critical in AMK-10 and AMK-20 rats. Pik3cb, Plcb3, Tp53, Hras, Myc, Src, Akt1, Gnai3, and Fgfr3 worked in AMK-10 rats, and PDE2a and PDE3a played a pivotal role in AMK-20 rats.Discussion and conclusions: AMK induced benign or malignant gastric tumours depends on the period of AMK administration. Genes including Mapk13, Nme1, Gsta4, Gstm1, Jun, Mgst2, Ggt6, Gpx2, Gpx8, Calml3, Rasgrp2, Cd44, Gsr, Dgkb, Rras, Amt, Pik3cb, Plcb3, Tp53, Hras, Myc, Src, Akt1, Gnai3, Fgfr3, PDE2a, and PDE3a were found to be critical in aristolochic acid-induced gastric tumour process.</t>
  </si>
  <si>
    <t>Purpose: This study focused on the mechanism underlying the therapeutic effect of curcumin against tongue cancer (TC). Methods: Target genes of TC and curcumin were identified, respectively. Three datasets of TC from Gene Expression Omnibus were included, and then the differentially expressed genes were collected. After combing the data from The Cancer Genome Atlas, bioinformatics analyses were performed to investigate hub genes in terms of the functions and correlations. The proliferation and migration of TC cells were evaluated with CCK-8 assay and scratch wound healing assay, respectively. Cell apoptosis was evaluated by TUNEL assay, flow cytometry and Western blot. Cell cycle was determined by flow cytometry. Results: In this study, 15 hub genes were identified (TK1, TDRD3, TAGLN2, RNASEH2A, PDE2A, NCF2, MAP3K3, GPX3, GPD1L, GBP1, ENO1, CAT, ALDH6A1, AGPS and ACACB). They were mainly enriched in oxygen-related processes, such as oxidation-reduction process, reactive oxygen species metabolic process, hydrogen peroxide catabolic process, oxidoreductase activity and Peroxisome-related pathway. The expression levels of hub gene mRNAs were positively correlated with each other's expression levels. None of the hub genes was correlated with prognosis (P &gt; 0.05). Curcumin significantly inhibited CAL 27 cell proliferation and migration (P &lt; 0.05), but significantly promoted cell apoptosis (P &lt; 0.05). Conclusion: Curcumin has potential therapeutic effect on treating TC by suppressing cell proliferation and migration, as well as promoting apoptosis through modulating oxygen-related signaling pathways.</t>
  </si>
  <si>
    <t>Many studies implicate altered cyclic nucleotide signaling in the pathophysiology of major depressive disorder (MDD), bipolar disorder (BPD), and schizophrenia (SCZ). As such, we explored how phosphodiesterases 2A (PDE2A) and 10A (PDE10A)-enzymes that break down cyclic nucleotides-may be altered in brains of these patients. Using autoradiographic in situ hybridization on postmortem brain tissue from the Stanley Foundation Neuropathology Consortium, we measured expression of PDE2 and PDE10 mRNA in multiple brain regions implicated in psychiatric pathophysiology, including cingulate cortex, orbital frontal cortex (OFC), superior temporal gyrus, hippocampus, parahippocampal cortex, amygdala, and the striatum. We also assessed how PDE2A and PDE10A expression changes in these brain regions across development using the Allen Institute for Brain Science Brainspan database. Compared to controls, patients with SCZ, MDD and BPD all showed reduced PDE2A mRNA in the amygdala. In contrast, PDE2A expression changes in frontal cortical regions were only significant in patients with SCZ, while those in caudal entorhinal cortex, hippocampus, and the striatum were most pronounced in patients with BPD. PDE10A expression was only detected in striatum and did not differ by disease group; however, all groups showed significantly less PDE10A mRNA expression in ventral versus dorsal striatum. Across development, PDE2A mRNA increased in these brain regions; whereas, PDE10A mRNA expression decreased in all regions except striatum. Thus, PDE2A mRNA expression changes in both a disorder- and brain region-specific manner, potentially implicating PDE2A as a novel diagnostic and/or patient-selection biomarker or therapeutic target.</t>
  </si>
  <si>
    <t>Tunicates, the closest living relatives of vertebrates, have served as a foundational model of early embryonic development for decades. Comparative studies of tunicate phylogeny and genome evolution provide a critical framework for analyzing chordate diversification and the emergence of vertebrates. Toward this goal, we sequenced the genome of Corella inflata (Ascidiacea, Phlebobranchia), so named for the capacity to brood self-fertilized embryos in a modified, "inflated" atrial chamber. Combining the new genome sequence for Co. inflata with publicly available tunicate data, we estimated a tunicate species phylogeny, reconstructed the ancestral Hox gene cluster at important nodes in the tunicate tree, and compared patterns of gene loss between Co. inflata and Ciona robusta, the prevailing tunicate model species. Our maximum-likelihood and Bayesian trees estimated from a concatenated 210-gene matrix were largely concordant and showed that Aplousobranchia was nested within a paraphyletic Phlebobranchia. We demonstrated that this relationship is not an artifact due to compositional heterogeneity, as had been suggested by previous studies. In addition, within Thaliacea, we recovered Doliolida as sister to the clade containing Salpida and Pyrosomatida. The Co. inflata genome provides increased resolution of the ancestral Hox clusters of key tunicate nodes, therefore expanding our understanding of the evolution of this cluster and its potential impact on tunicate morphological diversity. Our analyses of other gene families revealed that several cardiovascular associated genes (e.g., BMP10, SCL2A12, and PDE2a) absent from Ci. robusta, are present in Co. inflata. Taken together, our results help clarify tunicate relationships and the genomic content of key ancestral nodes within this phylogeny, providing critical insights into tunicate evolution.</t>
  </si>
  <si>
    <t>Cyclic di-AMP (c-di-AMP) is an important signaling molecule for pneumococci, and as a uniquely prokaryotic product it can be recognized by mammalian cells as a danger signal that triggers innate immunity. Roles of c-di-AMP in directing host responses during pneumococcal infection are only beginning to be defined. We hypothesized that pneumococci with defective c-di-AMP catabolism due to phosphodiesterase deletions could illuminate roles of c-di-AMP in mediating host responses to pneumococcal infection. Pneumococci deficient in phosphodiesterase 2 (Pde2) stimulated a rapid induction of interferon beta (IFNbeta) expression that was exaggerated in comparison to that induced by wild type (WT) bacteria or bacteria deficient in phosphodiesterase 1. This IFNbeta burst was elicited in mouse and human macrophage-like cell lines as well as in primary alveolar macrophages collected from mice with pneumococcal pneumonia. Macrophage hyperactivation by Pde2-deficient pneumococci led to rapid cell death. STING and cGAS were essential for the excessive IFNbeta induction, which also required phagocytosis of bacteria and triggered the phosphorylation of IRF3 and IRF7 transcription factors. The select effects of Pde2 deletion were products of a unique role of this enzyme in c-di-AMP catabolism when pneumococci were grown on solid substrate conditions designed to enhance virulence. Because pneumococci with elevated c-di-AMP drive aberrant innate immune responses from macrophages involving hyperactivation of STING, excessive IFNbeta expression, and rapid cytotoxicity, we surmise that c-di-AMP is pivotal for directing innate immunity and host-pathogen interactions during pneumococcal pneumonia.</t>
  </si>
  <si>
    <t>Cardiomyocyte beta3-adrenoceptors (beta3-ARs) coupled to soluble guanylyl cyclase (sGC)-dependent production of the second messenger 3',5'-cyclic guanosine monophosphate (cGMP) have been shown to protect from heart failure. However, the exact localization of these receptors to fine membrane structures and subcellular compartmentation of beta3-AR/cGMP signals underpinning this protection in health and disease remain elusive. Here, we used a Forster Resonance Energy Transfer (FRET)-based cGMP biosensor combined with scanning ion conductance microscopy (SICM) to show that functional beta3-ARs are mostly confined to the T-tubules of healthy rat cardiomyocytes. Heart failure, induced via myocardial infarction, causes a decrease of the cGMP levels generated by these receptors and a change of subcellular cGMP compartmentation. Furthermore, attenuated cGMP signals led to impaired phosphodiesterase two dependent negative cGMP-to-cAMP cross-talk. In conclusion, topographic and functional reorganization of the beta3-AR/cGMP signalosome happens in heart failure and should be considered when designing new therapies acting via this receptor.</t>
  </si>
  <si>
    <t>Phosphodiesterase 2A (PDE2A) is a cAMP-cGMP hydrolyzing enzyme essential for mouse development and the PDE2A knockout model (PDE2A(-/-)) is embryonic lethal. Notably, livers of PDE2A(-/-) embryos at embryonic day 14.5 (E14.5) have extremely reduced size. Morphological, cellular and molecular analyses revealed loss of integrity in the PDE2A(-/-) liver niche that compromises the hematopoietic function and maturation. Hematopoietic cells isolated from PDE2A(-/-) livers are instead able to differentiate in in vitro assays, suggesting the absence of blood cell-autonomous defects. Apoptosis was revealed in hepatoblasts and at the endothelial and stromal compartments in livers of PDE2A(-/-) embryos. The increase of the intracellular cAMP level and of the inducible cAMP early repressor (ICER) in liver of PDE2A(-/-) embryos might explain the impairment of liver development by downregulating the expression of the anti-apoptotic gene Bcl2. In summary, we propose PDE2A as an essential gene for integrity maintenance of liver niche and the accomplishment of hematopoiesis.</t>
  </si>
  <si>
    <t>Introduction: Impulse control disorders (ICDs) frequently complicate dopamine agonist (DA) therapy in Parkinson's disease (PD). There is growing evidence of a high heritability for ICDs in the general population and in PD. Variants on genes belonging to the reward pathway have been shown to account for part of this heritability. We aimed to identify new pathways associated with ICDs in PD. Methods: Thirty-six Parkinsonian patients on DA therapy with (n = 18) and without ICDs (n = 18) matched on age at PD's onset, and gender was selected to represent the most extreme phenotypes of their category. Exome sequencing was performed, and variants with a strong functional impact in brain-expressed genes were selected. Allele frequencies and their distribution in genes and pathways were analyzed with single variant and SKAT-O tests. The 10 most associated variants, genes, and pathways were retained for replication in the Parkinson's progression markers initiative (PPMI) cohort. Results: None of markers tested passed the significance threshold adjusted for multiple comparisons. However, the "Adenylate cyclase activating" pathway, one of the top associated pathways in the discovery data set (p = 1.6 x 10(-3)) was replicated in the PPMI cohort and was significantly associated with ICDs in a post hoc pooled analysis (combined p-value 3.3 x 10(-5)). Two of the 10 most associated variants belonged to genes implicated in cAMP and ERK signaling (rs34193571 in RasGRF2, p = 5 x 10(-4); rs1877652 in PDE2A, p = 8 x 10(-4)) although non-significant after Bonferroni correction. Conclusion: Our results suggest that genes implicated in the signaling pathways linked to G protein-coupled receptors participate to genetic susceptibility to ICDs in PD.</t>
  </si>
  <si>
    <t>To validate the hypothesis that Tyr748 is a crucial residue to aid the discovery of highly selective phosphodiesterase 8A (PDE8A) inhibitors, we identified a series of 2-chloroadenine derivatives based on the hit clofarabine. Structure-based design targeting Tyr748 in PDE8 resulted in the lead compound 3a (IC50 = 0.010 muM) with high selectivity with a reasonable druglike profile. In the X-ray crystal structure, 3a bound to PDE8A with a different mode from 3-isobutyl-1-methylxanthine (a pan-PDE inhibitor) and gave a H-bond of 2.7 A with Tyr748, which possibly interprets the 220-fold selectivity of 3a against PDE2A. Additionally, oral administration of compound 3a achieved remarkable therapeutic effects against vascular dementia (VaD), indicating that PDE8 inhibitors could serve as potential anti-VaD agents.</t>
  </si>
  <si>
    <t>Both canonical olfactory sensory neurons (OSNs) and sensory neurons belonging to the guanylate cyclase D (GCD) "necklace" subsystem are housed in the main olfactory epithelium, which is continuously bombarded by toxins, pathogens, and debris from the outside world. Canonical OSNs address this challenge, in part, by undergoing renewal through neurogenesis; however, it is not clear whether GCD OSNs also continuously regenerate and, if so, whether newborn GCD precursors follow a similar developmental trajectory to that taken by canonical OSNs. Here, we demonstrate that GCD OSNs are born throughout adulthood and can persist in the epithelium for several months. Phosphodiesterase 2A is upregulated early in the differentiation process, followed by the sequential downregulation of beta-tubulin and the upregulation of CART protein. The GCD and MS4A receptors that confer sensory responses upon GCD neurons are initially expressed midway through this process but become most highly expressed once CART levels are maximal late in GCD OSN development. GCD OSN maturation is accompanied by a horizontal migration of neurons toward the central, curved portions of the cul-de-sac regions where necklace cells are concentrated. These findings demonstrate that-like their canonical counterparts-GCD OSNs undergo continuous renewal and define a GCD-specific developmental trajectory linking neurogenesis, maturation, and migration.</t>
  </si>
  <si>
    <t>We describe the hit-to-lead exploration of a [1,2,4]triazolo[1,5-a]pyrimidine phosphodiesterase 2A (PDE2A) inhibitor arising from high-throughput screening. X-ray crystallography enabled structure-guided design, leading to the identification of preferred substructural components. Further rounds of optimization used relative binding free-energy calculations to prioritize different substituents from the large accessible chemical space. The free-energy perturbation (FEP) calculations were performed for 265 putative PDE2A inhibitors, and 100 compounds were synthesized representing a relatively large prospective application providing unexpectedly active molecules with IC50's from 2340 to 0.89 nM. Lead compound 46 originating from the FEP calculations showed PDE2A inhibition IC50 of 1.3 +/- 0.39 nM, approximately 100-fold selectivity versus other PDE enzymes, clean cytochrome P450 profile, in vivo target occupancy, and promise for further lead optimization.</t>
  </si>
  <si>
    <t>Phosphodiesterases (PDEs) are the principal superfamily of enzymes responsible for degrading the secondary messengers 3',5'-cyclic nucleotides cAMP and cGMP. Their refined subcellular localization and substrate specificity contribute to finely regulate cAMP/cGMP gradients in various cellular microdomains. Redistribution of multiple signal compartmentalization components is often perceived under pathological conditions. Thereby PDEs have long been pursued as therapeutic targets in diverse disease conditions including neurological, metabolic, cancer and autoimmune disorders in addition to numerous cardiovascular diseases (CVDs). PDE2 is a unique member of the broad family of PDEs. In addition to its capability to hydrolyze both cAMP and cGMP, PDE2 is the sole isoform that may be allosterically activated by cGMP increasing its cAMP hydrolyzing activity. Within the cardiovascular system, PDE2 serves as an integral regulator for the crosstalk between cAMP/cGMP pathways and thereby may couple chronically adverse augmented cAMP signaling with cardioprotective cGMP signaling. This review provides a comprehensive overview of PDE2 regulatory functions in multiple cellular components within the cardiovascular system and also within various subcellular microdomains. Implications for PDE2- mediated crosstalk mechanisms in diverse cardiovascular pathologies are discussed highlighting the prospective use of PDE2 as a potential therapeutic target in cardiovascular disorders.</t>
  </si>
  <si>
    <t>RATIONALE: Currently available PDE2 inhibitors have poor brain penetration that limits their therapeutic utility in the treatment of depression. Hcyb1 is a novel selective PDE2 inhibitor that was introduced more lipophilic groups with polar functionality to the scaffold pyrazolopyrimidinone to improve the blood-brain barrier (BBB) penetration. Our previous study suggested that Hcyb1 increased the neuronal cell viability and exhibited antidepressant-like effects, which were parallel to the currently available PDE2 inhibitor Bay 60-7550. OBJECTIVES: The present study investigated whether Hcyb1 protected HT-22 cells against corticosterone-induced neurotoxicity and produced antidepressant-like effects in behavioral tests in stressed mice. METHODS: The neuroprotective effects of Hcyb1 against corticosterone-induced cell lesion were examined by cell viability (MTS) assay. The enzyme-linked immunosorbent assay (ELISA) and immunoblot analysis were used to determine the levels of cAMP or cGMP and expression of pCREB or BDNF, respectively, in the corticosterone-treated HT-22 cells. The antidepressant-like effects of Hcyb1 were determined in the tail suspension and novelty suppressed feeding tests in stressed mice. RESULTS: In the cell-based assay, Hcyb1 significantly increased cell viability of HT-22 cells against corticosterone-induced neurotoxicity in a time- and dose-dependent manner. Hcyb1 also rescued corticosterone-induced decreases in both cGMP and cAMP levels, pCREB/CREB and BDNF expression. These protective effects of Hcyb1 were prevented by pretreatment with either the PKA inhibitor H89 or the PKG inhibitor KT5823. Moreover, Hcyb1 reversed acute stress-induced increases in immobility time and the latency to feed in the tail suspension and novelty suppressed feeding tests, respectively, which were prevented by pretreatment with H89 or KT5823. CONCLUSION: These findings provide evidence that the neuroprotective effects of Hcyb1 are mediated by PDE2-dependent cAMP/cGMP signaling.</t>
  </si>
  <si>
    <t>INTRODUCTION: Clinical observations are routinely used to address drug-induced behavioural changes in dogs. To deal with the limitations of this methodology, we evaluated Actiwatch-Mini(R) as a tool to monitor continuously locomotor activity in dogs and to provide objective parameters that could be linked to behavioural changes after compound administration. METHODS: Eight Beagles were equipped with Actiwatch-Mini(R). As a reference drug, a PDE2-inhibitor was administered daily for six days at doses known to cause minor or severe behavioural changes. RESULTS: While traditional observation showed no behavioural changes - except sedation - dogs receiving 0.5 mg/kg/day, showed significant increases in % immobile time (+15.8%) and mean length of immobile phases (+1.2 min) but no change in number of immobile phases (+2.2). At 1 mg/kg/day, light to severe changes in behaviour were present. Actiwatch-Mini(R) recorded an increase in mean length of immobile phases (+1.9 min) and a decrease in mean number of immobile phases (-7.4) in the first four hours after each dosing while total % immobile time was not significantly increased (+4.9%). DISCUSSION: Actiwatch-Mini(R) was able to detect changes in immobility parameters in dogs dosed with a PDE2-inhibitor while no or only minor behavioural changes were observed. The system can be used for continuously monitoring the activity of dogs, to provide objective scores for evaluation of activity. It provides an inexpensive and low labour-intensive method for detecting changes in activity and possible early indications of drug-induced behavioural changes.</t>
  </si>
  <si>
    <t>Cause of complex dyskinesia remains elusive in some patients. A homozygous missense variant leading to drastic decrease of PDE2A enzymatic activity was reported in one patient with childhood-onset choreodystonia preceded by paroxysmal dyskinesia and associated with cognitive impairment and interictal EEG abnormalities. Here, we report three new cases with biallelic PDE2A variants identified by trio whole-exome sequencing. Mitochondria network was analyzed after Mitotracker Red staining in control and mutated primary fibroblasts. Analysis of retrospective video of patients' movement disorder and refinement of phenotype was carried out. We identified a homozygous gain of stop codon variant c.1180C&gt;T; p.(Gln394*) in PDE2A in siblings and compound heterozygous variants in young adult: a missense c.446C&gt;T; p.(Pro149Leu) and splice-site variant c.1922+5G&gt;A predicted and shown to produce an out of frame transcript lacking exon 22. All three patients had cognitive impairment or developmental delay. The phenotype of the two oldest patients, aged 9 and 26, was characterized by childhood-onset refractory paroxysmal dyskinesia initially misdiagnosed as epilepsy due to interictal EEG abnormalities. The youngest patient showed a proven epilepsy at the age of 4 months and no paroxysmal dyskinesia at 15 months. Interestingly, analysis of the fibroblasts with the biallelic variants in PDE2A variants revealed mitochondria network morphology changes. Together with previously reported case, our three patients confirm that biallelic PDE2A variants are a cause of childhood-onset refractory paroxysmal dyskinesia with cognitive impairment, sometimes associated with choreodystonia and interictal baseline EEG abnormalities or epilepsy.</t>
  </si>
  <si>
    <t>To reconstruct the ceRNA biological network of cervical squamous cell carcinoma and endocervical adenocarcinoma (CESC) and to select an appropriate mRNA as a biomarker that could be used for CESC early diagnosis and prognosis evaluation. We downloaded CESC data from the TCGA public database, and statistical analysis was conducted with the R software to find out differential expressed genes encoding for lncRNAs, miRNAs, and mRNAs. The differentially expressed mRNAs (DEmRNAs) screened in the ceRNA network were analyzed for survival to find the mRNAs with significantly linked to the survival prognosis. These mRNAs were searched in the Pathological Atlas to identify the final appropriate mRNAs. Differential expression analysis revealed 773 lncRNAs, 94 miRNAs, and 2466 mRNAs. Survival analysis of DEmRNAs in the ceRNA network indicated that ADGRF4, ANXA8L1, HCAR3, IRF6, and PDE2A (P &lt; 0.05) were negatively correlated with survival time. Verification of these six DEmRNAs in the Pathology Atlas indicated that PDE2A was a possible biomarker for CESC patients. PDE2A might be a biomarker for early diagnosis and prognosis evaluation of CESC patients, but due to the lack of available data, further studies may be needed for confirmation.</t>
  </si>
  <si>
    <t>Phosphodiesterase type 2A (PDE2A) has received considerable interest as a molecular target for treating central nervous system diseases that affect memory, learning, and cognition. In this paper, the authors present the discovery of small molecules that have a novel modality of PDE2A inhibition. PDE2A possesses GAF-A and GAF-B domains and is a dual-substrate enzyme capable of hydrolyzing both cGMP and cAMP, and activation occurs through cGMP binding to the GAF-B domain. Thus, positive feedback of the catalytic activity to hydrolyze cyclic nucleotides occurs in the presence of appropriate concentrations of cGMP, which binds to the GAF-B domain, resulting in a "brake" that attenuates downstream cyclic nucleotide signaling. Here, we studied the inhibitory effects of some previously reported PDE2A inhibitors, all of which showed impaired inhibitory effects at a lower concentration of cGMP (70 nM) than a concentration effective for the positive feedback (4 muM). This impairment depended on the presence of the GAF domains but was not attributed to binding of the inhibitors to these domains. Notably, we identified PDE2A inhibitors that did not exhibit this behavior; that is, the inhibitory effects of these inhibitors were as strong at the lower concentration of cGMP (70 nM) as they were at the higher concentration (4 muM). This suggests that such inhibitors are likely to be more effective than previously reported PDE2A inhibitors in tissues of patients with lower cGMP concentrations.</t>
  </si>
  <si>
    <t>BACKGROUND: Electroacupuncture (EA) can promote gastrointestinal (GI) motility of diabetic mice, but the mechanism is not clearly elucidated. Natriuretic peptides (NPs) were related to the diabetes-induced gut dysfunction of mice, which may be associated with ICC (interstitial cells of cajal). Besides, EA could increase the ICC of diabetic mice. Our aim was to explore whether EA can promote the gut motility by CNP/NPR-B-cGMP and PDE3A-cGMP signaling in diabetic mice, and the relationship between NPs and ICC. METHODS: Wild C57BL/6 male mice were divided into five groups: control group, diabetic mellitus (DM group), diabetic mellitus plus sham EA group (SEA), diabetic mellitus plus low-frequency EA group (LEA), and diabetic mellitus plus high-frequency group (HEA). Gastrointestinal motility was assessed by gastric emptying and GI transit test. Immunofluorescence staining was applied to assess the expression level of CNP, NPR-B, and c-Kit. Western blot, PCR, and ELISA were used to detect the level of CNP, NPR-B, PDE2A, PDE3A, c-Kit, mSCF, and cGMP content. The correlativity between NPR-B and mSCF was evaluated by Pearson's correlation and linear regression analyses. KEY RESULTS: (a) EA could improve the GI dysfunction of diabetic mice. (b) CNP, NPR-B, and cGMP contents were decreased, but the level of PDE3A, c-Kit, and mSCF was increased in the EA groups. (c) There was a negative correlation between NPR-B and mSCF among the groups. CONCLUSIONS AND INFERENCES: Electroacupuncture promotes the GI function by CNP/NPR-B-cGMP and PDE3A-cGMP signaling in diabetic mice; up-regulated mSCF/c-Kit signaling by EA may be mediated partially via down-regulation of CNP/NPR-B signaling.</t>
  </si>
  <si>
    <t>Cyclic nucleotide phosphodiesterases (PDEs) work in conjunction with adenylate/guanylate cyclases to regulate the key second messengers of G protein-coupled receptor signaling. Previous attempts to determine the full-length structure of PDE family members at high-resolution have been hindered by structural flexibility, especially in their linker regions and N- and C-terminal ends. Therefore, most structure-activity relationship studies have so far focused on truncated and conserved catalytic domains rather than the regulatory domains that allosterically govern the activity of most PDEs. Here, we used single-particle cryo-electron microscopy to determine the structure of the full-length PDE6alphabeta2gamma complex. The final density map resolved at 3.4 A reveals several previously unseen structural features, including a coiled N-terminal domain and the interface of PDE6gamma subunits with the PDE6alphabeta heterodimer. Comparison of the PDE6alphabeta2gamma complex with the closed state of PDE2A sheds light on the conformational changes associated with the allosteric activation of type I PDEs.</t>
  </si>
  <si>
    <t>Recent, large-scale, genome-wide association studies (GWAS) provide a first view of the genetic fine structure of cognitive performance in healthy individuals. These studies have pooled data from up to 1.1 million subjects based on simple measures of cognitive performance including educational attainment, self-reported math ability, highest math class taken, and pooled, normalized scores from cognitive tests. These studies now allow the genome-wide interrogation of genes and pathways for their potential impact on human cognitive performance. The phosphodiesterase (PDE) enzymes regulate key cyclic nucleotide signaling pathways. Many are expressed in the brain and have been the targets of CNS drug discovery. Genetic variation in PDE1C, PDE4B and PDE4D associates with multiple measures of human cognitive function. The large size of the human PDE4B and PDE4D genes allows genetic fine structure mapping to transcripts encoding dimeric (long) forms of the enzymes. Upstream and downstream effectors of the cAMP pathway modulated by PDE4D [adenylate cyclase 1 (ADCY1), ADCY8, PRKAR1A, CREB1, or CREBBP] did not show genetic association with cognitive performance, however, genetic association was seen with brain derived neurotrophic factor (BDNF), a gene whose expression is modulated by cAMP. Notably absent was genetic association in healthy subjects to targets of CNS drug discovery designed to improve cognition in disease states by the modulation of cholinergic [acetylcholinesterase (ACHE), choline acetyltransferase (CHAT), nicotinic alpha 7 acetylcholine receptor (CHRNA7)], serotonergic (HTR6), histaminergic (HRH3), or glutamatergic (GRM5) pathways. These new data provide a rationale for exploring the therapeutic benefit of selective inhibitors of PDE1C, PDE4B and PDE4D in CNS disorders affecting cognition.</t>
  </si>
  <si>
    <t>Resveratrol is a natural non-flavonoid polyphenol found in red wine, which has numerous pharmacological properties including anti-stress and antidepressant-like abilities. However, whether the antidepressant- and anxiolytic-like effects of resveratrol are related to the inhibition of phosphodiesterase 4 (PDE4) and its subtypes remains unknown. The same holds true for the subsequent cAMP-dependent pathway. The first set of studies investigated whether resveratrol exhibited neuroprotective effects against corticosterone-induced cell lesion as well as its underlying mechanism. We found that 100muM corticosterone induced PDE2A, PDE3B, PDE4A, PDE4D, PDE10 and PDE11 expression in HT-22cells, which results in significant cell lesion. However, treatment with resveratrol increased cell viability in a dose- and time-dependent manner. These effects seem related to the inhibition of PDE4D, as evidenced by resveratrol dose-dependently decreasing PDE4D expression. In addition, the PKA inhibitor H89 reversed resveratrol's effects on cell viability. Resveratrol prevented corticosterone-induced reduction in cAMP, pVASP(s157), pCREB, and BDNF levels, indicating that cAMP signaling is involved in resveratrol-induced neuroprotective effects. Not to mention, PDE4D knockdown by PDE4D siRNA potentiated the effect of low dose of resveratrol on cAMP, pVASP, pCREB, and BDNF expression, while PDE4D overexpression reversed the effect of high dose of resveratrol on the expression of the above proteins. Finally, the subsequent in vivo data supports the in vitro findings, suggesting that resveratrol-induced antidepressant- and anxiolytic-like effects are mediated by PDE4D. Overall, these findings support the hypothesis that PDE4D-mediated cAMP signaling plays an important role in resveratrol's protective effects on stress-induced depression- and anxiety-like behavior.</t>
  </si>
  <si>
    <t>As human phosphodiesterase (PDE) proteins are attractive drug targets, a large number of selective PDE inhibitors have been developed. However, since the catalytic sites of PDE isoforms are conserved in sequence and structure, it remains unclear how these inhibitors discriminate PDE isoforms in a selective manner. Here we perform long-time scale molecular dynamics (MD) simulations to investigate the spontaneous association processes of a highly selective PDE2A inhibitor (BAY60-7550) with the catalytic pockets of six PDE isoforms. We found that the free-energy landscapes of PDE:BAY60-7550 interactions on the PDE surfaces are very different between various PDE isoforms; and the free-energy landscape of PDE2A forms a favorable low-energy pathway that not only drives BAY60-7550 toward the target binding site, but also guides BAY60-7750 to adopt its native binding conformation known from crystal structure. Thus, this study reveals that the inhibitor interactions with the PDE surface residues play an important role in its high selectivity for PDE2A, and thereby provides new fundamental insights into the PDE isoform-specific inhibitor selectivity.</t>
  </si>
  <si>
    <t>The fragile X mental retardation protein (FMRP) is an RNA-binding protein involved in translational regulation of mRNAs that play key roles in synaptic morphology and plasticity. The functional absence of FMRP causes the fragile X syndrome (FXS), the most common form of inherited intellectual disability and the most common monogenic cause of autism. No effective treatment is available for FXS. We recently identified the Phosphodiesterase 2A (Pde2a) mRNA as a prominent target of FMRP. PDE2A enzymatic activity is increased in the brain of Fmr1-KO mice, a recognized model of FXS, leading to decreased levels of cAMP and cGMP. Here, we pharmacologically inhibited PDE2A in Fmr1-KO mice and observed a rescue both of the maturity of dendritic spines and of the exaggerated hippocampal mGluR-dependent long-term depression. Remarkably, PDE2A blockade rescued the social and communicative deficits of both mouse and rat Fmr1-KO animals. Importantly, chronic inhibition of PDE2A in newborn Fmr1-KO mice followed by a washout interval, resulted in the rescue of the altered social behavior observed in adolescent mice. Altogether, these results reveal the key role of PDE2A in the physiopathology of FXS and suggest that its pharmacological inhibition represents a novel therapeutic approach for FXS.</t>
  </si>
  <si>
    <t>Phosphodiesterase 2 (PDE2) has received much attention for the potential treatment of the central nervous system (CNS) disorders. Herein, based on the existing PDE2 inhibitors and their binding modes, a series of purin-6-one derivatives were designed, synthesized and evaluated for PDE2 inhibitory activities, which led to the discovery of the best compounds 6p and 6s with significant inhibitory potency (IC50: 72 and 81nM, respectively). Docking simulation was performed to insert compound 6s into the crystal structure of PDE2 at the active site to determine the binding mode. Furthermore, compound 6s significantly protected HT-22 cells against corticosterone-induced cytotoxicity and rescued corticosterone-induced decreases in cAMP and cGMP levels. It also produced anxiolytic-like effect in the elevated plus-maze test and exhibited favorable pharmacokinetic properties in vivo. These results might bring significant instruction for further development of potent PDE2 inhibitors.</t>
  </si>
  <si>
    <t>The number of patients with heart failure with reduced ejection fraction (HFrEF) and preserved ejection fraction (HFpEF) is increasing, and for HFpEF, no therapies have clinical benefit. It has been hypothesized that PKG attenuates pathological remodelling, and increasing cGMP would be beneficial for patients with HF. However, neither the RELAX nor NEAT-HFpEF trial showed benefit. But there is still enthusiasm for increasing cGMP in patients with HF, which highlight the need to determine the expression of PDEs in cardiac muscle. This study used immunoblotting to examine the expression of the PDEs that have been suggested to be targets for therapy of HF in both canines (normal and HFpEF) and humans (normal and HFrEF). Our results demonstrate PDE1C and PDE3A are expressed in cardiac muscle, but we could not detect the expression of PDE2A, PDE5A, PDE7A and PDE9A in cardiac tissue lysates from either normal or failing hearts. Thus, one should not expect a clinical benefit for a therapy targeting these PDEs in heart failure, which highlights the importance of rigorous demonstration of the target of therapy prior to undertaking a clinical trial.</t>
  </si>
  <si>
    <t>AIMS: Cyclic adenosine monophosphate (cAMP) regulates cardiac excitation-contraction coupling by acting in microdomains associated with sarcolemmal ion channels. However, local real time cAMP dynamics in such microdomains has not been visualized before. We sought to directly monitor cAMP in a microdomain formed around sodium-potassium ATPase (NKA) in healthy and failing cardiomyocytes and to better understand alterations of cAMP compartmentation in heart failure. METHODS AND RESULTS: A novel Forster resonance energy transfer (FRET)-based biosensor termed phospholemman (PLM)-Epac1 was developed by fusing a highly sensitive cAMP sensor Epac1-camps to the C-terminus of PLM. Live cell imaging in PLM-Epac1 and Epac1-camps expressing adult rat ventricular myocytes revealed extensive regulation of NKA/PLM microdomain-associated cAMP levels by beta2-adrenoceptors (beta2-ARs). Local cAMP pools stimulated by these receptors were tightly controlled by phosphodiesterase (PDE) type 3. In chronic heart failure following myocardial infarction, dramatic reduction of the microdomain-specific beta2-AR/cAMP signals and beta2-AR dependent PLM phosphorylation was accompanied by a pronounced loss of local PDE3 and an increase in PDE2 effects. CONCLUSIONS: NKA/PLM complex forms a distinct cAMP microdomain which is directly regulated by beta2-ARs and is under predominant control by PDE3. In heart failure, local changes in PDE repertoire result in blunted beta2-AR signalling to cAMP in the vicinity of PLM.</t>
  </si>
  <si>
    <t>AIMS: Disturbance of mitochondrial function significantly contributes to the myocardial injury that occurs during reperfusion. Increasing evidence suggests a role of intra-mitochondrial cyclic AMP (cAMP) signaling in promoting respiration and ATP synthesis. Mitochondrial levels of cAMP are controlled by type 10 soluble adenylyl cyclase (sAC) and phosphodiesterase 2 (PDE2), however their role in the reperfusion-induced injury remains unknown. Here we aimed to examine whether sAC may support cardiomyocyte survival during reperfusion. METHODS AND RESULTS: Adult rat cardiomyocytes or rat cardiac H9C2 cells were subjected to metabolic inhibition and recovery as a model of simulated ischemia and reperfusion. Cytosolic Ca(2+), pH, mitochondrial cAMP (live-cell imaging), and cell viability were analyzed during a 15-min period of reperfusion. Suppression of sAC activity in cardiomyocytes and H9C2 cells, either by sAC knockdown, by pharmacological inhibition or by withdrawal of bicarbonate, a natural sAC activator, compromised cell viability and recovery of cytosolic Ca(2+) homeostasis during reperfusion. Contrariwise, overexpression of mitochondria-targeted sAC in H9C2 cells suppressed reperfusion-induced cell death. Analyzing cAMP concentration in mitochondrial matrix we found that inhibition of PDE2, a predominant mitochondria-localized PDE isoform in mammals, during reperfusion significantly increased cAMP level in mitochondrial matrix, but not in cytosol. Accordingly, PDE2 inhibition attenuated reperfusion-induced cardiomyocyte death and improved recovery of the cytosolic Ca(2+) homeostasis. CONCLUSION: sAC plays an essential role in supporting cardiomyocytes viability during reperfusion. Elevation of mitochondrial cAMP pool either by sAC overexpression or by PDE2 inhibition beneficially affects cardiomyocyte survival during reperfusion.</t>
  </si>
  <si>
    <t>Cyclic adenosine monophosphate (cAMP) production regulates certain aspects of mitochondria function in rodent cardiomyocytes, such as ATP production, oxygen consumption, calcium import and mitochondrial permeability transition (MPT), but how this cAMP pool is controlled is not well known. Here, expression, localization and activity of several cAMP-degrading enzymes, i.e. phosphodiesterases (PDEs), were investigated in isolated rodent cardiac mitochondria. In contrast to the heart ventricle where PDE4 is the major PDE, in cardiac mitochondria, cGMP-stimulated PDE2 activity was largest than PDE3 and PDE4 activities. PDE2 expression was mainly detected in subsarcolemmal mitochondria in association with the inner membrane rather than in interfibrillar mitochondria. PDE2, 3 and 4 activities were further confirmed in neonatal rat cardiomyocytes by real time FRET analysis. In addition, the pharmacological inhibition or the cardiac-specific overexpression of PDE2 modulated mitochondrial membrane potential loss, MPT and calcium import. In mitochondria isolated from PDE2 transgenic mice with a cardiac selective PDE2 overexpression, the oxidative phosphorylation (OXPHOS) was significantly lower than in wild-type mice, but stimulated by cGMP. Thus, cAMP degradation by PDEs represents a new regulatory mechanism of mitochondrial function.</t>
  </si>
  <si>
    <t>Background: Olfaction is an important sense influencing food preferences, appetite, and eating behaviors. This hypothesis-driven study aimed to assess associations between olfactory pathway gene methylation signatures, obesity features, and dietary intakes. Methods: A nutriepigenomic analysis was conducted in 474 adults from the Methyl Epigenome Network Association (MENA) project. Anthropometric measurements, clinical data, and serum metabolic profiles of the study population were obtained from structured databases of the MENA cohorts. Habitual dietary intake was assessed using a validated semiquantitative food frequency questionnaire. DNA methylation was measured in circulating white blood cells by microarray (Infinium Human Methylation 450 K BeadChips). FDR values (p &lt; 0.0001) were used to select those CpGs that showed the best correlation with body mass index (BMI) and waist circumference (WC). Pathway analyses involving the characterization of genes involved in the olfactory transduction system were performed using KEGG and pathDIP reference databases. Results: Overall, 15 CpG sites at olfactory pathway genes were associated with BMI (p &lt; 0.0001) and WC (p &lt; 0.0001) after adjustments for potential confounding factors. Together, methylation levels at the15 CpG sites accounted for 22% and 20% of the variability in BMI and WC (r (2) = 0.219, p &lt; 0.001, and r (2) = 0.204, p &lt; 0.001, respectively). These genes encompassed olfactory receptors (OR4D2, OR51A7, OR2T34, and OR2Y1) and several downstream signaling molecules (SLC8A1, ANO2, PDE2A, CALML3, GNG7, CALML6, PRKG1, and CAMK2D), which significantly regulated odor detection and signal transduction processes within the complete olfactory cascade, as revealed by pathway enrichment analyses (p = 1.94 x 10(-10)). Moreover, OR4D2 and OR2Y1 gene methylation patterns strongly correlated with daily intakes of total energy (p &lt; 0.0001), carbohydrates (p &lt; 0.0001), protein (p &lt; 0.0001), and fat (p &lt; 0.0001). Conclusions: The results of this study suggest novel relationships between olfactory pathway gene methylation signatures, obesity indices, and dietary intakes.</t>
  </si>
  <si>
    <t>BACKGROUND: Phosphodiesterase-2 (PDE2) is a cyclic nucleotide phosphodiesterase and is highly expressed in the amygdala, which suggests its important role in anxiety-like behavior. AIMS: The present study examined whether reduced PDE2A expression in the central nucleus of the amygdala (CeA) produces anxiolytic-like effects in mice. METHODS: PDE2A knockdown in amygdaloid (AR5) cells or the CeA was established using a lentiviral vector-based siRNA system. The anxiety-like behaviors were detected by the elevated plus maze (EPM) and hole-board tests in mice. The related proteins involved in cAMP/cGMP-dependent signaling, such as specific marker VASP(ser239), CREB(ser133) and BDNF were detected by immunoblot analysis. RESULTS: PDE2A inhibition in AR-5 cells resulted in increases in cAMP/cGMP-related pVASP(ser239) and pCREB(ser133). Behavioral tests showed that PDE2A knockdown in the CeA induced anxiolytic-like effects as evidenced by the increases in percentages of open-arm entries and time spent in the open arms in the EPM test, and the increases in head dips and time spent in head dipping in the hole-board test. However, these anxiolytic-like effects were antagonized by pre-treatment of soluble guanylyl cyclase inhibitor ODQ or adenylate cyclase inhibitor SQ. Furthermore, PDE2A knockdown significantly increased pVASP(Ser239), pCREB(Ser133) and decreased BDNF expression in the amygdala. Pre-intra-CeA of ODQ or SQ reversed or partially prevented the e ff ects of PDE2A knockdown on these proteins. CONCLUSIONS: The results suggest that PDE2A plays a crucial role in the regulation of anxiety by the cGMP/cAMP-dependent pVASP-pCREB-BDNF signaling pathway.</t>
  </si>
  <si>
    <t>Phosphodiesterase (PDE) inhibition has been broadly investigated as a target for a wide variety of indications including central nervous system (CNS) disorders. Cyclic nucleotide (cNT) changes within associated tissues may serve as a biomarker of PDE inhibition. We recently developed robust sample harvesting and bioanalytical methods to quantify cNT levels in rodent brain and cerebrospinal fluid (CSF). Herein, we report on the application of those methods to study rodent species-specific and rodent brain region-specific cNT changes following individual or concomitant PDE inhibitor administration. Male Sprague Dawley (Crl:CD((R)) [SD]) rats were dosed subcutaneously (sc) with a PDE1B inhibitor (DNS-0056), a PDE2A inhibitor (PF-05180999), a PDE9A inhibitor (PF-4447943), and a PDE10A inhibitor (MP10), each at a single dose of 10 or 30mg/kg, or concomitantly with all 4 inhibitors at 10mg/kg each. Male Carworth Farms (Crl:CF1 ((R))[CF-1]) mice were dosed intraperitoneally (ip) with the four individual inhibitors at a single dose of 10mg/kg or concomitantly with all 4 inhibitors at 10mg/kg each. The doses studied are generally adequate for affecting measurable cNT levels in the tissues of interest and were thereby chosen for this investigation. Measured 3',5'-cyclic adenosine monophosphate (cAMP) changes were generally statistically insignificant in the brain, striatum and CSF after administration of the aforementioned PDE inhibitors. However, the levels of 3',5'-cyclic guanosine monophosphate (cGMP) increased in both rat and mouse striatum (2.2-, 2.1- and 1.7-fold and 6.4-, 2.8- and 1.7-fold, respectively) after PDE2A, 9A, and 10A inhibitor dosing. In all cases, the cNT changes followed the same trend in the brain, striatum and CSF after PDE inhibitor dosing and dose response was observed in rats. Concomitant treatment with PDE1B, PDE2A, PDE9A and PDE10A inhibitors resulted in a 4.4- and 36.7-fold increase of cGMP in rat and mouse striatum. The drug exposures after concomitant treatment were also higher than in the individual inhibitor-treated animals. cGMP enhancement observed could be due to synergistic effects, though an additive effect of the combined inhibitor concentrations may also contribute.</t>
  </si>
  <si>
    <t>Phosphodiesterase 2A (PDE2A) is highly expressed in distinct areas of the brain, which are known to be related to neuropsychiatric diseases. The development of suitable PDE2A tracers for Positron Emission Tomography (PET) would permit the in vivo imaging of the PDE2A and evaluation of disease-mediated alterations of its expression. A series of novel fluorinated PDE2A inhibitors on the basis of a Benzoimidazotriazine (BIT) scaffold was prepared leading to a prospective inhibitor for further development of a PDE2A PET imaging agent. BIT derivatives (BIT1-9) were obtained by a seven-step synthesis route, and their inhibitory potency towards PDE2A and selectivity over other PDEs were evaluated. BIT1 demonstrated much higher inhibition than other BIT derivatives (82.9% inhibition of PDE2A at 10 nM). BIT1 displayed an IC50 for PDE2A of 3.33 nM with 16-fold selectivity over PDE10A. This finding revealed that a derivative bearing both a 2-fluoro-pyridin-4-yl and 2-chloro-5-methoxy-phenyl unit at the 8- and 1-position, respectively, appeared to be the most potent inhibitor. In vitro studies of BIT1 using mouse liver microsomes (MLM) disclosed BIT1 as a suitable ligand for (18)F-labeling. Nevertheless, future in vivo metabolism studies are required.</t>
  </si>
  <si>
    <t>A specific radioligand for the imaging of cyclic nucleotide phosphodiesterase 2A (PDE2A) via positron emission tomography (PET) would be helpful for research on the physiology and disease-related changes in the expression of this enzyme in the brain. In this report, the radiosynthesis of a novel PDE2A radioligand and the subsequent biological evaluation were described. Our prospective compound 1-(2-chloro-5-methoxy phenyl)-8-(2-fluoropyridin-4-yl)-3- methylbenzo[e]imidazo[5,1-c][1,2,4]triazine, benzoimidazotriazine (BIT1) (IC50 PDE2A = 3.33 nM; 16-fold selectivity over PDE10A) was fluorine-18 labeled via aromatic nucleophilic substitution of the corresponding nitro precursor using the K[(18)F]F-K2.2.2-carbonate complex system. The new radioligand [(18)F]BIT1 was obtained with a high radiochemical yield (54 +/- 2%, n = 3), a high radiochemical purity (&gt;/=99%), and high molar activities (155-175 GBq/mumol, n = 3). In vitro autoradiography on pig brain cryosections exhibited a heterogeneous spatial distribution of [(18)F]BIT1 corresponding to the known pattern of expression of PDE2A. The investigation of in vivo metabolism of [(18)F]BIT1 in a mouse revealed sufficient metabolic stability. PET studies in mouse exhibited a moderate brain uptake of [(18)F]BIT1 with a maximum standardized uptake value of ~0.7 at 5 minutes p.i. However, in vivo blocking studies revealed a non-target specific binding of [(18)F]BIT1. Therefore, further structural modifications are needed to improve target selectivity.</t>
  </si>
  <si>
    <t>BACKGROUND/AIM: The prognosis of patients with osteosarcoma is poor; therefore, new treatment strategies are urgently needed. Phosphodiesterase 2 (PDE2) is one of the 11 families (PDE1-PDE11) of the phosphodiesterase superfamily that regulates the intracellular concentrations and effects of cAMP and cGMP. This in vitro study was performed to investigate the role of PDE2 in human oral osteosarcoma HOSM-1 cells. MATERIALS AND METHODS: PDE2 expression was measured by a cAMP-PDE assay and real-time-PCR. The effects of the PDE2-specific inhibitors, erythro-9-(2-hydroxy-3-nonyl) adenine (EHNA), 8-bromo-cAMP, and 8-bromo-cGMP on cell proliferation and migration were assessed. RESULTS: PDE2 activity and PDE2A mRNA expression were detected in HOSM-1 cells. Cell proliferation was inhibited by EHNA and 8-bromo-cAMP but not by 8-bromo-cGMP. Cell migration was stimulated by EHNA and 8-bromo-cGMP, but it was inhibited by 8-bromo-cAMP. CONCLUSION: Cell proliferation is regulated by PDE2-cAMP signaling and cell migration is regulated by PDE2-cGMP signaling in HOSM-1 cells.</t>
  </si>
  <si>
    <t>Aim: Barbiturates have a long history of being used as drugs presenting wide varieties of biological activities (antimicrobial, anti-urease and antioxidant). Reactive oxygen species are associated with inflammation implicated in cancer, atherosclerosis and autoimmune diseases. Multitarget agents represent a powerful approach to the therapy of complicated inflammatory diseases. Results: A novel series of barbiturates has been synthesized and evaluated in several in vitro assays. Compound 16b (lipoxygenases inhibitor, 55.0 muM) was found to be a cyclooxygenase-2 inhibitor (27.5 muM). Compound 8b was profiled as a drug-like candidate. Conclusion: The barbiturate core represents a new scaffold for lipoxygenases inhibition, and the undertaken derivatives show promise as multiple-target agents to combat inflammatory diseases.</t>
  </si>
  <si>
    <t>Changes in the cyclic adenosine monophosphate (cAMP) and cyclic guanosine monophosphate (cGMP) signaling are implicated in older people with dementia. Drugs that modulate the cAMP/cGMP levels in the brain might therefore provide new therapeutic options for the treatment of cognitive impairment in aging and elderly with dementia. Phosphodiesterase 2A (PDE2A), which is highly expressed in the forebrain, is one of the key phosphodiesterase enzymes that hydrolyze cAMP and cGMP. In this study, we investigated the effects of PDE2A inhibition on the cognitive functions associated with aging, such as spatial learning, episodic memory, and attention, in rats with a selective, brain penetrant PDE2A inhibitor, N-{(1S)-1-[3-fluoro-4-(trifluoromethoxy)phenyl]-2-methoxyethyl-7-methoxy-2-oxo-2, 3-dihydropyrido[2,3-b]pyrazine-4(1H)-carboxamide (TAK-915). Repeated treatment with TAK-915 (3mg/kg/day, p.o. for 4 days) significantly reduced escape latency in aged rats in the Morris water maze task compared to the vehicle treatment. In the novel object recognition task, TAK-915 (1, 3, and 10mg/kg, p.o.) dose-dependently attenuated the non-selective muscarinic antagonist scopolamine-induced memory deficits in rats. In addition, oral administration of TAK-915 at 10mg/kg significantly improved the attentional performance in middle-aged, poorly performing rats in the 5-choice serial reaction time task. These findings suggest that PDE2A inhibition in the brain has the potential to ameliorate the age-related cognitive decline.</t>
  </si>
  <si>
    <t>Many long non-coding RNAs (lncRNAs) have emerged as good biomarkers and potential therapeutic targets for various cancers. We aimed to get a detailed understanding of the lncRNA landscape that is associated with lung cancer survival. A comparative analysis between our RNA sequencing (RNA-seq) data and TCGA datasets was conducted to reveal lncRNAs with significant correlations with lung cancer survival and then the association of the most promising lncRNA was validated in a cohort of 243 lung cancer patients. Comparing RNA-seq data with TCGA ones, 84 dysregulated lncRNAs were identified in lung cancer tissues, among which 10 lncRNAs were significantly associated with lung cancer survival. LINC01537 was the most significant one (p = 2.95 x 10(-6)). Validation analysis confirmed the downregulation of LINC01537 in lung cancer. LINC01537 was observed to inhibit tumor growth and metastasis. It also increased cellular sensitivity to nilotinib. PDE2A (phosphodiesterase 2A) was further identified to be a target of LINC01537 and it was seen that LINC01537 promoted PDE2A expression via RNA-RNA interaction to stabilize PDE2A mRNA and thus echoed effects of PDE2A on energy metabolism including both Warburg effect and mitochondrial respiration. Other regulators of tumor energy metabolism were also affected by LINC01537. These results elucidate a suppressed role of LINC01537 in lung cancer development involving tumor metabolic reprogramming, and we believe that it might be a biomarker for cancer survival prediction and therapy.</t>
  </si>
  <si>
    <t>In fragile X syndrome, the absence of Fragile X Mental Retardation Protein (FMRP) is known to alter postsynaptic function, although alterations in presynaptic function also occur. We found that the potentiation of glutamate release induced by the beta adrenergic receptor (betaAR) agonist isoproterenol is absent in cerebrocortical nerve terminals (synaptosomes) from mice lacking FMRP (Fmr1 KO), despite the normal cAMP generation. The glutamate release induced by moderate stimulation of synaptosomes with 5mM KCl was not potentiated in Fmr1 KO synaptosomes by isoproterenol, nor by stimulating the receptor associated signaling pathway with the adenylyl cyclase activator forskolin or with the Epac activator 8-pCPT. Hence, the impairment in the pathway potentiating release is distal to betaARs. Electron microscopy shows that Fmr1 KO cortical synapses have more docked vesicles than WT synapses, consequently occluding the isoproterenol response through which more SVs approach the active zone (AZ) of the plasma membrane. Weak stimulation of synaptosomes with the Ca(2+) ionophore ionomycin recovered the release potentiation driven by forskolin and 8-pCPT but not with isoproterenol, revealing an impairment in the efficiency of receptor generated cAMP to activate the release potentiation pathway. Indeed, inhibiting cyclic nucleotide phosphodiesterase PDE2A with BAY 60-7550 reestablished isoproterenol mediated potentiation in Fmr1 KO synaptosomes. Thus, the lack of beta-AR mediated potentiation of glutamate release appears to be the consequence of an impaired capability of the receptor to mobilize SVs to the AZ and because of a decreased efficiency of cAMP to activate the signaling pathway that enhances neurotransmitter release.</t>
  </si>
  <si>
    <t>As diffusible second messengers, cyclic nucleoside monophosphates (cNMPs) relay and amplify molecular signals in myriad cellular pathways. The triggering of downstream physiological responses often requires defined cNMP gradients in time and space, generated through the concerted action of nucleotidyl cyclases and phosphodiesterases (PDEs). In an approach denoted optogenetics, sensory photoreceptors serve as genetically encoded, light-responsive actuators to enable the noninvasive, reversible, and spatiotemporally precise control of manifold cellular processes, including cNMP metabolism. Although nature provides efficient photoactivated nucleotidyl cyclases, light-responsive PDEs are scarce. Through modular recombination of a bacteriophytochrome photosensor and the effector of human PDE2A, we previously generated the light-activated, cNMP-specific PDE LAPD. By pursuing parallel design strategies, we here report a suite of derivative PDEs with enhanced amplitude and reversibility of photoactivation. Opposite to LAPD, far-red light completely reverts prior activation by red light in several PDEs. These improved PDEs thus complement photoactivated nucleotidyl cyclases and extend the sensitivity of optogenetics to red and far-red light. More generally, our study informs future efforts directed at designing bacteriophytochrome photoreceptors.</t>
  </si>
  <si>
    <t>Inhibition of phosphodiesterase 2A (PDE2A) has been proposed as a potential approach to enhance cognitive functioning and memory through boosting intracellular cGMP/cAMP and enhancing neuroplasticity in memory-related neural circuitry. Previous preclinical studies demonstrated that PDE2A inhibitors could reverse N-methyl-D-aspartate receptor antagonist (5S,10R)-(+)-5-methyl-10,11-dihydro-5H-dibenzo[a,d]cyclohepten-5,10-imine or ketamine-induced memory deficit. Here, we report that the potent and selective PDE2A inhibitor 4-(1-azetidinyl)-7-methyl-5-[1-methyl-5-[5-(trifluoromethyl)-2-pyridinyl]-1H-pyra zol-4-yl]-imidazo[5,1-f][1,2,4]triazine (PF-05180999) enhances long-term memory in a contextual fear conditioning model in the rat at the oral dose of 0.3 mg/kg. Target engagement at this efficacious dose was explored using in vivo autoradiography. Converse to the results of a decrease of PDE2A binding (target occupancy) by the PDE2A inhibitor, a paradoxical increase (up to 40%) in PDE2A binding was detected. However, a typical target occupancy curve could be generated by PF-05180999 at much higher doses. In vitro experiments using recombinant PDE2A protein or rat brain homogenate that contains native PDE2A protein demonstrated that increased cGMP after initial PDE2A inhibition could be responsible for the activation of PDE2A enzyme via allosteric binding to the GAF-B domain, leading to positive cooperativity of the dormant PDE2A enzymes. Our results suggest that when evaluating target engagement of PDE2A inhibitors for memory disorder in clinical setting with occupancy assays, the efficacious dose may not fall on the typical receptor/target curve. On the contrary, an increase in PDE2A tracer binding is likely seen. Our results also suggest that when evaluating target occupancy of enzymes, potential regulation of enzyme activities should be considered.</t>
  </si>
  <si>
    <t>The present study aims to find a differential protein-coding gene caspase 12 (CASP12) in cervical cancer (CC) based on the (TCGA) database and verify its clinical diagnostic and prognostic values. The transcriptome and clinicopathological data of CC were downloaded from the TCGA database and through screening, we found that PDE2A and CASP12 were independent prognostic factors for CC patients. According to the median expression, the patients were divided into groups with high and low CASP12 and PDE2A expression. There was no difference in survival between PDE2A high and low expression groups (P=0.099), whereas there was a significant difference between CASP12 high and low expression groups (P=0.033). The serum from 68 CC patients (experimental group) and 50 healthy people (control group) was collected to detect the relative expression of CASP12 using qRT-PCR and plotted the ROC curve. The relative expression of CASP12 in the experimental group was significantly lower than in the control group (P&lt;0.05). The area under the curve (AUC) of CASP12 was 0.865. There were statistically significant differences between CASP12 groups with high and low expression in terms of differentiation, lymph node metastasis, tumor size, FIGO staging, and clinical outcomes (P&lt;0.05), but not in terms of age, HPV types and pathological types (P&gt;0.05). The 3-year survival in the CASP12 low expression group was significantly worse than in the CASP12 high expression group (P=0.028). In conclusion, the expression level of CASP12 can be used as a diagnostic and prognostic biomarker for patients with CC.</t>
  </si>
  <si>
    <t>Schizophrenia is a debilitating mental disorder with relatively high prevalence (~1%), during which positive manifestations (such as psychotic states) and negative symptoms (e.g., a withdrawal from social life) occur. Moreover, some researchers consider cognitive impairment as a distinct domain of schizophrenia symptoms. The imbalance in dopamine activity, namely an excessive release of this neurotransmitter in the striatum and insufficient amounts in the prefrontal cortex is believed to be partially responsible for the occurrence of these groups of manifestations. Second-generation antipsychotics are currently the standard treatment of schizophrenia. Nevertheless, the existent treatment is sometimes ineffective and burdened with severe adverse effects, such as extrapyramidal symptoms. Thus, there is an urgent need to search for alternative treatment options of this disease. This review summarizes the results of recent preclinical and clinical studies on phosphodiesterase 10A (PDE10A), which is highly expressed in the mammalian striatum, as a potential drug target for the treatment of schizophrenia. Based on the literature data, not only selective PDE10A inhibitors but also dual PDE2A/10A, and PDE4B/10A inhibitors, as well as multifunctional ligands with a PDE10A inhibitory potency are compounds that may combine antipsychotic, precognitive, and antidepressant functions. Thus, designing such compounds may constitute a new direction of research for new potential medications for schizophrenia. Despite failures of previous clinical trials of selective PDE10A inhibitors for the treatment of schizophrenia, new compounds with this mechanism of action are currently investigated clinically, thus, the search for new inhibitors of PDE10A, both selective and multitarget, is still warranted.</t>
  </si>
  <si>
    <t>Sirt1 (Sirtuin 1), AMPK (AMP-activated protein kinase), and eNOS (endothelial nitric oxide synthase) modulate hepatic energy metabolism and inflammation and play a major role in the development of NASH. Cyclic nucleotide phosphodiesterases (PDEs) play an important role in signal transduction by modulating intracellular levels of cyclic nucleotides. We previously found the PDE5 inhibitor sildenafil to synergize with leucine and leucine-metformin combinations in preclinical studies of NASH and obesity. However, efficacy is diminished at higher sildenafil concentrations. Herein, we have successfully modeled the U-shaped sildenafil dose-response in vitro and utilized this model to assess potential mechanisms of this dose-response relationship. Adipocytes and liver cells were treated with leucine (0.5 mM) and different concentrations of sildenafil (1 nM to 100 microM). cAMP, cGMP, and P-AMPK protein expression were used to demonstrate the biphasic response for increasing concentrations of sildenafil. The reversal with higher sildenafil levels was blunted by PDE2 inhibition. These data indicate that sildenafil-mediated increases in cGMP inhibits PDE3 at lower concentrations, which increases cAMP. However, further increases in cGMP from higher sildenafil concentrations activate PDE2 and consequently decrease cAMP, which demonstrates crosstalk between cAMP and cGMP via PDE2, PDE3, and PDE5. These changes in cAMP concentration are further reflected in downstream effects, including AMPK activation.</t>
  </si>
  <si>
    <t>Phosphodiesterase 2 (PDE2) has received much attention for the potential treatment of the central nervous system (CNS) disorders and pulmonary hypertension. Herein, we identified that clofarabine (4), an FDA-approved drug, displayed potential PDE2 inhibitory activity (IC50=3.12+/-0.67muM) by structure-based virtual screening and bioassay. Considering the potential therapeutic benefit of PDE2, a series of purine nucleoside derivatives based on the structure and binding mode of 4 were designed, synthesized and evaluated, which led to the discovery of the best compound 14e with a significant improvement of inhibitory potency (IC50=0.32+/-0.04muM). Further molecular docking and molecular dynamic (MD) simulations studies revealed that 5'-benzyl group of 14e could interact with the unique hydrophobic pocket of PDE2 by forming extra van der Waals interactions with hydrophobic residues such as Leu770, Thr768, Thr805 and Leu809, which might contribute to its enhancement of PDE2 inhibition. These potential compounds reported in this article and the valuable structure-activity relationships (SARs) might bring significant instruction for further development of potent PDE2 inhibitors.</t>
  </si>
  <si>
    <t>An internal HTS effort identified a novel PDE2 inhibitor series that was subsequently optimized for improved PDE2 activity and off-target selectivity. The optimized lead, compound 4, improved cognitive performance in a rodent novel object recognition task as well as a non-human primate object retrieval task. In addition, co-crystallization studies of close analog of 4 in the PDE2 active site revealed unique binding interactions influencing the high PDE isoform selectivity.</t>
  </si>
  <si>
    <t>In this report, we describe a method whereby lead molecules can be converted into several new analogues each using liver microsomes. Less than one micromole of substrate is incubated with liver microsomes (mouse, rat, hamster, guinea pig, rabbit, dog, monkey, or human) to produce multiple products which are isolated and analyzed by quantitative cryomicroprobe NMR (qNMR) spectroscopy. The solutions from qNMR analysis were then used as stocks that were diluted into biochemical assays. Nine human phosphodiesterase-2 (PDE2) inhibitors yielded 36 new analogues. Products were tested for PDE2 inhibition, intrinsic clearance in human hepatocytes, and membrane permeability. Two of the products (2c and 4b) were 3-10x more potent than their respective parent compounds and also had improved metabolic stability. Others offered insights into structure-activity relationships. Overall, this process of using liver microsomes at a submicromole scale of substrate is a useful approach to rapid and cost-effective late-stage lead diversification.</t>
  </si>
  <si>
    <t>OBJECTIVES: Phosphodiesterases comprise a superfamily of enzymes that hydrolyze and inactivate cyclic AMP (cAMP) and/or cyclic GMP (cGMP), thereby regulating cellular signaling mechanisms. We herein investigated the production of phosphodiesterase 2A (PDE2A) in the mouse submandibular gland. DESIGN: The expression and localization of the mRNA and protein of PDE2A were examined in the submandibular gland of male and female mice using the reverse transcription-polymerase chain reaction, in situ hybridization, Western blotting, and immunohistochemistry. RESULTS: Among the different species of phosphodiesterases examined in the mouse submandibular gland, PDE2A, which hydrolyzes cAMP and cGMP, exhibited a marked sexual difference; it was more abundantly expressed in females. The mRNA and protein signals for PDE2A were intense in all acinar and duct portions, including the striated duct, in females, whereas in males, these signals were markedly weaker in the granular convoluted duct, the counterpart of the female striated duct, than in acini and other duct portions. Furthermore, the signals for protein kinases A and G1, which are intracellular effectors of cAMP and cGMP, respectively, were markedly weaker in the male granular convoluted duct. CONCLUSIONS: These results suggest that cyclic nucleotide-dependent signaling mechanisms function poorly in granular convoluted duct cells in the mouse submandibular gland.</t>
  </si>
  <si>
    <t>A congeneric series of 21 phosphodiesterase 2 (PDE2) inhibitors are reported. Crystal structures show how the molecules can occupy a 'top-pocket' of the active site. Molecules with small substituents do not enter the pocket, a critical leucine (Leu770) is closed and water molecules are present. Large substituents enter the pocket, opening the Leu770 conformation and displacing the waters. We also report an X-ray structure revealing a new conformation of the PDE2 active site domain. The relative binding affinities of these compounds were studied with free energy perturbation (FEP) methods and it represents an attractive real-world test case. In general, the calculations could predict the energy of small-to-small, or large-to-large molecule perturbations. However, accurately capturing the transition from small-to-large proved challenging. Only when using alternative protein conformations did results improve. The new X-ray structure, along with a modelled dimer, conferred stability to the catalytic domain during the FEP molecular dynamics (MD) simulations, increasing the convergence and thereby improving the prediction of DeltaDeltaG of binding for some small-to-large transitions. In summary, we found the most significant improvement in results when using different protein structures, and this data set is useful for future free energy validation studies.</t>
  </si>
  <si>
    <t>Myocardial PDE2 activity increases in terminal human heart failure and after isoprenaline infusion in rat heart. PDE2 inhibitors do not potentiate the murine sinoatrial tachycardia produced by noradrenaline. We investigated whether isoprenaline infusion induces PDE2 to decrease the chronotropic and inotropic effects of catecholamines in rat heart. Sprague-Dawley rats were infused with isoprenaline (2.4 mg kg(-1) day(-1)) for 3 days. We used spontaneously beating right atria, paced right ventricular strips and left ventricular papillary muscles. The effects of the PDE2 inhibitors EHNA (10 muM) and Bay 60-7550 (0.1-1 muM) were investigated on the cardiostimulation produced by noradrenaline (ICI118551 50 nM present to block beta2-adrenoceptors) and adrenaline (CGP20712A 300 nM present to block beta1-adrenoceptors). Hydrolysis of cAMP by PDE2 was measured by radioenzyme assay. Bay 60-7550 but not EHNA increased sinoatrial beating. A stable tachycardia elicited by noradrenaline (10 nM) or adrenaline (1 muM) was not increased by the PDE2 inhibitors. Isoprenaline infusion increased the hydrolytic PDE2 activity threefold in left ventricle, reduced the chronotropic and inotropic effects and potency of noradrenaline and abolished the effects of adrenaline. The potency of the catecholamines was not increased by the PDE2 inhibitors. Neither EHNA nor Bay 60-7550 potentiated the effects of the catecholamines. Rat PDE2 decreased basal sinoatrial beating but did not reduce the sinoatrial tachycardia or increases of ventricular force mediated through beta1- and beta2-adrenoceptors. The beta-adrenoceptor desensitization induced by the isoprenaline infusion was not reversed by the PDE2 inhibitors despite the increased hydrolysis of cAMP by PDE2.</t>
  </si>
  <si>
    <t>The pathophysiology of schizophrenia has been associated with glutamatergic dysfunction. Modulation of the glutamatergic signaling pathway, including N-methyl-d-aspartate (NMDA) receptors, can provide a new therapeutic target for schizophrenia. Phosphodiesterase 2A (PDE2A) is highly expressed in the forebrain, and is a dual substrate enzyme that hydrolyzes both cAMP and cGMP, which play pivotal roles as intracellular second messengers downstream of NMDA receptors. Here we characterize the in vivo pharmacological profile of a selective and brain-penetrant PDE2A inhibitor, (N-{(1S)-1-[3-fluoro-4-(trifluoromethoxy)phenyl]-2-methoxyethyl}-7-methoxy-2-oxo- 2,3-dihydropyrido[2,3-b]pyrazine-4(1H)-carboxamide) (TAK-915) as a novel treatment of schizophrenia. Oral administration of TAK-915 at 3 and 10 mg/kg significantly increased cGMP levels in the frontal cortex, hippocampus, and striatum of rats. TAK-915 at 10 mg/kg significantly upregulated the phosphorylation of alpha-amino-3-hydroxy-5-methylisoxazole-4-proprionic acid receptor subunit GluR1 in the rat hippocampus. TAK-915 at 3 and 10 mg/kg significantly attenuated episodic memory deficits induced by the NMDA receptor antagonist (+)-MK-801 hydrogen maleate (MK-801) in the rat passive avoidance test. TAK-915 at 10 mg/kg significantly attenuated working memory deficits induced by MK-801 in the rat radial arm maze test. Additionally, TAK-915 at 10 mg/kg prevented subchronic phencyclidine-induced social withdrawal in social interaction in rats. In contrast, TAK-915 did not produce antipsychotic-like activity; TAK-915 had little effect on MK-801- or methamphetamine-induced hyperlocomotion in rats. These results suggest that TAK-915 has a potential to ameliorate cognitive impairments and social withdrawal in schizophrenia.</t>
  </si>
  <si>
    <t>Specific radioligands for in vivo visualization and quantification of cyclic nucleotide phosphodiesterase 2A (PDE2A) by positron emission tomography (PET) are increasingly gaining interest in brain research. Herein we describe the synthesis, the (18)F-labelling as well as the biological evaluation of our latest PDE2A (radio-)ligand 9-(5-Butoxy-2-fluorophenyl)-2-(2-([(18)F])fluoroethoxy)-7-methylimidazo[5,1-c]pyr ido[2,3-e][1,2,4]triazine (([(18)F])TA5). It is the most potent PDE2A ligand out of our series of imidazopyridotriazine-based derivatives so far (IC50 hPDE2A = 3.0 nM; IC50 hPDE10A &gt; 1000 nM). Radiolabelling was performed in a one-step procedure starting from the corresponding tosylate precursor. In vitro autoradiography on rat and pig brain slices displayed a homogenous and non-specific binding of the radioligand. Investigation of stability in vivo by reversed-phase HPLC (RP-HPLC) and micellar liquid chromatography (MLC) analyses of plasma and brain samples obtained from mice revealed a high fraction of one main radiometabolite. Hence, we concluded that [(18)F]TA5 is not appropriate for molecular imaging of PDE2A neither in vitro nor in vivo. Our ongoing work is focusing on further structurally modified compounds with enhanced metabolic stability.</t>
  </si>
  <si>
    <t>Aims: Phosphodiesterase 2 A (Pde2A), a cAMP-hydrolysing enzyme, is essential for mouse development; however, the cause of Pde2A knockout embryonic lethality is unknown. To understand whether Pde2A plays a role in cardiac development, hearts of Pde2A deficient embryos were analysed at different stage of development. Methods and results: At the stage of four chambers, Pde2A deficient hearts were enlarged compared to the hearts of Pde2A heterozygous and wild-type. Pde2A knockout embryos revealed cardiac defects such as absence of atrial trabeculation, interventricular septum (IVS) defects, hypertrabeculation and thinning of the myocardial wall and in rare cases they had overriding aorta and valves defects. E14.5 Pde2A knockouts showed reduced cardiomyocyte proliferation and increased apoptosis in the IVS and increased proliferation in the ventricular trabeculae. Analyses of E9.5 Pde2A knockout embryos revealed defects in cardiac progenitor and neural crest markers, increase of Islet1 positive and AP2 positive apoptotic cells. The expression of early cTnI and late Mef2c cardiomyocyte differentiation markers was strongly reduced in Pde2A knockout hearts. The master transcription factors of cardiac development, Tbx, were down-regulated in E14.5 Pde2A knockout hearts. Absence of Pde2A caused an increase of intracellular cAMP level, followed by an up-regulation of the inducible cAMP early repressor, Icer in fetal hearts. In vitro experiments on wild-type fetal cardiomyocytes showed that Tbx gene expression is down-regulated by cAMP inducers. Furthermore, Pde2A inhibition in vivo recapitulated the heart defects observed in Pde2A knockout embryos, affecting cardiac progenitor cells. Interestingly, the expression of Pde2A itself was dramatically affected by Pde2A inhibition, suggesting a potential autoregulatory loop. Conclusions: We demonstrated for the first time a direct relationship between Pde2A impairment and the onset of mouse congenital heart defects, highlighting a novel role for cAMP in cardiac development regulation.</t>
  </si>
  <si>
    <t>OBJECTIVE: Radiculoneuritis characterizes by the neurogenic pain along the back of patients. This study aims to investigate the therapeutic effects of ozone on radiculoneuritis and the associated mechanisms in rat models. MATERIALS AND METHODS: A chemical radiculoneuritis rat model was successfully established. The rats were divided into 3 groups, including radiculoneuritis Model rats group (Model group, n=18), Ozone therapy group (n=18), and Normal control group (n=18). Ozone was administered at a dosage of 1 mg/kg/day. The electron microscope was used to observe autophagosomes in the cytoplasm. Immunohistochemistry assay was performed to examine cleaved caspase 3 and double-labeled immunofluorescence assay was used to detect light chain 3B (LC3B) and neuronal nuclear antigen (NeuN) expression. Quantitative Real-time PCR (RT-PCR) and Western blot were employed to evaluate the expression of LC3B, Beclin 1, phosphodiesterase 2A (PDE2A), and nuclear factor-kB p65 (NF-kBp65). RESULTS: Ozone significantly decreased autophagosomes formation and inhibited autophagy of nerve root cells in radiculoneuritis rat model. Ozone significantly decreased levels of autophagosomes initiator, LC3B, compared to Model group (p&lt;0.05). Ozone significantly decreased cleaved caspase 3 expressions and alleviated apoptosis of nerve root cells compared to that of Model group (p&lt;0.05). According to RT-PCR and Western blot assay, ozone significantly suppressed LC3B and Beclin 1 expression compared to that of Model group (p&lt;0.05). Ozone significantly decreased PDE2A and NF-kB p65 expression compared to that of the Model group (p&lt;0.05). CONCLUSIONS: Therapeutic dosage of ozone inhibits autophagy by suppressing LC3B and Beclin 1 expression and reduces apoptosis by blocking NF-kB signaling pathway.</t>
  </si>
  <si>
    <t>Computational modeling was used to direct the synthesis of analogs of previously reported phosphodiesterase 2A (PDE2A) inhibitor 1 with an imidazotriazine core to yield compounds of significantly enhanced potency. The analog PF-05180999 (30) was subsequently identified as a preclinical candidate targeting cognitive impairment associated with schizophrenia. Compound 30 demonstrated potent binding to PDE2A in brain tissue, dose responsive mouse brain cGMP increases, and reversal of N-methyl-d-aspartate (NMDA) antagonist-induced (MK-801, ketamine) effects in electrophysiology and working memory models in rats. Preclinical pharmacokinetics revealed unbound brain/unbound plasma levels approaching unity and good oral bioavailability resulting in an average concentration at steady state (Cav,ss) predicted human dose of 30 mg once daily (q.d.). Modeling of a modified release formulation suggested that 25 mg twice daily (b.i.d.) could maintain plasma levels of 30 at or above targeted efficacious plasma levels for 24 h, which became part of the human clinical plan.</t>
  </si>
  <si>
    <t>Developing tumors continuously release nano-sized vesicles that represent circulating "fingerprints" of the tumor's identity. In gastrointestinal stromal tumor (GIST), we have previously reported that these tumors release "oncosomes" carrying the constitutively activated tyrosine kinase (TK) receptor KIT. Despite the clinical utility of TK inhibitors, such as imatinib mesylate (IM), recurrence and metastasis are clinical problems that urge the need to identify new tumor-derived molecules. To this aim, we performed the first high quality proteomic study of GIST-derived exosomes (GDEs) and identified 1,060 proteins composing the core GDE proteome (cGDEp). The cGDEp was enriched in diagnostic markers (e.g. KIT, CD34, ANO1, PROM1, PRKCQ, and ENG), as well as proteins encoded by genes previously reported expressed in GIST (e.g. DPP4, FHL1, CDH11, and KCTD12). Many of these proteins were validated using cell lines, patient-derived KIT(+) exosomes, and GIST tissues. We further show that in vitro and in vivo-derived GDE, carry proteins associated with IM response, such as Sprouty homolog 4 (SPRY4), surfeit 4 (SURF4), ALIX, and the cGMP-dependent 3',5'-cyclic phosphodiesterase 2A (PDE2A). Additionally, we report that the total exosome levels and exosome-associated KIT and SPRY4 protein levels have therapeutic values. In fact, molecular characterization of in vivo-derived KIT(+) exosomes indicate significant sorting of p-KIT(Tyr719), total KIT, and SPRY4 after IM-treatment of metastatic patients as compared with the pre-IM levels. Our data suggest that analysis of circulating exosomes levels and molecular markers of IM response in GIST patients with primary and metastatic disease is suitable to develop liquid based biopsies for the diagnosis, prognosis, and monitoring of response to treatment of these tumors. In summary, these findings provide the first insight into the proteome of GIST-derived oncosomes and offers a unique opportunity to further understand their oncogenic elements which contribute to tumorigenesis and drug resistance. Data are available via ProteomeXchange with identifier PXD007997.</t>
  </si>
  <si>
    <t>BACKGROUND: We investigated a family that presented with an infantile-onset chorea-predominant movement disorder, negative for NKX2-1, ADCY5, and PDE10A mutations. METHODS: Phenotypic characterization and trio whole-exome sequencing was carried out in the family. RESULTS: We identified a homozygous mutation affecting the GAF-B domain of the 3',5'-cyclic nucleotide phosphodiesterase PDE2A gene (c.1439A&gt;G; p.Asp480Gly) as the candidate novel genetic cause of chorea in the proband. PDE2A hydrolyzes cyclic adenosine/guanosine monophosphate and is highly expressed in striatal medium spiny neurons. We functionally characterized the p.Asp480Gly mutation and found that it severely decreases the enzymatic activity of PDE2A. In addition, we showed equivalent expression in human and mouse striatum of PDE2A and its homolog gene, PDE10A. CONCLUSIONS: We identified a loss-of-function homozygous mutation in PDE2A associated to early-onset chorea. Our findings possibly strengthen the role of cyclic adenosine monophosphate and cyclic guanosine monophosphate metabolism in striatal medium spiny neurons as a crucial pathophysiological mechanism in hyperkinetic movement disorders. (c) 2018 The Authors. Movement Disorders published by Wiley Periodicals, Inc. on behalf of International Parkinson and Movement Disorder Society.</t>
  </si>
  <si>
    <t>Axonal branching is a key process in the establishment of circuit connectivity within the nervous system. Molecular-genetic studies have shown that a specific form of axonal branching&amp;mdash;the bifurcation of sensory neurons at the transition zone between the peripheral and the central nervous system&amp;mdash;is regulated by a cyclic guanosine monophosphate (cGMP)-dependent signaling cascade which is composed of C-type natriuretic peptide (CNP), the receptor guanylyl cyclase Npr2, and cGMP-dependent protein kinase I&amp;alpha; (cGKI&amp;alpha;). In the absence of any one of these components, neurons in dorsal root ganglia (DRG) and cranial sensory ganglia no longer bifurcate, and instead turn in either an ascending or a descending direction. In contrast, collateral axonal branch formation which represents a second type of axonal branch formation is not affected by inactivation of CNP, Npr2, or cGKI. Whereas axon bifurcation was lost in mouse mutants deficient for components of CNP-induced cGMP formation; the absence of the cGMP-degrading enzyme phosphodiesterase 2A had no effect on axon bifurcation. Adult mice that lack sensory axon bifurcation due to the conditional inactivation of Npr2-mediated cGMP signaling in DRG neurons demonstrated an altered shape of sensory axon terminal fields in the spinal cord, indicating that elaborate compensatory mechanisms reorganize neuronal circuits in the absence of bifurcation. On a functional level, these mice showed impaired heat sensation and nociception induced by chemical irritants, whereas responses to cold sensation, mechanical stimulation, and motor coordination are normal. These data point to a critical role of axon bifurcation for the processing of acute pain perception.</t>
  </si>
  <si>
    <t>Fragile X syndrome (FXS), the most common form of inherited intellectual disability, is due to the functional deficiency of the fragile X mental retardation protein (FMRP), an RNA-binding protein involved in translational regulation of many messenger RNAs, playing key roles in synaptic morphology and plasticity. To date, no effective treatment for FXS is available. We searched for FMRP targets by HITS-CLIP during early development of multiple mouse brain regions (hippocampus, cortex and cerebellum) at a time of brain development when FMRP is most highly expressed and synaptogenesis reaches a peak. We identified the largest dataset of mRNA targets of FMRP available in brain and we defined their cellular origin. We confirmed the G-quadruplex containing structure as an enriched motif in FMRP RNA targets. In addition to four less represented motifs, our study points out that, in the brain, CTGKA is the prominent motif bound by FMRP, which recognizes it when not engaged in Watson-Crick pairing. All of these motifs negatively modulated the expression level of a reporter protein. While the repertoire of FMRP RNA targets in cerebellum is quite divergent, the ones of cortex and hippocampus are vastly overlapping. In these two brain regions, the Phosphodiesterase 2a (Pde2a) mRNA is a prominent target of FMRP, which modulates its translation and intracellular transport. This enzyme regulates the homeostasis of cAMP and cGMP and represents a novel and attractive therapeutic target to treat FXS.</t>
  </si>
  <si>
    <t>In medicinal chemistry, accurate prediction of additivity-based structure-activity relationship (SAR) analysis rests on three assumptions: (1) a consistent binding pose of the central scaffold, (2) no interaction between the R group substituents, and (3) a relatively rigid binding pocket in which the R group substituents act independently. Previously, examples of nonadditive SAR have been documented in systems that deviate from the first two assumptions. Local protein structural change upon ligand binding, through induced fit or conformational selection, although a well-known phenomenon that invalidates the third assumption, has not been linked to nonadditive SAR conclusively. Here, for the first time, we present clear structural evidence that the formation of a hydrophobic pocket upon ligand binding in PDE2 catalytic site reduces the size of another distinct subpocket and contributes to strong nonadditive SAR between two otherwise distant R groups.</t>
  </si>
  <si>
    <t>AIMS: Depression is currently the most common mood disorder. Regulation of intracellular cyclic adenosine monophosphate (cAMP) and/or cyclic guanosine monophosphate (cGMP) signaling by phosphodiesterase (PDE) inhibition has been paid much attention for treatment of depression. This study aimed to investigate the neuroprotective effects of Hcyb1, a novel PDE2 inhibitor, in HT-22 cells and antidepressant-like effects in mouse models of depression. METHODS: Hcyb1 was synthesized and its selectivity upon PDE2 was tested. Moreover, HT-22 hippocampal cells were used to determine the effects of Hcyb1 on cell viability, cyclic nucleotide levels, and the downstream molecules related to cAMP/cGMP signaling by neurochemical, enzyme-linked immunosorbent, and immunoblot assays in vitro. The antidepressant-like effects of Hcyb1 were also determined in the forced swimming and tail suspension tests in mice. RESULTS: Hcyb1 had a highly selective inhibition of PDE2A (IC50 = 0.57 +/- 0.03 mumol/L) and over 250-fold selectivity against other recombinant PDE family members. Hcyb1 at concentrations of 10(-10) and 10(-9) mol/L significantly increased cell viability after treatment for 24 hours. At concentrations of 10(-9) ~10(-7) mol/L, Hcyb1 also increased cGMP levels by 1.7~2.3 folds after 10-minute treatment. Furthermore, Hcyb1 at the concentrations of 10(-9) mol/L increased both cGMP and cAMP levels 24 hours after treatment. The levels of phosphorylation of CREB and BDNF were also increased by Hcyb1 treatment in HT-22 cells for 24 hours. Finally, in the in vivo tests, Hcyb1 (0.5, 1, and 2 mg/kg, i.g.) decreased the immobility time in both forced swimming and tail suspension tests, without altering locomotor activity. CONCLUSION: These results suggest that the novel PDE2 inhibitor Hcyb1 produced neuroprotective and antidepressant-like effects most likely mediated by cAMP/cGMP-CREB-BDNF signaling.</t>
  </si>
  <si>
    <t>BACKGROUND: Farnesol has potential antifungal activity against Candida albicans biofilms, but the molecular mechanism of this activity is still unclear. Farnesol inhibits hyphal growth by regulating the cyclic AMP (cAMP) signalling pathway in C. albicans, and CYR1 and PDE2 regulate a pair of enzymes that are directly responsible for cAMP synthesis and degradation. Here, we hypothesize that farnesol enhances the antifungal susceptibility of C. albicans biofilms by regulating CYR1 and PDE2. RESULTS: The resistance of the CYR1- and PDE2-overexpressing strains to caspofungin, itraconazole and terbinafine was increased in planktonic cells, and that to amphotericin B was increased in biofilms. Meanwhile, the biofilms of the CYR1- and PDE2-overexpressing strains were thicker (all p &lt; 0.05) and consisted of more hyphae than that of the wild strain. The intracellular cAMP levels were higher in the biofilms of the CYR1-overexpressing strain than that in the biofilms of the wild strain (all p &lt; 0.01), while no changes were found in the PDE2-overexpressing strain. Exogenous farnesol decreased the resistance of the CYR1- and PDE2-overexpressing strains to these four antifungals, repressed the hyphal and biofilm formation of the strains, and decreased the intracellular cAMP level in the biofilms (all p &lt; 0.05) compared to the untreated controls. In addition, farnesol decreased the expression of the gene CYR1 and the protein CYR1 in biofilms of the CYR1-overexpressing strain (all p &lt; 0.05) but increased the expression of the gene PDE2 and the protein PDE2 in biofilms of the PDE2-overexpressing strain (all p &lt; 0.01). CONCLUSIONS: The results indicate that CYR1 and PDE2 regulate the resistance of C. albicans biofilms to antifungals. Farnesol suppresses the resistance of C. albicans biofilms to antifungals by regulating the expression of the gene CYR1 and PDE2, while PDE2 regulation was subordinate to CYR1 regulation.</t>
  </si>
  <si>
    <t>Phosphodiesterase 2 (PDE2) plays an important role in treatment of stress-related depression through regulation of antioxidant defense and neuroprotective mechanisms. However, the causal relationship between PDE2 and the prevalence of depression and anxiety upon exposure to oxidative stress has not been investigated. The present study examined whether the effects of PDE2 inhibition on oxidative stress were directly involved in reduced ROS by regulating NADPH subunits gp91phox oxidase. The results suggested that the PDE2 inhibitor Bay 60-7550 reversed oxidative stress-induced behavioral signature, i.e. depression and anxiety. Pretreatment with the oxidizing agent DTNB completely blocked, while the reducing agent DTT and the NADPH oxidase inhibitor apocynin potentiated the effects of Bay 60-7550 on behavioral abnormalities, demonstrating the relationship between PDE2 and oxidative stress. Consistently, an in vitro test revealed the positive correlation between ROS and PDE2 levels. Moreover, Bay 60-7550 decreased corticosterone-induced gp91phox expression, which is the source of ROS. The subsequent study suggested that Bay 60-7550 induced decrease in ROS and increase in cAMP/cGMP, pVASP, pCREB, and the neurotrophic factor BDNF levels, which were completely blocked by CRISPR/Cas9-mediated gp91phox overexpression and potentiated by gp91phox siRNA-based antioxidant strategies. The in vivo test in stressed mice further suggested that gp91phox overexpression completely blocked the antidepressant- and anxiolytic-like effects of Bay 60-7550, while gp91phox knockdown enhanced such effects. These results provide solid evidence that the antidepressant- and anxiolytic-like effects of Bay 60-7550 against stress are causally related to down-regulation of gp91phox and activation of the cAMP/cGMP-pVASP-CREB-BDNF signaling pathway.</t>
  </si>
  <si>
    <t>The cAMP signaling system plays important roles in the physiological processes of pathogen yeast Candida albicans, but its functional mechanism has not been well illustrated. Here, we report the enzymatic characterization and crystal structures of C. albicans phosphodiesterase 2 (caPDE2) in the unliganded and 3-isobutyl-1-methylxanthine-complexed forms. caPDE2 is a monomer in liquid and crystal states and specifically hydrolyzes cAMP with a KM of 35 nM. It does not effectively hydrolyze cGMP as shown by the 1.32 x 10(5)-fold specificity of cAMP/cGMP. The crystal structure of caPDE2 shows significant differences from those of human PDEs. First, the N-terminal fragment of caPDE2 (residues 1-201) tightly associates with the catalytic domain to form a rigid molecular entity, implying its stable molecular conformation for C. albicans to resist environmental stresses. Second, the M-loop, a critical fragment for binding of the substrate and inhibitors to human PDEs, is not a part of the caPDE2 active site. This feature of caPDE2 may provide a structural basis for the design of selective inhibitors for the treatment of yeast infection.</t>
  </si>
  <si>
    <t>MicroRNAs play an important regulatory role in the proliferation and differentiation of skeletal muscle-derived satellite cells (MDSCs). In particular, miR-139 can inhibit tumor cell proliferation and invasion, and its expression is down-regulated during C2C12 myoblast differentiation. The aim of this study was thus to examine the effect and potential mechanism of miR-139 in bovine MDSCs. The expression of miR-139 was found to be significantly increased during bovine MDSC differentiation by stem-loop reverse transcription-polymerase chain reaction amplification. Statistical analysis of the myotube fusion rate was done through immunofluorescence detection of desmin, and western blotting was used to measure the change in protein expression of the muscle differentiation marker genes MYOG and MYH3. The results showed that the miR-139 mimic could enhance the differentiation of bovine MDSCs, whereas the inhibitor had the opposite effect. By using the dual-luciferase reporter system, miR-139 was found to target the 3'-untranslated region of the dihydrofolate reductase (DHFR) gene and regulate its expression. In addition, the expression of miR-139 was found to be regulated by its host gene phosphodiesterase 2A (PDE2A) via inhibition of the latter by CRISPR interference (CRISPRi). Overall, our findings indicate that miR-139 plays an important role in regulating the differentiation of bovine MDSCs.</t>
  </si>
  <si>
    <t>Background: Oxygen/ozone therapy is a minimally invasive technique for the treatment of radiculitis from lumbar disc herniation. This study aimed at investigating whether intrathecal administration of low-concentration oxygen/ozone could attenuate chronic radiculitis and mechanical allodynia after noncompressive lumbar disc herniation and at elucidating the underlying mechanisms. Methods: First, we transplanted autologous nucleus pulposus into dorsal root ganglions to establish chronic radiculitis in rats. Then, filtered oxygen or oxygen/ozone (10, 20, or 30 mug/mL) was intrathecally injected on day 1 after surgery. The ipsilateral paw withdrawal thresholds (PWTs) to mechanical stimuli were tested daily with von Frey filaments. The expression of the tumor necrosis factor- (TNF-) alpha, interleukin- (IL-) 1beta, IL-6, cyclic adenosine monophosphate (cAMP), cyclic guanosine monophosphate (cGMP), phosphodiesterase 2A (PDE2A), and nuclear factor- (NF-) kappaB/p65 in spinal dorsal horns was measured by enzyme-linked immunosorbent assay, polymerase chain reaction, and western blot on day 7 after surgery. Results: Chronic radiculitis was established in rats. Intrathecal administration of 10 mug/mL, 20 mug/mL, or 30 mug/mL oxygen/ozone significantly attenuated the decreased mechanical PWTs, downregulated the overexpression of spinal TNF-alpha, IL-1beta, and IL-6, and increased the expression of cGMP and cAMP in chronic radiculitis rats. In addition, the effects of treatment with 20 mug/mL oxygen/ozone were greater than the effects of the 10 mug/mL or 30 mug/mL doses. Moreover, intrathecal administration of 20 mug/mL oxygen/ozone reversed the increased levels of spinal PDE2A and NF-kappaB/p65 mRNA and protein expressions in rats with chronic radiculitis. Conclusion: Intrathecal administration of low-concentration oxygen/ozone alleviated mechanical allodynia and attenuated radiculitis, likely by a PDE2A-cGMP/cAMP-NF-kappaB/p65 signaling pathway in chronic radiculitis rats.</t>
  </si>
  <si>
    <t>OBJECTIVE: The purpose of this study was to verify the safety and accuracy of the Neuromate stereotactic robot for use in deep brain stimulation (DBS) electrode implantation for the treatment of hyperkinetic movement disorders in childhood and describe the authors' initial clinical results. METHODS: A prospective evaluation of pediatric patients with dystonia and other hyperkinetic movement disorders was carried out during the 1st year after the start-up of a pediatric DBS unit in Barcelona. Electrodes were implanted bilaterally in the globus pallidus internus (GPi) using the Neuromate robot without the stereotactic frame. The authors calculated the distances between the electrodes and their respective planned trajectories, merging the postoperative CT with the preoperative plan using VoXim software. Clinical outcome was monitored using validated scales for dystonia and myoclonus preoperatively and at 1 month and 6 months postoperatively and by means of a quality-of-life questionnaire for children, administered before surgery and at 6 months' follow-up. We also recorded complications derived from the implantation technique, "hardware," and stimulation. RESULTS: Six patients aged 7 to 16 years and diagnosed with isolated dystonia ( DYT1 negative) (3 patients), choreo-dystonia related to PDE2A mutation (1 patient), or myoclonus-dystonia syndrome SGCE mutations (2 patients) were evaluated during a period of 6 to 19 months. The average accuracy in the placement of the electrodes was 1.24 mm at the target point. At the 6-month follow-up, patients showed an improvement in the motor (65%) and functional (48%) components of the Burke-Fahn-Marsden Dystonia Rating Scale. Patients with myoclonus and SGCE mutations also showed an improvement in action myoclonus (95%-100%) and in functional tests (50%-75%) according to the Unified Motor-Rating Scale. The Neuro-QOL score revealed inconsistent results, with improvement in motor function and social relationships but worsening in anxiety, cognitive function, and pain. The only surgical complication was medial displacement of the first electrode, which limited intensity of stimulation in the lower contacts, in one case. CONCLUSIONS: The Neuromate stereotactic robot is an accurate and safe tool for the placement of GPi electrodes in children with hyperkinetic movement disorders.</t>
  </si>
  <si>
    <t>Heart failure (HF) is a shared manifestation of several cardiovascular pathologies, including hypertension and myocardial infarction, and a limited repertoire of treatment modalities entails that the associated morbidity and mortality remain high. Impaired nitric oxide (NO)/guanylyl cyclase (GC)/cyclic guanosine-3',5'-monophosphate (cGMP) signaling, underpinned, in part, by up-regulation of cyclic nucleotide-hydrolyzing phosphodiesterase (PDE) isozymes, contributes to the pathogenesis of HF, and interventions targeted to enhancing cGMP have proven effective in preclinical models and patients. Numerous PDE isozymes coordinate the regulation of cardiac cGMP in the context of HF; PDE2 expression and activity are up-regulated in experimental and human HF, but a well-defined role for this isoform in pathogenesis has yet to be established, certainly in terms of cGMP signaling. Herein, using a selective pharmacological inhibitor of PDE2, BAY 60-7550, and transgenic mice lacking either NO-sensitive GC-1alpha (GC-1alpha(-/-)) or natriuretic peptide-responsive GC-A (GC-A(-/-)), we demonstrate that the blockade of PDE2 promotes cGMP signaling to offset the pathogenesis of experimental HF (induced by pressure overload or sympathetic hyperactivation), reversing the development of left ventricular hypertrophy, compromised contractility, and cardiac fibrosis. Moreover, we show that this beneficial pharmacodynamic profile is maintained in GC-A(-/-) mice but is absent in animals null for GC-1alpha or treated with a NO synthase inhibitor, revealing that PDE2 inhibition preferentially enhances NO/GC/cGMP signaling in the setting of HF to exert wide-ranging protection to preserve cardiac structure and function. These data substantiate the targeting of PDE2 in HF as a tangible approach to maximize myocardial cGMP signaling and enhancing therapy.</t>
  </si>
  <si>
    <t>Natriuretic peptides (NPs) are important hormones that regulate multiple cellular functions including cardiovascular physiology. In the heart, two natriuretic peptide receptors NPR1 and NPR2 act as membrane guanylyl cyclases to produce 3',5'-cyclic guanosine monophosphate (cGMP). Although both receptors protect from cardiac hypertrophy, their effects on contractility are markedly different, from little effect (NPR1) to pronounced negative inotropic and positive lusitropic responses (NPR2) with unclear underlying mechanisms. Here we use a scanning ion conductance microscopy (SICM) approach combined with Forster resonance energy transfer (FRET)-based cGMP biosensors to show that whereas NPR2 is uniformly localised on the cardiomyocyte membrane, functional NPR1 receptors are found exclusively in membrane invaginations called transverse (T)-tubules. This leads to far-reaching CNP/NPR2/cGMP signals, whereas ANP/NPR1/cGMP signals are highly confined to T-tubular microdomains by local pools of phosphodiesterase 2. This provides a previously unrecognised molecular basis for clearly distinct functional effects engaged by different cGMP producing membrane receptors.</t>
  </si>
  <si>
    <t>RATIONALE: Alcohol use disorder (AUD) is a chronically relapsing condition, which affects nearly 11% of population worldwide. Currently, there are only three FDA-approved medications for treatment of AUD, and normally, satisfactory effects are hard to be achieved. Cyclic adenosine monophosphate (cAMP) and cyclic guanosine monophosphate (cGMP) signaling has been implicated in regulation of ethanol intake. Phosphodiesterase 2 (PDE), a dual substrate PDE that hydrolyzes both cAMP and cGMP, may play a crucial role in regulating ethanol consumption. METHODS: The present study determined whether PDE2 was involved in the regulation of ethanol intake and preference. The two-bottle choice procedure was used to examine the effects of the selective PDE2 inhibitor Bay 60-7550 on ethanol intake. The sucrose and quinine intake (taste preference) and locomotor activity (sedative effects) were also measured to exclude the false positive effects of Bay 60-7550. RESULTS: Treatment with Bay 60-7550 (1 and 3 mg/kg, i.p.) decreased ethanol intake and preference, without changing total fluid intake. In addition, Bay 60-7550 at doses that reduced ethanol intake did not affect sucrose and quinine intake and preference, which excluded the potential influence of taste preference and sedative effects on ethanol drinking behavior. Moreover, Bay 60-7550 at 3 mg/kg did not alter locomotor activity or ethanol metabolism, further supporting the specific effect of Bay 60-7550 on ethanol drinking behavior. CONCLUSIONS: The results suggest that PDE2 plays a role in the regulation of ethanol consumption and that PDE2 inhibitors may be a novel class of drugs for treatment of alcoholism.</t>
  </si>
  <si>
    <t>Elevated levels of brain natriuretic peptide (BNP) are regarded as an early compensatory response to cardiac myocyte hypertrophy, although exogenously administered BNP shows poor clinical efficacy in heart failure and hypertension. We tested whether phosphodiesterase 2A (PDE2A), which regulates the action of BNP-activated cyclic guanosine monophosphate (cGMP), was directly involved in modulating Ca2+ handling from stellate ganglia (SG) neurons and cardiac norepinephrine (NE) release in rats and humans with an enhanced sympathetic phenotype. SG were also isolated from patients with sympathetic hyperactivity and healthy donor patients. PDE2A activity of the SG was greater in both spontaneously hypertensive rats (SHRs) and patients compared with their respective controls, whereas PDE2A mRNA was only high in SHR SG. BNP significantly reduced the magnitude of the calcium transients and ICaN in normal Wistar Kyoto (WKY) SG neurons, but not in the SHRs. cGMP levels stimulated by BNP were also attenuated in SHR SG neurons. Overexpression of PDE2A in WKY neurons recapitulated the calcium phenotype seen in SHR neurons. Functionally, BNP significantly reduced [3H]-NE release in the WKY rats, but not in the SHRs. Blockade of overexpressed PDE2A with Bay 60-7550 or overexpression of catalytically inactive PDE2A reestablished the modulatory action of BNP in SHR SG neurons. This suggests that PDE2A may be a key target in modulating the action of BNP to reduce sympathetic hyperactivity.</t>
  </si>
  <si>
    <t>Familial isolated pituitary adenoma (FIPA) is caused in about 20% of cases by loss-of-function germline mutations in the AIP gene. Patients harboring AIP mutations usually present with somatotropinomas resulting either in gigantism or young-onset acromegaly. AIP encodes for a co-chaperone protein endowed with tumor suppressor properties in somatotroph cells. Among other mechanisms proposed to explain this function, a regulatory effect over the 3',5'-cyclic adenosine monophosphate (cAMP) signaling pathway seems to play a prominent role. In this setting, the well-known interaction between AIP and 2 different isoforms of phosphodiesterases (PDEs), PDE2A3 and PDE4A5, is of particular interest. While the interaction with over-expressed AIP does not seem to affect PDE2A3 function, the reported effect on PDE4A5 is, in contrast, reduced enzymatic activity. In this review, we explore the possible implications of these molecular interactions for the function of somatotroph cells. In particular, we discuss how both PDEs and AIP could act as negative regulators of the cAMP pathway in the pituitary, probably both by shared and independent mechanisms. Moreover, we describe how the evaluation of the AIP-PDE4A5 interaction has proven to be a useful tool for testing AIP mutations, complementing other in silico, in vitro, and in vivo analyses. Improved assessment of the pathogenicity of AIP mutations is indeed paramount to provide adequate guidance for genetic counseling and clinical screening in AIP mutation carriers, which can lead to prospective diagnosis of pituitary adenomas.</t>
  </si>
  <si>
    <t>Lithium responsivity in patients with bipolar disorder has been genetically associated with Phosphodiesterase 11A (PDE11A), and lithium decreases PDE11A mRNA in induced pluripotent stem cell-derived hippocampal neurons originating from lithium-responsive patients. PDE11 is an enzyme uniquely enriched in the hippocampus that breaks down cyclic AMP and cyclic GMP. Here we determined whether decreasing PDE11A expression is sufficient to increase lithium responsivity in mice. In dorsal hippocampus and ventral hippocampus (VHIPP), lithium-responsive C57BL/6J and 129S6/SvEvTac mice show decreased PDE11A4 protein expression relative to lithium-unresponsive BALB/cJ mice. In VHIPP, C57BL/6J mice also show differences in PDE11A4 compartmentalization relative to BALB/cJ mice. In contrast, neither PDE2A nor PDE10A expression differ among the strains. The compartment-specific differences in PDE11A4 protein expression are explained by a coding single-nucleotide polymorphism (SNP) at amino acid 499, which falls within the GAF-B homodimerization domain. Relative to the BALB/cJ 499T, the C57BL/6J 499A decreases PDE11A4 homodimerization, which removes PDE11A4 from the membrane. Consistent with the observation that lower PDE11A4 expression correlates with better lithium responsiveness, we found that Pde11a knockout mice (KO) given 0.4% lithium chow for 3+ weeks exhibit greater lithium responsivity relative to wild-type (WT) littermates in tail suspension, an antidepressant-predictive assay, and amphetamine hyperlocomotion, an anti-manic predictive assay. Reduced PDE11A4 expression may represent a lithium-sensitive pathophysiology, because both C57BL/6J and Pde11a KO mice show increased expression of the pro-inflammatory cytokine interleukin-6 (IL-6) relative to BALB/cJ and PDE11A WT mice, respectively. Our finding that PDE11A4 negatively regulates lithium responsivity in mice suggests that the PDE11A SNPs identified in patients may be functionally relevant.</t>
  </si>
  <si>
    <t>An important hallmark of cardiac failure is abnormal second messenger signaling due to impaired synthesis and catabolism of cyclic adenosine 3',5'- monophosphate (cAMP) and cyclic guanosine 3',5'- monophosphate (cGMP). Their dysregulation, altered intracellular targeting, and blunted responsiveness to stimulating pathways all contribute to pathological remodeling, muscle dysfunction, reduced cell survival and metabolism, and other abnormalities. Therapeutic enhancement of either cyclic nucleotides can be achieved by stimulating their synthesis and/or by suppressing members of the family of cyclic nucleotide phosphodiesterases (PDEs). The heart expresses seven of the eleven major PDE subtypes - PDE1, 2, 3, 4, 5, 8, and 9. Their differential control over cAMP and cGMP signaling in various cell types, including cardiomyocytes, provides intriguing therapeutic opportunities to counter heart disease. This review examines the roles of these PDEs in the failing and hypertrophied heart and summarizes experimental and clinical data that have explored the utility of targeted PDE inhibition.</t>
  </si>
  <si>
    <t>RATIONALE: Phosphodiesterase 2 is a dual substrate esterase, which has the unique property to be stimulated by cGMP, but primarily hydrolyzes cAMP. Myocardial phosphodiesterase 2 is upregulated in human heart failure, but its role in the heart is unknown. OBJECTIVE: To explore the role of phosphodiesterase 2 in cardiac function, propensity to arrhythmia, and myocardial infarction. METHODS AND RESULTS: Pharmacological inhibition of phosphodiesterase 2 (BAY 60-7550, BAY) led to a significant positive chronotropic effect on top of maximal beta-adrenoceptor activation in healthy mice. Under pathological conditions induced by chronic catecholamine infusions, BAY reversed both the attenuated beta-adrenoceptor-mediated inotropy and chronotropy. Conversely, ECG telemetry in heart-specific phosphodiesterase 2-transgenic (TG) mice showed a marked reduction in resting and in maximal heart rate, whereas cardiac output was completely preserved because of greater cardiac contraction. This well-tolerated phenotype persisted in elderly TG with no indications of cardiac pathology or premature death. During arrhythmia provocation induced by catecholamine injections, TG animals were resistant to triggered ventricular arrhythmias. Accordingly, Ca(2+)-spark analysis in isolated TG cardiomyocytes revealed remarkably reduced Ca(2+) leakage and lower basal phosphorylation levels of Ca(2+)-cycling proteins including ryanodine receptor type 2. Moreover, TG demonstrated improved cardiac function after myocardial infarction. CONCLUSIONS: Endogenous phosphodiesterase 2 contributes to heart rate regulation. Greater phosphodiesterase 2 abundance protects against arrhythmias and improves contraction force after severe ischemic insult. Activating myocardial phosphodiesterase 2 may, thus, represent a novel intracellular antiadrenergic therapeutic strategy protecting the heart from arrhythmia and contractile dysfunction.</t>
  </si>
  <si>
    <t>The phosphodiesterase (PDE) family of proteins are important regulators of signal transduction, which they achieve by controlling the secondary messengers cyclic AMP (cAMP) and cyclic GMP (cGMP). cAMP and cGMP are involved in many critical intracellular processes such as gene transcription, kinase activation, signal transduction in learning and memory, and channel function as secondary messengers. The involvement of PDEs in neuronal communication has made them important therapeutic targets. Considering the recent discovery that PDE2A inhibition can improve cognitive functioning, a combined molecular dynamics simulation and scoring and docking study was carried out to identify selective inhibitors of PDE2A that specifically interact with the recently discovered hydrophobic groove in PDE2A. Using the X-ray crystal structure of PDE2A (from PDB ID: 4HTX), we investigated the binding modes of a range of promising inhibitors based on the known PDE2A inhibitor BAY60-7550 to PDE2A. Graphical abstract The lead molecule showing highest MMPBSA binding energy with 2D and 3D binding pose in hydrophobic groove.</t>
  </si>
  <si>
    <t>Phosphodiesterase-2A (PDE2A) is a potential therapeutic target for treatment of Alzheimer's disease and pulmonary hypertension. However, most of the current PDE2A inhibitors have moderate selectivity over other PDEs. In the present study, we described the discovery of novel PDE2A inhibitors by structure-based virtual screening combining pharmacophore model screening, molecular docking, molecular dynamics simulations, and bioassay validation. Nine hits out of 30 molecules from the SPECS database (a hit rate of 30%) inhibited PDE2A with affinity less than 50 muM. Optimization of compound AQ-390/10779040 (IC50 = 4.6 muM) from the virtual screening, which holds a novel scaffold of benzo[cd]indol-2(1H)-one among PDE inhibitors, leads to discovery of a new compound LHB-8 with a significant improvement of inhibition (IC50 = 570 nM). The modeling studies demonstrated that LHB-8 formed an extra hydrogen bond with Asp808 and a hydrophobic interaction with Thr768, in addition to the common interactions with Gln859 and Phe862 of PDE2A. The novel scaffolds discovered in the present study can be used for rational design of PDE2A inhibitors with high affinity.</t>
  </si>
  <si>
    <t>Purpose: Human papillomavirus 16 (HPV-16) is an important risk factor in head and neck cancer (HNC). Studies suggest that miRNAs play an important role in cancer; however, their role in HPV-mediated oncogenesis remains largely unknown. We investigated the role of miRNAs with HPV-16 as putative target in HPV-16-mediated cancers.Experimental Design: Using in silico tools, we identified miRNAs with putative binding sequences on HPV-16 miRNAs. Hsa-miR-139-3p was identified as best candidate miRNA by luciferase reporter assay and was found to be significantly downregulated in HPV-16-positive tissues and cell lines. Overexpression/inhibition studies were performed to determine the role of miRNA in regulating oncogenic pathways.Results: Hsa-miR-139-3p was found to target high-risk HPV-16 oncogenic proteins and revive major tumor suppressor proteins (p53, p21, and p16). This resulted in inhibition of cell proliferation and cell migration, cell-cycle arrest at G2-M phase and increased cell death of HPV-16-positive cells. Analysis of The Cancer Genome Atlas (TCGA) data showed decreased expression of Hsa-miR-139-3p in HPV-16-positive HNC and cervical cancer cases, and its higher expression correlated with better survival outcome in both cases. Increased DNA methylation of Hsa-miR-139-3p harboring gene PDE2A at its promoter/CpG islands was observed in HPV-16-positive tissues and cell lines, which further correlated with Hsa-miR-139-3p expression, suggesting its role in regulating Hsa-miR-139-3p expression. Furthermore, we observed an increased sensitization of Hsa-miR-139-3p overexpressed HPV-16-positive cells to chemotherapeutic drugs (cisplatin and 5-fluorouracil).Conclusions: HPV-16-mediated downregulation of Hsa-miR-139-3p may promote oncogenesis in HNC and cervical cancer. Clin Cancer Res; 23(14); 3884-95. (c)2017 AACR.</t>
  </si>
  <si>
    <t>A series of potent and selective [1,2,4]triazolo[1,5-a]pyrimidine PDE2a inhibitors is reported. The design and improvement of the binding properties of this series was achieved using X-ray crystal structures in conjunction with careful analysis of electronic and structural requirements for the PDE2a enzyme. One of the lead compounds, compound 27 (DNS-8254), was identified as a potent and highly selective PDE2a enzyme inhibitor with favorable rat pharmacokinetic properties. Interestingly, the increased potency of compound 27 was facilitated by the formation of a halogen bond with the oxygen of Tyr827 present in the PDE2a active site. In vivo, compound 27 demonstrated significant memory enhancing effects in a rat model of novel object recognition. Taken together, these data suggest that compound 27 may be a useful tool to explore the pharmacology of selective PDE2a inhibition.</t>
  </si>
  <si>
    <t>Local protein synthesis in mature axons may play a role in synaptic plasticity, axonal arborization, or functional diversity of the circuit. To gain insight into this question, we investigated the axonal localization of translational regulators and associated mRNAs in five parallel olfactory circuits, four in the main olfactory bulb and one in the accessory olfactory bulb. Axons in all four main olfactory bulb circuits exhibited axonal localization of Fragile X granules (FXGs), structures that comprise ribosomes, mRNA, and RNA binding proteins including Fragile X mental retardation protein (FMRP) and the related protein FXR2P. In contrast, FXGs were not seen in axons innervating the accessory olfactory bulb. Similarly, axons innervating the main olfactory bulb, but not the accessory olfactory bulb, contained the FXG-associated mRNA Omp (olfactory marker protein). This differential localization was not explained by circuit-dependent differences in expression of FXG components or Omp, suggesting that other factors must regulate their axonal transport. The specificity of this transport was highlighted by the absence from olfactory axons of the calmodulin transcript Calm1, which is highly expressed in peripheral olfactory neurons at levels equivalent to Omp. Regulation of axonal translation by FMRP may shape the structure and function of the axonal arbor in mature sensory neurons in the main olfactory system but not in the accessory olfactory system.</t>
  </si>
  <si>
    <t>PURPOSE: Phosphodiesterase inhibitors possess anti-inflammatory properties. In addition, some studies report that phosphodiesterase 2A (PDE2A) are highly expressed in the dorsal horn of the spinal cord. The present study aimed to investigate whether intrathecal administration of Bay 60-7550, a specific PDE2A inhibitor, could alleviate mechanical allodynia in non-compressive lumbar disc herniation (NCLDH) rats. METHODS: Rat NCLDH models by autologous nucleus pulposus implantation to dorsal root ganglion were established. Vehicle or Bay 60-7550 (0.1, 1.0 mg/kg) was injected by intrathecal catheter at day 1 post-operation. The ipsilateral mechanical withdrawal thresholds were analyzed from the day before surgery to day 7 after surgery. At day 7 post-operation, the ipsilateral lumbar (L4-L6) segments of the spinal dorsal horns were removed, and tumor necrosis factor alpha (TNF-alpha), interleukin-1beta (IL-1beta), interleukin-6 (IL-6), cyclic adenosine monophosphate (cAMP), and cyclic guanosine monophosphate (cGMP) expressions were measured by ELISA. Furthermore, PDE2A mRNA and protein expressions in spinal cord were measured by Real-Time PCR and Western blot. RESULTS: Intrathecal administration of the PDE2A inhibitor Bay 60-7550, significantly attenuated mechanical allodynia, down-regulated spinal TNF-alpha, IL-1beta and IL-6 over-expressions, increased the expression of spinal cAMP, as well as cGMP in a more remarkable manner, and decreased the spinal PDE2A expression in NCLDH rats in a dose-dependent manner. CONCLUSIONS: Bay 60-7550 alleviated mechanical allodynia and inflammation in NCLDH rats, which might be associated with increased cAMP and especially cGMP increase. Thus, spinal PDE2A inhibition might represent a potential analgesic strategy for radiculopathy treatment in non-compressive lumbar disc herniation.</t>
  </si>
  <si>
    <t>Beta amyloid peptides (Abeta) are known risk factors involved in cognitive impairment, neuroinflammatory and apoptotic processes in Alzheimer's disease (AD). Phosphodiesterase 2 (PDE2) inhibitors increase the intracellular cAMP and/or cGMP activities, which may ameliorate cognitive deficits associated with AD. However, it remains unclear whether PDE2 mediated neuroapoptotic and neuroinflammatory events, as well as cognitive performance in AD are related to cAMP/cGMP-dependent pathways. The present study investigated how the selective PDE2 inhibitor BAY60-7550 (BAY) affected Abeta-induced learning and memory impairment in two classic rodent models. IL-22 and IL-17, Bax and Bcl-2, PKA/PKG and the brain derived neurotropic factor (BDNF) levels in hippocampus and cortex were detected with immunoblotting assay. The results showed that BAY reversed Abeta-induced cognitive impairment as shown in the water maze test and step-down test. Moreover, BAY treatment reversed the Abeta-induced changes in IL-22 and IL-17 and the ratio of Bax/Bcl-2. Changes in cAMP/cGMP levels, PKA/PKG and BDNF expression were also prevented by BAY. These effects of BAY on memory performance and related neurochemical changes were partially blocked by the PKG inhibitor KT 5823. These findings indicated that the protective effects of BAY against Abeta-induced memory deficits might involve the regulation of neuroinflammation and neuronal apoptotic events.</t>
  </si>
  <si>
    <t>cAMP/PKA signalling is compartmentalised with tight spatial and temporal control of signal propagation underpinning specificity of response. The cAMP-degrading enzymes, phosphodiesterases (PDEs), localise to specific subcellular domains within which they control local cAMP levels and are key regulators of signal compartmentalisation. Several components of the cAMP/PKA cascade are located to different mitochondrial sub-compartments, suggesting the presence of multiple cAMP/PKA signalling domains within the organelle. The function and regulation of these domains remain largely unknown. Here, we describe a novel cAMP/PKA signalling domain localised at mitochondrial membranes and regulated by PDE2A2. Using pharmacological and genetic approaches combined with real-time FRET imaging and high resolution microscopy, we demonstrate that in rat cardiac myocytes and other cell types mitochondrial PDE2A2 regulates local cAMP levels and PKA-dependent phosphorylation of Drp1. We further demonstrate that inhibition of PDE2A, by enhancing the hormone-dependent cAMP response locally, affects mitochondria dynamics and protects from apoptotic cell death.</t>
  </si>
  <si>
    <t>We have identified a novel PDE2 inhibitor series using fragment-based screening. Pyrazolopyrimidine fragment 1, while possessing weak potency (Ki=22.4muM), exhibited good binding efficiencies (LBE=0.49, LLE=4.48) to serve as a start for structure-based drug design. With the assistance of molecular modeling and X-ray crystallography, this fragment was developed into a series of potent PDE2 inhibitors with good physicochemical properties. Compound 16, a PDE2 selective inhibitor, was identified that exhibited favorable rat pharmacokinetic properties.</t>
  </si>
  <si>
    <t>The concentration of messenger molecules in bacterial cells needs to be tightly regulated. This can be achieved by either controlling the synthesis rate, degradation, or export by specific transporters, respectively. The regulation of the essential second messenger c-di-AMP is achieved by modulation of the diadenylate cyclase activity as well as by specific phosphodiesterases that hydrolyze c-di-AMP in the cell. We provide here structural and biochemical data on the DHH-type phosphodiesterase TmPDE (TM1595) from Thermotoga maritima. Our analysis shows that TmPDE is preferentially degrading linear dinucleotides, such as 5'-pApA, 5'-pGpG, and 5'-pApG, compared with cyclic dinucleotide substrates. The high-resolution structural data provided here describe all steps of the PDE reaction: the ligand-free enzyme, two substrate-bound states, and three post-reaction states. We can furthermore show that Pde2 from Streptococcus pneumoniae shares both structural features and substrate specificity based on small-angle X-ray scattering data and biochemical assays.</t>
  </si>
  <si>
    <t>It has been hypothesized that selective inhibition of phosphodiesterase (PDE) 2A could potentially be a novel approach to treat cognitive impairment in neuropsychiatric and neurodegenerative disorders through augmentation of cyclic nucleotide signaling pathways in brain regions associated with learning and memory. Following our earlier work, this article describes a drug design strategy for a new series of lead compounds structurally distinct from our clinical candidate 2 (TAK-915), and subsequent medicinal chemistry efforts to optimize potency, selectivity over other PDE families, and other preclinical properties including in vitro phototoxicity and in vivo rat plasma clearance. These efforts resulted in the discovery of N-((1S)-2-hydroxy-2-methyl-1-(4-(trifluoromethoxy)phenyl)propyl)-6-methyl-5-(3-me thyl-1H-1,2,4-triazol-1-yl)pyrazolo[1,5-a]pyrimidine-3-carboxamide (20), which robustly increased 3',5'-cyclic guanosine monophosphate (cGMP) levels in the rat brain following an oral dose, and moreover, attenuated MK-801-induced episodic memory deficits in a passive avoidance task in rats. These data provide further support to the potential therapeutic utility of PDE2A inhibitors in enhancing cognitive performance.</t>
  </si>
  <si>
    <t>Cyclic nucleotide PDEs are a super-family of enzymes responsible for regulating intracellular levels of the second messengers cyclic adenosine monophosphate (cAMP) and cyclic guanosine monophosphate (cGMP). Through their catalysis, PDEs are able to exert tight regulation over these important intracellular signaling cascades. Previously, PDEs have been implicated in learning and memory, as well as in mood disorders, such as anxiety and depression. PDE2 is of special interest due to its high level of expression in the forebrain, specifically in the isocortex, entorhinal cortex, striatum, hippocampus, amygdala, and medial habenula. Many of these brain regions are considered participants of the limbic system, which is known as the emotional regulatory center of the brain, and is important for modulating emotion and long-term memory. Therefore, PDE2s coincidental expression in these areas suggests an important role for PDE2 in these behaviors, and researchers are continuing to uncover the complex connections. It was shown that PDE2 inhibitors have pro-cognitive effects in tests of memory, including the object recognition test. PDE2 inhibitors are also protective against cognitive deficits in various models of cognitive impairment. Additionally, PDE2 inhibitors are protective against many different forms of stress-induced anxiety-like and depression-like behaviors. Currently, there is a great need for novel therapeutics for the treatment of mood and cognitive disorders, especially anxiety and depression, and other neurodegenerative diseases, such as Alzheimer's disease, and PDE2 is emerging as a viable target for future drug development for many of these diseases.</t>
  </si>
  <si>
    <t>Phosphodiesterase 2A (PDE2A) inhibitors have been reported to demonstrate in vivo activity in preclinical models of cognition. To more fully explore the biology of PDE2A inhibition, we sought to identify potent PDE2A inhibitors with improved brain penetration as compared to current literature compounds. Applying estimated human dose calculations while simultaneously leveraging synthetically enabled chemistry and structure-based drug design has resulted in a highly potent, selective, brain penetrant compound 71 (PF-05085727) that effects in vivo biochemical changes commensurate with PDE2A inhibition along with behavioral and electrophysiological reversal of the effects of NMDA antagonists in rodents. This data supports the ability of PDE2A inhibitors to potentiate NMDA signaling and their further development for clinical cognition indications.</t>
  </si>
  <si>
    <t>Herein, we describe the discovery of a potent, selective, brain-penetrating, in vivo active phosphodiesterase (PDE) 2A inhibitor lead series. To identify high-quality leads suitable for optimization and enable validation of the physiological function of PDE2A in vivo, structural modifications of the high-throughput screening hit 18 were performed. Our lead generation efforts revealed three key potency-enhancing functionalities with minimal increases in molecular weight (MW) and no change in topological polar surface area (TPSA). Combining these structural elements led to the identification of 6-methyl-N-((1R)-1-(4-(trifluoromethoxy)phenyl)propyl)pyrazolo[1,5-a]pyrimidine-3 -carboxamide (38a), a molecule with the desired balance of preclinical properties. Further characterization by cocrystal structure analysis of 38a bound to PDE2A uncovered a unique binding mode and provided insights into its observed potency and PDE selectivity. Compound 38a significantly elevated 3',5'-cyclic guanosine monophosphate (cGMP) levels in mouse brain following oral administration, thus validating this compound as a useful pharmacological tool and an attractive lead for future optimization.</t>
  </si>
  <si>
    <t>BACKGROUND: It has been shown that hosphodiesterases (PDEs) play an important role in mediating the smooth muscle tone of rat urinary bladder. However, the gene expression profiles of them were still unknown. METHODS: Urinary bladder Strips were obtained from both neonatal and adult Sprague-Dawley rats. RT-PCR/western blot and organ bath were used to measure the expression and function of PDEs. RESULTS: Adult rat urinary bladder expressed various PDE mRNA with the following rank order: PDE5A approximately PDE9A approximately PDE10A &gt; PDE2A approximately PDE4A approximately PDE4D &gt; PDE4B approximately PDE3B approximately PDE8B approximately PDE7A approximately PDE7B &gt; PDE1A. PDE1B, PDE1C, PDE3A, PDE4C, PDE8A, and PDE11A were not detected. Of interest, the mRNA and protein of PDE3A were significantly decreased in adult rat urinary bladder compared to neonatal rat urinary bladder. Cilostamide, a specific inhibitor for PDE3, significantly inhibited the amplitude and frequency of carbachol-enhanced phasic contractions of neonatal rat bladder strips by 38.8% and 12.1%, respectively. Compared to the neonatal rat bladder, the effect of cilostamide was significantly blunted in adult rat urinary bladder: the amplitude and frequency of carbachol-enhanced phasic contractions were decreased by 13.4% (P &lt; 0.01 vs neonatal rat bladder) and 4.4%, respectively. However, the mRNA and the protein levels of PDE3B were similar between neonatal and adult rat bladder. CONCLUSION: We found that several PDE isoforms were expressed in the rat urinary bladder with distinct levels. Moreover, we showed that the function of PDE3 was blunted in adult rat bladder likely due to the decreased expression of PDE3A.</t>
  </si>
  <si>
    <t>Recently, we identified a novel phosphodiesterase 2A (PDE2A) inhibitor, PDM-631 ((S)-3-cyclopropyl-6-methyl-1-(1-(4-(trifluoromethoxy)phenyl)propan-2-yl)-1,5-dih ydro-4H-pyrazolo[3,4-d]pyrimidin-4-one). PDM-631 showed potent inhibitory activities for human and rat PDE2A with IC50 values of 1.5 and 4.2nM, respectively and more than 2000-fold selectivity against other phosphodiesterases. In rat studies, PDM-631 showed oral bioavailability and good brain penetration, and increased the cGMP levels in the cortex. These data indicate that PDM-631 is a potent, selective, orally active, and brain-penetrable PDE2A inhibitor. In behavioral studies using rat models, PDM-631 (3-30mg/kg) resulted in better discrimination between a novel object and a familiar one 48h after the acquisition phase in the novel object recognition test, thus indicating that PDM-631 increased object recognition memory. In contrast, PDM-631 did not attenuate the conditioned avoidance response at the same dose range (3-30mg/kg) in rats, indicating that PDM-631 did not show an antipsychotic-like effect. In test for extrapyramidal side effect, PDM-631 had no effect on catalepsy at the effective doses (10 and 30mg/kg) in the novel object recognition test, while haloperidol caused catalepsy at a dose of 3mg/kg. Our results suggest that PDM-631 is a good pharmacological tool that can be used to investigate the role of PDE2A and may have therapeutic potential for the treatment of cognitive impairments associated with schizophrenia and neurodegenerative disorders, without any extrapyramidal side effects.</t>
  </si>
  <si>
    <t>Phosphodiesterase (PDE) 2A inhibitors have emerged as a novel mechanism with potential therapeutic option to ameliorate cognitive dysfunction in schizophrenia or Alzheimer's disease through upregulation of cyclic nucleotides in the brain and thereby achieve potentiation of cyclic nucleotide signaling pathways. This article details the expedited optimization of our recently disclosed pyrazolo[1,5-a]pyrimidine lead compound 4b, leading to the discovery of clinical candidate 36 (TAK-915), which demonstrates an appropriate combination of potency, PDE selectivity, and favorable pharmacokinetic (PK) properties, including brain penetration. Successful identification of 36 was realized through application of structure-based drug design (SBDD) to further improve potency and PDE selectivity, coupled with prospective design focused on physicochemical properties to deliver brain penetration. Oral administration of 36 demonstrated significant elevation of 3',5'-cyclic guanosine monophosphate (cGMP) levels in mouse brains and improved cognitive performance in a novel object recognition task in rats. Consequently, compound 36 was advanced into human clinical trials.</t>
  </si>
  <si>
    <t>Adrenergic receptors couple to Gs-proteins leading to transmembrane adenylyl cyclase activation and cytosolic cyclic adenosine monophosphate (cAMP) production. Cyclic AMP is also produced in the mitochondrial matrix, where it regulates respiration through protein kinase A (PKA)-dependent phosphorylation of respiratory chain complexes. We hypothesized that a blunted mitochondrial cAMP-PKA pathway would participate in sepsis-induced heart dysfunction. Adult male mice were subjected to intra-abdominal sepsis. Mitochondrial respiration of cardiac fibers and myocardial contractile performance were evaluated in response to 8Br-cAMP, PKA inhibition (H89), soluble adenylyl cyclase inhibition (KH7), and phosphodiesterase inhibition (IBMX; BAY60-7550). Adenosine diphosphate (ADP)-stimulated respiratory rates of cardiac fibers were reduced in septic mice. Compared with controls, stimulatory effects of 8Br-cAMP on respiration rates were enhanced in septic fibers, whereas inhibitory effects of H89 were reduced. Ser-58 phosphorylation of cytochrome c oxidase subunit IV-1 was reduced in septic hearts. In vitro, incubation of septic cardiac fibers with BAY60-7550 increased respiratory control ratio and improved cardiac MVO(2) efficiency in isolated septic heart. In vivo, BAY60-7550 pre-treatment of septic mice have limited impact on myocardial function. Mitochondrial cAMP-PKA signaling is impaired in the septic myocardium. PDE2 phosphodiesterase inhibition by BAY60-7550 improves mitochondrial respiration and cardiac MVO(2) efficiency in septic mice.</t>
  </si>
  <si>
    <t>INTRODUCTION: The cyclic nucleotides cAMP and cGMP are ubiquitous intracellular second messengers regulating a large variety of biological processes. The intracellular concentration of these biologically relevant molecules is modulated by the activity of phosphodiesterases (PDEs), a class of enzymes that is grouped in 11 families. The expression of PDEs is tissue- and cell-specific allowing spatiotemporal integration of multiple signaling cascades. PDE2A is a dual substrate enzyme and is expressed in both the periphery and in the central nervous system, however its expression is highest in the brain, where it is mainly localized in the cortex, hippocampus, and striatum. This suggests that this enzyme may regulate intraneuronal cGMP and cAMP levels in brain areas involved in emotion, perception, concentration, learning and memory. AREAS COVERED: This review covers the patent applications published between January 2010 and February 2016 on phosphodiesterase 2A inhibitors. EXPERT OPINION: Recent publications in the literature and in filed patent applications demonstrate the interest of pharmaceutical companies for PDE2A. This has increased the insights of its possible therapeutic role but the few clinical trials were terminated. Based on the ongoing interest in the field it is likely that new clinical trials can be expected and will unravel the therapeutic potential of PDE2A inhibition.</t>
  </si>
  <si>
    <t>In the heart compartmentalisation of cAMP/protein kinase A (PKA) signalling is necessary to achieve a specific functional outcome in response to different hormonal stimuli. Chronic exposure to catecholamines is known to be detrimental to the heart and disrupted compartmentalisation of cAMP signalling has been associated to heart disease. However, in most cases it remains unclear whether altered local cAMP signalling is an adaptive response, a consequence of the disease or whether it contributes to the pathogenetic process. We have previously demonstrated that isoforms of PKA expressed in cardiac myocytes, PKA-I and PKA-II, localise to different subcellular compartments and are selectively activated by spatially confined pools of cAMP, resulting in phosphorylation of distinct downstream targets. Here we investigate cAMP signalling in an in vitro model of hypertrophy in primary adult rat ventricular myocytes. By using a real time imaging approach and targeted reporters we find that that sustained exposure to catecholamines can directly affect cAMP/PKA compartmentalisation. This appears to involve a complex mechanism including both changes in the subcellular localisation of individual phosphodiesterase (PDE) isoforms as well as the relocalisation of PKA isoforms. As a result, the preferential coupling of PKA subsets with different PDEs is altered resulting in a significant difference in the level of cAMP the kinase is exposed to, with potential impact on phosphorylation of downstream targets.</t>
  </si>
  <si>
    <t>RATIONALE AND OBJECTIVES: Cyclic nucleotide phosphodiesterase-2 (PDE2) is a potential therapeutic target for the treatment of cognitive dysfunction. Using the object recognition test (ORT), this study assessed the effects of two PDE2 inhibitors, Bay 60-7550 and ND7001, on learning and memory, and examined underlying mechanisms. METHODS: To assess the role of PDE2 inhibition on phases of memory, Bay 60-7550 (3 mg/kg) was administered: 30 min prior to training; 0, 1, or 3 h after training; or 30 min prior to recall testing. To assess cyclic nucleotide involvement in PDE2 inhibitor-enhanced memory consolidation, either the nitric oxide synthase inhibitor NG-nitro-L-arginine methyl ester (L-NAME; 20 mg/kg; intraperitoneal (IP)), soluble guanylyl cyclase inhibitor 1H-[-1,2,4]oxadiazolo-[4,3-a]quinoxalin-1-one (ODQ; 20 mg/kg; IP), protein kinase G inhibitor KT5823 (2.5 mug; intracerebroventricular (ICV)), or protein kinase A inhibitor H89 (1 mug; ICV) was administered 30 min prior to the PDE2 inhibitor Bay 60-7550 (3 mg/kg) or ND7001 (3 mg/kg). Changes in the phosphorylation of 3'5'-cyclic adenosine monophosphate (cAMP) response element binding protein (CREB) at Ser-133 and vasodilator-stimulated phosphoprotein (VASP) at Ser-239 were determined to confirm activation of cAMP and 3'5'-cyclic guanosine monophosphate (cGMP) signaling. RESULTS: Bay 60-7550 (3 mg/kg) enhanced memory of mice in the ORT when given 30 min prior to training, immediately after training, or 30 min prior to recall. Inhibitors of the cGMP pathway blocked the memory-enhancing effects of both Bay 60-7550 (3 mg/kg) and ND7001 (3 mg/kg) on early consolidation processes. Bay 60-7550 (3 mg/kg) enhanced phosphorylation of CREB and VASP, both targets of cGMP-dependent protein kinase (PKG). CONCLUSIONS: These results confirm a potential of PDE2, or components of its signaling pathway, as a therapeutic target for drug discovery focused on restoring memory function.</t>
  </si>
  <si>
    <t>Phosphodiesterases PDE2, PDE3, and PDE4 are expressed in murine sinoatrial cells. PDE3 and/or PDE4 reduce heart rate but apparently do not influence the tachycardia mediated through sinoatrial beta1- and beta2-adrenoceptors despite the high content of sinoatrial cAMP. The function of PDE2 is, however, uncertain. Prostaglandin PGE1 elicits sinoatrial tachycardia through EP receptors, but the control by phosphodiesterases is unknown. We investigated on spontaneously beating right atria of mice the effects of the PDE2 inhibitors Bay 60-7550 and EHNA on basal beating and the tachycardia produced by noradrenaline (3 nM) and PGE1 (1 muM). Bay 60-7550 (1 muM), but not EHNA (10 muM), increased basal sinoatrial beating. EHNA also failed to produce tachycardia in the presence of the adenosine deaminase inhibitor 2'-deoxycoformycin (10 muM), remaining inconclusive whether PDE2 reduces basal sinoatrial beating. Rolipram (10 muM) and cilostamide (300 nM) caused moderate tachycardia. The tachycardia evoked by Bay 60-7550 was similar in the absence and presence of rolipram. Noradrenaline elicited stable tachycardia that was not increased by Bay 60-7550. A stable tachycardia caused by PGE1 was not increased by the inhibitors of PDE2, PDE3, and PDE4. Unlike PDE3 and PDE4 which reduce murine basal sinoatrial beating, a possible effect of PDE2 needs further research. The stable tachycardia produced by noradrenaline and PGE1, together with the lack potentiation by the inhibitors of PDE2, PDE3, and PDE4, suggests that cAMP generated at the receptor compartments is hardly hydrolyzed by these phophodiesterases. Evidence from human volunteers is consistent with this proposal.</t>
  </si>
  <si>
    <t>Cyclic adenosine monophosphate (cAMP) and the cyclic-AMP dependent protein kinase (PKA) regulate a plethora of cellular functions in virtually all eukaryotic cells. In neurons, the cAMP/PKA signaling cascade controls a number of biological properties such as axonal growth, synaptic transmission, regulation of excitability or long term changes in the nucleus. Genetically-encoded optical biosensors for cAMP or PKA considerably improved our understanding of these processes by providing a real-time measurement in living neurons. In this review, we describe the recent progresses made in the creation of biosensors for cAMP or PKA activity. These biosensors revealed profound differences in the amplitude of the cAMP signal evoked by neuromodulators between various neuronal preparations. These responses can be resolved at the level of individual neurons, also revealing differences related to the neuronal type. At the subcellular level, biosensors reported different signal dynamics in domains like dendrites, cell body, nucleus and axon. Combining this imaging approach with pharmacology or genetical models points at phosphodiesterases and phosphatases as critical regulatory proteins. Biosensor imaging will certainly help understand the mechanism of action of current drugs as well as help in devising novel therapeutic strategies for neuropsychiatric diseases.</t>
  </si>
  <si>
    <t>Cyclic adenosine monophosphate (cAMP) and cyclic guanosine monophosphate (cGMP) are now recognized as important intracellular signalling molecules that modulate cardiac sympatho-vagal balance in the progression of heart disease. Recent studies have identified that a significant component of autonomic dysfunction associated with several cardiovascular pathologies resides at the end organ, and is coupled to impairment of cyclic nucleotide targeted pathways linked to abnormal intracellular calcium handling and cardiac neurotransmission. Emerging evidence also suggests that cyclic nucleotide coupled phosphodiesterases (PDEs) play a key role limiting the hydrolysis of cAMP and cGMP in disease, and as a consequence this influences the action of the nucleotide on its downstream biological target. In this review, we illustrate the action of nitric oxide-CAPON signalling and brain natriuretic peptide on cGMP and cAMP regulation of cardiac sympatho-vagal transmission in hypertension and ischaemic heart disease. Moreover, we address how PDE2A is now emerging as a major target that affects the efficacy of soluble/particulate guanylate cyclase coupling to cGMP in cardiac dysautonomia.</t>
  </si>
  <si>
    <t>UNLABELLED: This was a first-in-human study of the novel phosphodiesterase-2A (PDE2A) PET ligand (18)F-PF-05270430. The primary goals were to determine the appropriate tracer kinetic model to quantify brain uptake and to examine the within-subject test-retest variability. METHODS: In advance of human studies, radiation dosimetry was determined in nonhuman primates. Six healthy male subjects participated in a test-retest protocol with dynamic scans and metabolite-corrected input functions. Nine brain regions of interest were studied, including the striatum, white matter, neocortical regions, and cerebellum. Multiple modeling methods were applied to calculate volume of distribution (VT) and binding potentials relative to the nondisplaceable tracer in tissue (BPND), concentration of tracer in plasma (BPP), and free tracer in tissue (BPF). The cerebellum was selected as a reference region to calculate binding potentials. RESULTS: The dosimetry study provided an effective dose of less than 0.30 mSv/MBq, with the gallbladder as the critical organ; the human target dose was 185 MBq. There were no adverse events or clinically detectable pharmacologic effects reported. Tracer uptake was highest in the striatum, followed by neocortical regions and white matter, and lowest in the cerebellum. Regional time-activity curves were well fit by multilinear analysis-1, and a 70-min scan duration was sufficient to quantify VT and the binding potentials. BPND, with mean values ranging from 0.3 to 0.8, showed the best intrasubject and intersubject variability and reliability. Test-retest variability in the whole brain (excluding the cerebellum) of VT, BPND, and BPP were 8%, 16%, and 17%, respectively. CONCLUSION: (18)F-PF-05270430 shows promise as a PDE2A PET ligand, albeit with low binding potential values.</t>
  </si>
  <si>
    <t>UNLABELLED: The enzyme phosphodiesterase 2A (PF-05270430) is a potential target for development of novel therapeutic agents for the treatment of cognitive impairments. The goal of the present study was to evaluate the PDE2A ligand (18)F-PF-05270430, 4-(3-fluoroazetidin-1-yl)-7-methyl-5-(1-methyl-5-(4-(trifluoromethyl)phenyl)-1H-p yrazol-4-yl)imidazo[1,5-f][1,2,4]triazine, in nonhuman primates. METHODS: (18)F-PF-05270430 was radiolabeled by 2 methods via nucleophilic substitution of its tosylate precursor. Tissue metabolite analysis in rodents and PET imaging in nonhuman primates under baseline and blocking conditions were performed to determine the pharmacokinetic and binding characteristics of the new radioligand. Various kinetic modeling approaches were assessed to select the optimal method for analysis of imaging data. RESULTS: (18)F-PF-05270430 was synthesized in greater than 98% radiochemical purity and high specific activity. In the nonhuman primate brain, uptake of (18)F-PF-05270430 was fast, with peak concentration (SUVs of 1.5-1.8 in rhesus monkeys) achieved within 7 min after injection. The rank order of uptake was striatum &gt; neocortical regions &gt; cerebellum. Regional time-activity curves were well fitted by the 2-tissue-compartment model and the multilinear analysis-1 (MA1) method to arrive at reliable estimates of regional distribution volume (VT) and binding potential (BPND) with 120 min of scan data. Regional VT values (MA1) ranged from 1.28 mL/cm(3) in the cerebellum to 3.71 mL/cm(3) in the putamen, with a BPND of 0.25 in the temporal cortex and 1.92 in the putamen. Regional BPND values estimated by the simplified reference tissue model (SRTM) were similar to those from MA1. Test-retest variability in high-binding regions (striatum) was 4% +/- 6% for MA1 VT, 13% +/- 6% for MA1 BPND, and 13% +/- 7% SRTM BPND, respectively. Pretreatment of animals with the PDE2A inhibitor PF-05180999 resulted in a dose-dependent reduction of (18)F-PF-05270430 specific binding, with a half maximal effective concentration of 69.4 ng/mL in plasma PF-05180999 concentration. CONCLUSION: (18)F-PF-05270430 displayed fast and reversible kinetics in nonhuman primates, as well as specific binding blockable by a PDE2A inhibitor. This is the first PET tracer with desirable imaging properties and demonstrated ability to image and quantify PDE2A in vivo.</t>
  </si>
  <si>
    <t>RATIONALE: In patients after acute myocardial infarction (AMI), the initial extent of necrosis and inflammation determine clinical outcome. One early event in AMI is the increased cardiac expression of atrial natriuretic peptide (NP) and B-type NP, with their plasma levels correlating with severity of ischemia. It was shown that NPs, via their cGMP-forming guanylyl cyclase-A (GC-A) receptor and cGMP-dependent kinase I (cGKI), strengthen systemic endothelial barrier properties in acute inflammation. OBJECTIVE: We studied whether endothelial actions of local NPs modulate myocardial injury and early inflammation after AMI. METHODS AND RESULTS: Necrosis and inflammation after experimental AMI were compared between control mice and littermates with endothelial-restricted inactivation of GC-A (knockout mice with endothelial GC-A deletion) or cGKI (knockout mice with endothelial cGKI deletion). Unexpectedly, myocardial infarct size and neutrophil infiltration/activity 2 days after AMI were attenuated in knockout mice with endothelial GC-A deletion and unaltered in knockout mice with endothelial cGKI deletion. Molecular studies revealed that hypoxia and tumor necrosis factor-alpha, conditions accompanying AMI, reduce the endothelial expression of cGKI and enhance cGMP-stimulated phosphodiesterase 2A (PDE2A) levels. Real-time cAMP measurements in endothelial microdomains using a novel fluorescence resonance energy transfer biosensor revealed that PDE2 mediates NP/cGMP-driven decreases of submembrane cAMP levels. Finally, intravital microscopy studies of the mouse cremaster microcirculation showed that tumor necrosis factor-alpha-induced endothelial NP/GC-A/cGMP/PDE2 signaling impairs endothelial barrier functions. CONCLUSIONS: Hypoxia and cytokines, such as tumor necrosis factor-alpha, modify the endothelial postreceptor signaling pathways of NPs, with downregulation of cGKI, induction of PDE2A, and altered cGMP/cAMP cross talk. Increased expression of PDE2 can mediate hyperpermeability effects of paracrine endothelial NP/GC-A/cGMP signaling and facilitate neutrophil extravasation during the early phase after MI.</t>
  </si>
  <si>
    <t>The striatum of the brain coordinates motor function. Dopamine-related drugs may be therapeutic to patients with striatal neurodegeneration, such as Huntington's disease (HD) and Parkinson's disease (PD), but these drugs have unwanted side effects. In addition to stimulating the release of norepinephrine, amphetamines, which are used for narcolepsy and attention-deficit/hyperactivity disorder (ADHD), trigger dopamine release in the striatum. The guanosine triphosphatase Ras homolog enriched in the striatum (Rhes) inhibits dopaminergic signaling in the striatum, is implicated in HD and L-dopa-induced dyskinesia, and has a role in striatal motor control. We found that the guanine nucleotide exchange factor RasGRP1 inhibited Rhes-mediated control of striatal motor activity in mice. RasGRP1 stabilized Rhes, increasing its synaptic accumulation in the striatum. Whereas partially Rhes-deficient (Rhes(+/-)) mice had an enhanced locomotor response to amphetamine, this phenotype was attenuated by coincident depletion of RasGRP1. By proteomic analysis of striatal lysates from Rhes-heterozygous mice with wild-type or partial or complete knockout of Rasgrp1, we identified a diverse set of Rhes-interacting proteins, the "Rhesactome," and determined that RasGRP1 affected the composition of the amphetamine-induced Rhesactome, which included PDE2A (phosphodiesterase 2A; a protein associated with major depressive disorder), LRRC7 (leucine-rich repeat-containing 7; a protein associated with bipolar disorder and ADHD), and DLG2 (discs large homolog 2; a protein associated with chronic pain). Thus, this Rhes network provides insight into striatal effects of amphetamine and may aid the development of strategies to treat various neurological and psychological disorders associated with the striatal dysfunction.</t>
  </si>
  <si>
    <t>A cyclic GMP (cGMP) signaling pathway, comprising C-type natriuretic peptide (CNP), its guanylate cyclase receptor Npr2, and cGMP-dependent protein kinase I, is critical for the bifurcation of dorsal root ganglion (DRG) and cranial sensory ganglion axons when entering the mouse spinal cord and the hindbrain respectively. However, the identity and functional relevance of phosphodiesterases (PDEs) that degrade cGMP in DRG neurons are not completely understood. Here, we asked whether regulation of the intracellular cGMP concentration by PDEs modulates the branching of sensory axons. Real-time imaging of cGMP with a genetically encoded fluorescent cGMP sensor, RT-PCR screens, in situ hybridization, and immunohistology combined with the analysis of mutant mice identified PDE2A as the major enzyme for the degradation of CNP-induced cGMP in embryonic DRG neurons. Tracking of PDE2A-deficient DRG sensory axons in conjunction with cGMP measurements indicated that axon bifurcation tolerates increased cGMP concentrations. As we found that the natriuretic peptide scavenger receptor Npr3 is expressed by cells associated with dorsal roots but not in DRG neurons itself at early developmental stages, we analyzed axonal branching in the absence of Npr3. In Npr3-deficient mice, the majority of sensory axons showed normal bifurcation, but a small population of axons (13%) was unable to form T-like branches and generated turns in rostral or caudal directions only. Taken together, this study shows that sensory axon bifurcation is insensitive to increases of CNP-induced cGMP levels and Npr3 does not have an important scavenging function in this axonal system.</t>
  </si>
  <si>
    <t>The aim of this study was to evaluate whether or not the expression of cGMP- phosphodiesterases (cGMP-PDE) varies in different thyroid pathologies and to elucidate the relationship between the expression of cGMP-PDE, cGMP, and autophagy. Fifty-four thyroid biopsy samples, excised to perform the biopsy, were split into two parts and randomly assigned: one part was microscopically examined and histological classified, and the other was frozen and analysed in order to evaluate the cGMP-PDE activity. Intracellular cGMP was also measured. A strong expression of intracellular cGMP and cGMP-PDE activity was observed in carcinoma in respect to controls and benign pathologies. The level of cGMP-PDE in papillary carcinoma without lymph node involvement (N-) was approximately four-fold higher compared to those with lymph node invasion (N+/-). On the contrary, the cGMP was one and a half times higher in N+/- than N-. Our results are promising, although further epigenetical studies are needed to confirm this association. A correlation between the cGMP-degrading activity and the severity of thyroid pathology has been shown. The decrease of cGMP-PDE and the increase of cGMP in N+/- papillar carcinoma could be an autophagic stimulus, a defence mechanism of the body, against the cancer that is expanding and invading other tissues and organs.</t>
  </si>
  <si>
    <t>Autoimmune diseases represent a significant medical burden affecting up to 5-8% of the U.S. POPULATION: While genetics is known to play a role, studies of common autoimmune diseases are complicated by phenotype heterogeneity, limited sample sizes, and a single disease approach. Here we performed a targeted genetic association study for cases of multiple sclerosis (MS), rheumatoid arthritis (RA), and Crohn's disease (CD) to assess which common genetic variants contribute individually and pleiotropically to disease risk. Joint modeling and pathway analysis combining the three phenotypes were performed to identify common underlying mechanisms of risk of autoimmune conditions. European American cases of MS, RA, and CD, (n = 119, 53, and 129, respectively) and 1924 controls were identified using de-identified electronic health records (EHRs) through a combination of International Classification of Diseases, Ninth Revision, Clinical Modification (ICD-9-CM) billing codes, Current Procedural Terminology (CPT) codes, medication lists, and text matching. As expected, hallmark SNPs in MS, such as DQA1 rs9271366 (OR = 1.91; p = 0.008), replicated in the present study. Both MS and CD were associated with TIMMDC1 rs2293370 (OR = 0.27, p = 0.01; OR = 0.25, p = 0.02; respectively). Additionally, PDE2A rs3781913 was significantly associated with both CD and RA (OR = 0.46, p = 0.02; OR = 0.32, p = 0.02; respectively). Joint modeling and pathway analysis identified variants within the KEGG NOD-like receptor signaling pathway and Shigellosis pathway as being correlated with the combined autoimmune phenotype. Our study replicated previously-reported genetic associations for MS and CD in a population derived from de-identified EHRs. We found evidence to support a shared genetic etiology between CD/MS and CD/RA outside of the major histocompatibility complex region and identified KEGG pathways indicative of a bacterial pathogenesis risk for autoimmunity in a joint model. Future work to elucidate this shared etiology will be key in the development of risk models as envisioned in the era of precision medicine.</t>
  </si>
  <si>
    <t>Aberrant gene expression in cancer is due in part to irregular patterns of DNA methylation and miRNA target gene down regulation. Using data from The Cancer Genome Atlas (TGCA), we investigated co-localized mRNA, miRNA and DNA methylation data across 15 cancer types, focusing on cases where evidence for direct regulation was strong. Restricting attention to regions where miRNA markers co-localize within a corresponding mRNA transcript, we checked expression data from 2839 samples for 354 mRNAs, 389 miRNAs and 13,809 DNA methylation probes for correlations greater than an absolute 0.6. We identified 32 genes, 34 miRNAs and 143 DNA methylation site probes comprising 180 "triplet combinations" that together provide evidence of co-localized genomic regulation in cancer. The five triplet combinations showing the highest prevalence across tissue types were found in four genes, HOXC5, PDE2A, SH3TC2 and TP63. Of the total 32 genes, eight among two tumor types (Kidney Renal Clear Cell Carcinoma (KIRC, 4) and Low Grade Glioma (LGG, 4)) were significantly associated with survival time (p &lt; 0.002). Together, the data presented in this paper provide evidence toward our primary hypothesis, that both genes and miRNAs strongly correlated with methylation level are more likely to be associated with cancer outcomes.</t>
  </si>
  <si>
    <t>The capacity to form long-lasting social memories is critical to our health and survival. cAMP signaling in the ventral hippocampal formation (VHIPP) appears to be required for social memory formation, but the phosphodiesterase (PDE) involved remains unknown. Previously, we showed that PDE11A, which degrades cAMP and cGMP, is preferentially expressed in CA1 and subiculum of the VHIPP. Here, we determine whether PDE11A is expressed in neurons where it could directly influence synaptic plasticity and whether expression is required for the consolidation and/or retrieval of social memories. In CA1, and possibly CA2, PDE11A4 is expressed throughout neuronal cell bodies, dendrites (stratum radiatum), and axons (fimbria), but not astrocytes. Unlike PDE2A, PDE9A, or PDE10A, PDE11A4 expression begins very low at postnatal day 7 (P7) and dramatically increases until P28, at which time it stabilizes to young adult levels. This expression pattern is consistent with the fact that PDE11A is required for social long-term memory (LTM) formation during adolescence and adulthood. Male and female PDE11 knockout (KO) mice show normal short-term memory (STM) for social odor recognition (SOR) and social transmission of food preference (STFP), but no LTM 24 h post training. Importantly, PDE11A KO mice show normal LTM for nonsocial odor recognition. Deletion of PDE11A may impair memory consolidation by impairing requisite protein translation in the VHIPP. Relative to WT littermates, PDE11A KO mice show reduced expression of RSK2 and lowered phosphorylation of S6 (pS6-235/236). Together, these data suggest PDE11A is selectively required for the proper consolidation of recognition and associative social memories.</t>
  </si>
  <si>
    <t>Dopamine, a key striatal neuromodulator, increases synaptic strength by promoting surface insertion and/or retention of AMPA receptors (AMPARs). This process is mediated by the phosphorylation of the GluA1 subunit of AMPAR by cyclic nucleotide-dependent kinases, making cyclic nucleotide phosphodiesterases (PDEs) potential regulators of synaptic strength. In this study, we examined the role of phosphodiesterase 2 (PDE2), a medium spiny neuron-enriched and cGMP-activated PDE, in AMPAR trafficking. We found that inhibiting PDE2 resulted in enhancement of dopamine-induced surface GluA1 expression in dopamine receptor 1-expressing medium spiny neurons. Using pharmacological and genetic approaches, we found that inhibition of PDE1 resulted in a decrease in surface AMPAR levels because of the allosteric activation of PDE2. The cross-regulation of PDE1 and PDE2 activities results in counterintuitive control of surface AMPAR expression, making it possible to regulate the directionality and magnitude of AMPAR trafficking.</t>
  </si>
  <si>
    <t>UNLABELLED: Hypertension is associated with impaired nitric oxide (NO)-cyclic nucleotide (CN)-coupled intracellular calcium (Ca(2+)) homeostasis that enhances cardiac sympathetic neurotransmission. Because neuronal membrane Ca(2+) currents are reduced by NO-activated S-nitrosylation, we tested whether CNs affect membrane channel conductance directly in neurons isolated from the stellate ganglia of spontaneously hypertensive rats (SHRs) and their normotensive controls. Using voltage-clamp and cAMP-protein kinase A (PKA) FRET sensors, we hypothesized that impaired CN regulation provides a direct link to abnormal signaling of neuronal calcium channels in the SHR and that targeting cGMP can restore the channel phenotype. We found significantly larger whole-cell Ca(2+) currents from diseased neurons that were largely mediated by the N-type Ca(2+) channel (Cav2.2). Elevating cGMP restored the SHR Ca(2+) current to levels seen in normal neurons that were not affected by cGMP. cGMP also decreased cAMP levels and PKA activity in diseased neurons. In contrast, cAMP-PKA activity was increased in normal neurons, suggesting differential switching in phosphodiesterase (PDE) activity. PDE2A inhibition enhanced the Ca(2+) current in normal neurons to a conductance similar to that seen in SHR neurons, whereas the inhibitor slightly decreased the current in diseased neurons. Pharmacological evidence supported a switching from cGMP acting via PDE3 in control neurons to PDE2A in SHR neurons in the modulation of the Ca(2+) current. Our data suggest that a disturbance in the regulation of PDE-coupled CNs linked to N-type Ca(2+) channels is an early hallmark of the prohypertensive phenotype associated with intracellular Ca(2+) impairment underpinning sympathetic dysautonomia. SIGNIFICANCE STATEMENT: Here, we identify dysregulation of cyclic-nucleotide (CN)-linked neuronal Ca(2+) channel activity that could provide the trigger for the enhanced sympathetic neurotransmission observed in the prohypertensive state. Furthermore, we provide evidence that increasing cGMP rescues the channel phenotype and restores ion channel activity to levels seen in normal neurons. We also observed CN cross-talk in sympathetic neurons that may be related to a differential switching in phosphodiesterase activity. The presence of these early molecular changes in asymptomatic, prohypertensive animals could facilitate the identification of novel therapeutic targets with which to modulate intracellular Ca(2+) Turning down the gain of sympathetic hyperresponsiveness in cardiovascular disease associated with sympathetic dysautonomia would have significant therapeutic utility.</t>
  </si>
  <si>
    <t>To establish a strategy to identify dually fatty acylated proteins from cDNA resources, seven N-myristoylated proteins with cysteine (Cys) residues within the 10 N-terminal residues were selected as potential candidates among 27 N-myristoylated proteins identified from a model human cDNA resource. Seven proteins C-terminally tagged with FLAG tag or EGFP were generated and their susceptibility to protein N-myristoylation and S-palmitoylation were evaluated by metabolic labeling with [(3)H]myristic acid or [(3)H]palmitic acid either in an insect cell-free protein synthesis system or in transfected mammalian cells. As a result, EEPD1, one of five proteins (RFTN1, EEPD1, GNAI1, PDE2A, RNF11) found to be dually acylated, was shown to be a novel dually fatty acylated protein. Metabolic labeling experiments using G2A and C7S mutants of EEPD1-EGFP revealed that the palmitoylation site of EEPD1 is Cys at position 7. Analysis of the intracellular localization of EEPD1 C-terminally tagged with FLAG tag or EGFP and its G2A and C7S mutants revealed that the dual acylation directs EEPD1 to localize to the plasma membrane. Thus, dually fatty acylated proteins can be identified from cDNA resources by cell-free and cellular metabolic labeling of N-myristoylated proteins with Cys residue(s) close to the N-myristoylated N-terminus.</t>
  </si>
  <si>
    <t>Phosphodiesterase 2 (PDE2) is a ubiquitous enzyme whose major role is to hydrolyze the important second messengers cyclic adenosine monophosphate (cAMP) and cyclic guanosine monophosphate (cGMP). In the central nervous system, pharmacological inhibition of PDE2 results in boosted cAMP and/or cGMP signaling, which is responsible for series of changes in protein expression relevant to psychiatric and learning and memory disorders, such as depression, anxiety, and cognition deficits in Alzheimer's disease. In the periphery, inhibition of PDE2 exhibits beneficial effects in the diseased cardiovascular system, the respiratory system, skeletal muscles and Candida albicans-caused systemic infections. Even though blood-brain barrier penetration properties and selectivity of currently available PDE2 inhibitors have hindered them from entering clinical trials, PDE2 is still of great potential therapeutic values in different categories of diseases, and there is demand for development of new generation drugs targeting PDE2 for treatment of diseases in central nervous and peripheral systems.</t>
  </si>
  <si>
    <t>Vascular endothelial growth factor (VEGF) plays a major role in angiogenesis by stimulating endothelial cells. Increase in cyclic AMP (cAMP) level inhibits VEGF-induced endothelial cell proliferation and migration. Cyclic nucleotide phosphodiesterases (PDEs), which specifically hydrolyse cyclic nucleotides, are critical in the regulation of this signal transduction. We have previously reported that PDE2 and PDE4 up-regulations in human umbilical vein endothelial cells (HUVECs) are implicated in VEGF-induced angiogenesis and that inhibition of PDE2 and PDE4 activities prevents the development of the in vitro angiogenesis by increasing cAMP level, as well as the in vivo chicken embryo angiogenesis. We have also shown that polyphenols are able to inhibit PDEs. The curcumin having anti-cancer properties, the present study investigated whether PDE2 and PDE4 inhibitors and curcumin could have similar in vivo anti-tumour properties and whether the anti-angiogenic effects of curcumin are mediated by PDEs. Both PDE2/PDE4 inhibitor association and curcumin significantly inhibited in vivo tumour growth in C57BL/6N mice. In vitro, curcumin inhibited basal and VEGF-stimulated HUVEC proliferation and migration and delayed cell cycle progression at G0/G1, similarly to the combination of selective PDE2 and PDE4 inhibitors. cAMP levels in HUVECs were significantly increased by curcumin, similarly to rolipram (PDE4 inhibitor) and BAY-60-550 (PDE2 inhibitor) association, indicating cAMP-PDE inhibitions. Moreover, curcumin was able to inhibit VEGF-induced cAMP-PDE activity without acting on cGMP-PDE activity and to modulate PDE2 and PDE4 expressions in HUVECs. The present results suggest that curcumin exerts its in vitro anti-angiogenic and in vivo anti-tumour properties through combined PDE2 and PDE4 inhibition.</t>
  </si>
  <si>
    <t>The important regulator of cardiac function, cAMP, is hydrolyzed by different cyclic nucleotide phosphodiesterases (PDEs), whose expression and activity are not uniform throughout the heart. Of these enzymes, PDE2 shapes beta1 adrenoceptor-dependent cardiac cAMP signaling, both in the right and left ventricular myocardium, but its role in regulating beta2 adrenoceptor-mediated responses is less well known. Our aim was to investigate possible differences in PDE2 transcription and activity between right (RV) and left (LV) rat ventricular myocardium, as well as its role in regulating beta2 adrenoceptor effects. The free walls of the RV and the LV were obtained from Sprague-Dawley rat hearts. Relative mRNA for PDE2 (quantified by qPCR) and PDE2 activity (evaluated by a colorimetric procedure and using the PDE2 inhibitor EHNA) were determined in RV and LV. Also, beta2 adrenoceptor-mediated effects (beta2-adrenoceptor agonist salbutamol + beta1 adrenoceptor antagonist CGP-20712A) on contractility and cAMP concentrations, in the absence or presence of EHNA, were studied in the RV and LV. PDE2 transcript levels were less abundant in RV than in LV and the contribution of PDE2 to the total PDE activity was around 25% lower in the microsomal fraction of the RV compared with the LV. beta2 adrenoceptor activation increased inotropy and cAMP levels in the LV when measured in the presence of EHNA, but no such effects were observed in the RV, either in the presence or absence of EHNA. These results indicate interventricular differences in PDE2 transcript and activity levels, which may distinctly regulate beta2 adrenoceptor-mediated contractility and cAMP concentrations in the RV and in the LV of the rat heart.</t>
  </si>
  <si>
    <t>Chronic stress and neuronal vulnerability have recently been recognized as factors contributing to cognitive disorders. One way to modify neuronal vulnerability is through mediation of phosphodiesterase 2 (PDE2), an enzyme that exerts its action on cognitive processes via the control of intracellular second messengers, cGMP and, to a lesser extent, cAMP. This study explored the effects of a PDE2 inhibitor, Bay 60-7550, on stress-induced learning and memory dysfunction in terms of its ramification on behavioral, morphologic, and molecular changes. Bay 60-7550 reversed stress-induced cognitive impairment in the Morris water maze, novel object recognition, and location tasks (object recognition test and/or object location test), effects prevented by treatment with 7-NI, a selective inhibitor of neuronal nitric oxide synthase; MK801, a glutamate receptor (NMDAR) inhibitor; myr-AIP, a CaMKII inhibitor; and KT5823, a protein kinase G inhibitor. Bay 60-7550 also ameliorated stress-induced structural remodeling in the CA1 of the hippocampus, leading to increases in dendritic branching, length, and spine density. However, the neuroplasticity initiated by Bay 60-7550 was not seen in the presence of 7-NI, MK801, myr-AIP, or KT5823. PDE2 inhibition reduced stress-induced extracellular-regulated protein kinase activation and attenuated stress-induced decreases in transcription factors (e.g., Elk-1, TORC1, and CREB phosphorylation) and plasticity-related proteins (e.g., Egr-1 and brain-derived neurotrophic factor). Pretreatment with inhibitors of NMDA, CaMKII, neuronal nitric oxide synthase, and protein kinase G (or protein kinase A) blocked the effects of Bay 60-7550 on cGMP or cAMP signaling. These findings indicate that the effect of PDE2 inhibition on stress-induced memory impairment is potentially mediated via modulation of neuroplasticity-related NMDAR-CaMKII-cGMP/cAMP signaling.</t>
  </si>
  <si>
    <t>INTRODUCTION: Nitric oxide-stimulated cGMP synthesis represents an important signalling pathway in the urinary bladder. Inhibitors of the PDE1 and PDE5 enzyme have been studied to treat storage and voiding disorders in clinical settings. The distribution of PDE2 in the bladder is unknown. This study focuses on the distribution and site of action of PDE2 within the guinea pig urinary bladder wall. METHODS: Six male guinea pig bladders were dissected and treated in 2 ml Krebs' solution and 10 microM of the specific PDE2 inhibitor, Bay 60-7550 at 36 degrees C for 30 min. After stimulating tissues with 100 microM of diethylamine-NONOate for 10 min, the tissues were snap frozen and cut in 10 microm sections which were examined for cGMP immune-reactivity, co-stained with either vimentin, synaptic vesicle protein 2, calcitonin gene-related protein and protein gene product 9.5. RESULTS: PDE2 inhibitor Bay 60-7550 inhibits cGMP breakdown the most in the urothelial and suburothelial layers, as well as on the nerve fibres. After inhibition by Bay 60-7550, cGMP was mainly expressed in the intermuscle interstitial cells and the nerve fibres of the outer muscle layers of lateral wall, indicating the presence of PDE2 activity. DISCUSSION AND CONCLUSION: Our study is the first to show the distribution of PDE2 in the bladder which was shown to be present in the urothelium, mainly umbrella cells, the interstitial cells of the suburothelium and the outer muscle, as well as in nerve fibres.</t>
  </si>
  <si>
    <t>Glucocorticoid production in the adrenal cortex is activated in response to an increase in cyclic AMP (cAMP) signaling. The nuclear protein p54(nrb)/NONO belongs to the Drosophila behavior/human splicing (DBHS) family and has been implicated in several nuclear processes, including transcription, splicing, and RNA export. We previously identified p54(nrb)/NONO as a component of a protein complex that regulates the transcription of CYP17A1, a gene required for glucocorticoid production. Based on the multiple mechanisms by which p54(nrb)/NONO has been shown to control gene expression and the ability of the protein to be recruited to the CYP17A1 promoter, we sought to further define the molecular mechanism by which p54(nrb)/NONO confers optimal cortisol production. We show here that silencing p54(nrb)/NONO expression in H295R human adrenocortical cells decreases the ability of the cells to increase intracellular cAMP production and subsequent cortisol biosynthesis in response to adrenocorticotropin hormone (ACTH) stimulation. Interestingly, the expression of multiple phosphodiesterase (PDE) isoforms, including PDE2A, PDE3A, PDE3B, PDE4A, PDE4D, and PDE11A, was induced in p54(nrb)/NONO knockdown cells. Investigation of the mechanism by which silencing of p54(nrb)/NONO led to increased expression of select PDE isoforms revealed that p54(nrb)/NONO regulates the splicing of a subset of PDE isoforms. Importantly, we also identify a role for p54(nrb)/NONO in regulating the stability of PDE transcripts by facilitating the interaction between the exoribonuclease XRN2 and select PDE transcripts. In summary, we report that p54(nrb)/NONO modulates cAMP-dependent signaling, and ultimately cAMP-stimulated glucocorticoid biosynthesis by regulating the splicing and degradation of PDE transcripts.</t>
  </si>
  <si>
    <t>RATIONALE: Cyclic nucleotides are second messengers that regulate cardiomyocyte function through compartmentalized signaling in discrete subcellular microdomains. However, the role of different microdomains and their changes in cardiac disease are not well understood. OBJECTIVE: To directly visualize alterations in beta-adrenergic receptor-associated cAMP and cGMP microdomain signaling in early cardiac disease. METHODS AND RESULTS: Unexpectedly, measurements of cell shortening revealed augmented beta-adrenergic receptor-stimulated cardiomyocyte contractility by atrial natriuretic peptide/cGMP signaling in early cardiac hypertrophy after transverse aortic constriction, which was in sharp contrast to well-documented beta-adrenergic and natriuretic peptide signaling desensitization during chronic disease. Real-time cAMP analysis in beta1- and beta2-adrenergic receptor-associated membrane microdomains using a novel membrane-targeted Forster resonance energy transfer-based biosensor transgenically expressed in mice revealed that this unexpected atrial natriuretic peptide effect is brought about by spatial redistribution of cGMP-sensitive phosphodiesterases 2 and 3 between both receptor compartments. Functionally, this led to a significant shift in cGMP/cAMP cross-talk and, in particular, to cGMP-driven augmentation of contractility in vitro and in vivo. CONCLUSIONS: Redistribution of cGMP-regulated phosphodiesterases and functional reorganization of receptor-associated microdomains occurs in early cardiac hypertrophy, affects cGMP-mediated contractility, and might represent a previously not recognized therapeutically relevant compensatory mechanism to sustain normal heart function.</t>
  </si>
  <si>
    <t>OBJECTIVE: To investigate the expression and distribution of phosphodiesterase (PDE) isoenzymes PDE1A, PDE2A, PDE4A, PDE4B, and PDE5A in human urethral tissue. METHODS: Specimens of penile urethra were obtained from male subjects who had undergone male-to-female sex reassignment surgery. Using immunohistochemistry (immunofluorescence), the occurrence of PDE1A, PDE2A, PDE4A, PDE4B, and PDE5A, the neuronal nitric oxide synthase, calcitonin gene-related peptide, and vasoactive intestinal polypeptide was examined in urethral sections. Cytosolic supernatants prepared from isolated human urethral tissue were subjected to Western blot analysis using specific anti-PDE antibodies. RESULTS: Immunosignals specific for PDE1A, 4A, 4B, and 5A were observed in the urethral smooth musculature. The smooth muscle bundles were seen innervated by slender nerve fibers, characterized by the expression of the neuronal nitric oxide synthase, calcitonin gene-related peptide, and vasoactive intestinal polypeptide. The expression of the PDE isoenzymes mentioned was confirmed by Western blotting. CONCLUSION: The results provide evidence for a significance of both the cyclic adenosine monophosphate and cyclic guanosine monophosphate signaling in the control of human urethral smooth muscle. The selective inhibition of PDE isoenzymes might represent a pharmacologic option to influence the function of smooth musculature in the human outflow region.</t>
  </si>
  <si>
    <t>AIMS: Compartmentalization of cAMP and PKA activity in cardiac muscle cells plays a key role in maintaining basal and enhanced contractility stimulated by sympathetic nerve activity. In cardiomyocytes, activation of adrenergic receptor increases cAMP production, which is countered by the hydrolytic activity of selective phosphodiesterases (PDEs). The intracellular regional dynamics of cAMP production and hydrolysis modulate downstream signals resulting in different biological responses. The interplay between beta receptors (betaARs) signalling and phosphodiesterase 5 (PDE5) activity remains to be addressed. METHODS AND RESULTS: Using combined strategies with pharmacological inhibitors and genetic deletion of PDEs and betaAR isoforms, we revealed a specific pool of cAMP that is under dual regulation by PDE2 and, indirectly, PDE5 activity. Inhibition of PDE5 with sildenafil produces a cGMP-dependent activation of PDE2 that attenuates cAMP generation induced by betaAR agonists, with concomitant modulation of stimulated contraction rate and calcium transients. PDE2 haploinsufficiency abolished the effects of sildenafil. The negative chronotropic effect of PDE5 inhibition through PDE2 activation was also observed in sinoatrial node tissue from adult mice. PDE5 inhibition selectively lowered contraction rate stimulated by beta2AR, but not beta1AR activation, supporting a compartmentalization of the cGMP-modulated pool of cAMP. CONCLUSION: These data identify a new effect of PDE5 inhibitors on the modulation of cardiomyocyte response to adrenergic stimulation via PDE5-PDE2-mediated cross-talk.</t>
  </si>
  <si>
    <t>Phosphodiesterases (PDEs) are important regulators of the intracellular cAMP concentration, which is a central second messenger that affects a multitude of intracellular functions. In the ovaries, cAMP exerts diverse functions, including regulation of ovulation and it has been suggested that augmented cAMP levels stimulate primordial follicle growth. The present study examined the gene expression, enzyme activity and immunolocalization of the different cAMP hydrolysing PDEs families in the rat ovary. Further, the effect of PDE4 inhibition on primordial follicle activation in cultured neonatal rat ovaries was also evaluated. We found varied expression of all eight families in the ovary with Pde7b and Pde8a having the highest expression each accounting for more than 20% of the total PDE mRNA. PDE4 accounted for 15-26% of the total PDE activity. Immunoreactive PDE11A was found in the oocytes and PDE2A in the corpora lutea. Incubating neonatal rat ovaries with PDE4 inhibitors did not increase primordial follicle activation or change the expression of the developing follicle markers Gdf9, Amh, Inha, the proliferation marker Mki67 or the primordial follicle marker Tmeff2. In addition, the cAMP analogue 8-bromo-cAMP did not increase AKT1 or FOXO3A phosphorylation associated with follicle activation or increase the expression of Kitlg known to be associated with follicle differentiation but did increase the Tmeff2, Mki67 and Inha expression in a dose-dependent manner. In conclusion, this study shows that both Pde7b and Pde8a are highly expressed in the rodent ovary and that PDE4 inhibition does not cause an increase in primordial follicle activation.</t>
  </si>
  <si>
    <t>Elevated B-type natriuretic peptide (BNP) regulates cGMP-phosphodiesterase activity. Its elevation is regarded as an early compensatory response to cardiac failure where it can facilitate sympathovagal balance and cardiorenal homeostasis. However, recent reports suggest a paradoxical proadrenergic action of BNP. Because phosphodiesterase activity is altered in cardiovascular disease, we tested the hypothesis that BNP might lose its efficacy by minimizing the action of cGMP on downstream pathways coupled to neurotransmission. BNP decreased norepinephrine release from atrial preparations in response to field stimulation and also significantly reduced the heart rate responses to sympathetic nerve stimulation in vitro. Using electrophysiological recording and fluorescence imaging, BNP also reduced the depolarization evoked calcium current and intracellular calcium transient in isolated cardiac sympathetic neurons. Pharmacological manipulations suggested that the reduction in the calcium transient was regulated by a cGMP/protein kinase G pathway. Fluorescence resonance energy transfer measurements for cAMP, and an immunoassay for cGMP, showed that BNP increased cGMP, but not cAMP. In addition, overexpression of phosphodiesterase 2A after adenoviral gene transfer markedly decreased BNP stimulation of cGMP and abrogated the BNP responses to the calcium current, intracellular calcium transient, and neurotransmitter release. These effects were reversed on inhibition of phosphodiesterase 2A. Moreover, phosphodiesterase 2A activity was significantly elevated in stellate neurons from the prohypertensive rat compared with the normotensive control. Our data suggest that abnormally high levels of phosphodiesterase 2A may provide a brake against the inhibitory action of BNP on sympathetic transmission.</t>
  </si>
  <si>
    <t>Here, we present a preliminary pharmacological characterisation of Lu AF33241, a novel, brain penetrant phosphodiesterase inhibitor of (PDE) 2A and 10A tool compound, in in vitro/in vivo assays indicative of PDE2A and/or PDE10A inhibition, and in vivo models/assays relevant to cognitive processing and antipsychotic-like activity. An assay was also included to investigate potential effects on motor activity. The in vitro selectivity of Lu AF33241 was determined against a panel of PDE enzymes. Lu AF33241 potently inhibited both full-length recombinant hPDE2A (Ki=4.2nM) and hPDE10A (Ki=42nM). The compound moderately inhibited both hPDE1C (Ki=1200nM), hPDE7B (Ki=890nM), and hPDE11A (Ki=1800nM). Lu AF33241 displayed a Ki above 5000nM against all other tested members of the PDE family. Albeit within a narrow dose range, Lu AF33241 attenuated sub-chronic phencyclidine-induced deficits in novel object recognition (3 and 10mg/kg), displayed antipsychotic-like activity in the conditioned avoidance response paradigm (10mg/kg), and did not induce catalepsy within a dose-range of 2-6mg/kg. Further catalepsy studies are needed to investigate a predictive safety window. Lu AF33241 represents a novel PDE2A/PDE10A inhibitor tool compound that may serve to further the understanding of the roles played by these enzymes in various CNS disorders.</t>
  </si>
  <si>
    <t>Phosphodiesterase (PDE) inhibitors are currently considered promising therapeutic targets for treatment of cognitive impairment in diseases such as Schizophrenia and Alzheimer's disease. Inhibitors of PDE2A and PDE9A have emerged as potential candidates shown to improve synaptic plasticity and memory function in animals. However, the functional relevance of their putative different localization in the neuron is not understood. Thus, this study aims at elucidating potential presynaptic effects of PDE2A inhibition in comparison to the inhibition of PDE9A. For this purpose, we used paired-pulse facilitation (PPF), a model of short-term synaptic plasticity related to presynaptic function. First, we performed a series of experiments to validate the model in acute rat hippocampal slices using several reference substances including calcium channel blockers, glutamatergic receptor antagonists, and GPCR agonists. Second, we analysed the effect of PDE2A and PDE9A inhibition and their role regulating the influence that the second messengers cAMP and cGMP exert on basal transmission. Our results show that the interplay between the adenylyl cyclase activator forskolin, the soluble guanylyl cyclase activator BAY 41-8543 and the PDE2A inhibitor PF-999 reveals a primarily presynaptic mechanism of action of PDE2A inhibition. On the contrary, inhibition of PDE9A did not alter PPF under similar conditions. In conclusion, these data provide new evidence supporting a role of PDE2A modulating short-term synaptic plasticity. Moreover, this function of PDE2A is suggested to rely on an active modulation of the cAMP hydrolysis as a response to changes in cGMP levels at the presynaptic level.</t>
  </si>
  <si>
    <t>Kawasaki disease (KD) is a systemic vasculitis primarily affecting children &lt; 5 years old. Genes significantly associated with KD mostly involve cardiovascular, immune, and inflammatory responses. Recent studies have observed stronger associations for KD risk with multiple genes compared to individual genes. Therefore, we investigated whether gene combinations influenced KD susceptibility or coronary artery lesion (CAL) formation. We examined 384 single-nucleotide polymorphisms (SNPs) for 159 immune-related candidate genes in DNA samples from KD patients with CAL (n = 73), KD patients without CAL (n = 153), and cohort controls (n = 575). Individual SNPs were first assessed by univariate analysis (UVA) and multivariate analysis (MVA). We used multifactor dimensionality reduction (MDR) to examine individual SNPs in one-, two-, and three-locus best fit models. UVA identified 53 individual SNPs that were significantly associated with KD risk or CAL formation (p &lt; 0.10), while 35 individual SNPs were significantly associated using MVA (p &lt;/= 0.05). Significant associations in MDR analysis were only observed for the two-locus models after permutation testing (p &lt;/= 0.05). In logistic regression, combined possession of PDE2A (rs341058) and CYFIP2 (rs767007) significantly increased KD susceptibility (OR = 3.54; p = 4.14 x 10(-7)), while combinations of LOC100133214 (rs2517892) and IL2RA (rs3118470) significantly increased the risk of CAL in KD patients (OR = 5.35; p = 7.46 x 10(-5)). Our results suggest varying gene-gene associations respectively predispose individuals to KD risk or its complications of CAL.</t>
  </si>
  <si>
    <t>In cardiac myocytes, the second messenger cAMP is synthesized within the beta-adrenergic signaling pathway upon sympathetic activation. It activates Protein Kinase A (PKA) mediated phosphorylation of multiple target proteins that are functionally critical to cardiac contractility. The dynamics of cAMP are also controlled indirectly by cGMP-mediated regulation of phosphodiesterase isoenzymes (PDEs). The nature of the interactions between cGMP and the PDEs, as well as between PDE isoforms, and how these ultimately transduce the cGMP signal to regulate cAMP remains unclear. To better understand this, we have developed mechanistically detailed models of PDEs 1-4, the primary cAMP-hydrolyzing PDEs in cardiac myocytes, and integrated them into a model of the beta-adrenergic signaling pathway. The PDE models are based on experimental studies performed on purified PDEs which have demonstrated that cAMP and cGMP bind competitively to the cyclic nucleotide (cN)-binding domains of PDEs 1, 2, and 3, while PDE4 regulation occurs via PKA-mediated phosphorylation. Individual PDE models reproduce experimentally measured cAMP hydrolysis rates with dose-dependent cGMP regulation. The fully integrated model replicates experimentally observed whole-cell cAMP activation-response relationships and temporal dynamics upon varying degrees of beta-adrenergic stimulation in cardiac myocytes. Simulations reveal that as a result of network interactions, reduction in the level of one PDE is partially compensated for by increased activation of others. PDE2 and PDE4 exert the strongest compensatory roles among all PDEs. In addition, PDE2 competes with other PDEs to bind and hydrolyze cAMP and is a strong regulator of PDE interactions. Finally, an increasing level of cGMP gradually out-competes cAMP for the catalytic sites of PDEs 1, 2, and 3, suppresses their cAMP hydrolysis rates, and results in amplified cAMP signaling. These results provide insights into how PDEs transduce cGMP signals to regulate cAMP and how PDE interactions affect cardiac beta-adrenergic response.</t>
  </si>
  <si>
    <t>RATIONALE: Chronic elevation of 3'-5'-cyclic adenosine monophosphate (cAMP) levels has been associated with cardiac remodeling and cardiac hypertrophy. However, enhancement of particular aspects of cAMP/protein kinase A signaling seems to be beneficial for the failing heart. cAMP is a pleiotropic second messenger with the ability to generate multiple functional outcomes in response to different extracellular stimuli with strict fidelity, a feature that relies on the spatial segregation of the cAMP pathway components in signaling microdomains. OBJECTIVE: How individual cAMP microdomains affect cardiac pathophysiology remains largely to be established. The cAMP-degrading enzymes phosphodiesterases (PDEs) play a key role in shaping local changes in cAMP. Here we investigated the effect of specific inhibition of selected PDEs on cardiac myocyte hypertrophic growth. METHODS AND RESULTS: Using pharmacological and genetic manipulation of PDE activity, we found that the rise in cAMP resulting from inhibition of PDE3 and PDE4 induces hypertrophy, whereas increasing cAMP levels via PDE2 inhibition is antihypertrophic. By real-time imaging of cAMP levels in intact myocytes and selective displacement of protein kinase A isoforms, we demonstrate that the antihypertrophic effect of PDE2 inhibition involves the generation of a local pool of cAMP and activation of a protein kinase A type II subset, leading to phosphorylation of the nuclear factor of activated T cells. CONCLUSIONS: Different cAMP pools have opposing effects on cardiac myocyte cell size. PDE2 emerges as a novel key regulator of cardiac hypertrophy in vitro and in vivo, and its inhibition may have therapeutic applications.</t>
  </si>
  <si>
    <t>MicroRNA expression is frequently altered in human cancers, and some microRNAs act as oncogenes or tumor suppressors. MiR-139-5p (denoted thereafter as miR-139) has recently been reported to function as a tumor suppressor in several types of human cancer (hepatocellular carcinoma, colorectal cancer, breast cancer, and gastric cancer), but its function in non-small-cell lung cancer (NSCLC) and the mechanism of its suppression have not been studied in detail. MiR-139 was suppressed frequently in primary NSCLCs. MiR-139 is located within the intron of PDE2A and its expression was significantly correlated with the expression of PDE2A. A chromatin immunoprecipitation assay revealed that miR-139 was epigenetically silenced by histone H3 lysine 27 trimethylation (H3K27me3) of its host gene PDE2A and this process was independent of promoter DNA methylation. Pharmacological inhibition of both histone methylation and deacetylation-induced miR-139 with its host gene PDE2A. Ectopic expression of miR-139 in lung cancer cell lines did not affect the proliferation nor the migration but significantly suppressed the invasion through the extracellular matrix. In primary NSCLCs, decreased expression of miR-139 was significantly associated with distant lymph node metastasis and histological invasiveness (lymphatic invasion and vascular invasion) on both univariate and multivariate analyses. Collectively, these results suggest that H3K27me3-mediated silencing of miR-139 enhances an invasive and metastatic phenotype of NSCLC.</t>
  </si>
  <si>
    <t>beta-adrenergic signaling pathways mediate key aspects of cardiac function. Its dysregulation is associated with a range of cardiac diseases, including dilated cardiomyopathy (DCM). Previously, we established an iPSC model of familial DCM from patients with a mutation in TNNT2, a sarcomeric protein. Here, we found that the beta-adrenergic agonist isoproterenol induced mature beta-adrenergic signaling in iPSC-derived cardiomyocytes (iPSC-CMs) but that this pathway was blunted in DCM iPSC-CMs. Although expression levels of several beta-adrenergic signaling components were unaltered between control and DCM iPSC-CMs, we found that phosphodiesterases (PDEs) 2A and PDE3A were upregulated in DCM iPSC-CMs and that PDE2A was also upregulated in DCM patient tissue. We further discovered increased nuclear localization of mutant TNNT2 and epigenetic modifications of PDE genes in both DCM iPSC-CMs and patient tissue. Notably, pharmacologic inhibition of PDE2A and PDE3A restored cAMP levels and ameliorated the impaired beta-adrenergic signaling of DCM iPSC-CMs, suggesting therapeutic potential.</t>
  </si>
  <si>
    <t>BACKGROUND: Many recent studies using ChIP-seq approaches cross-referenced to trascriptome data and also to potentially unbiased in vitro DNA binding selection experiments are detailing with increasing precision the p53-directed gene regulatory network that, nevertheless, is still expanding. However, most experiments have been conducted in established cell lines subjected to specific p53-inducing stimuli, both factors potentially biasing the results. RESULTS: We developed p53retriever, a pattern search algorithm that maps p53 response elements (REs) and ranks them according to predicted transactivation potentials in five classes. Besides canonical, full site REs, we developed specific pattern searches for non-canonical half sites and 3/4 sites and show that they can mediate p53-dependent responsiveness of associated coding sequences. Using ENCODE data, we also mapped p53 REs in about 44,000 distant enhancers and identified a 16-fold enrichment for high activity REs within those sites in the comparison with genomic regions near transcriptional start sites (TSS). Predictions from our pattern search were cross-referenced to ChIP-seq, ChIP-exo, expression, and various literature data sources. Based on the mapping of predicted functional REs near TSS, we examined expression changes of thirteen genes as a function of different p53-inducing conditions, providing further evidence for PDE2A, GAS6, E2F7, APOBEC3H, KCTD1, TRIM32, DICER, HRAS, KITLG and TGFA p53-dependent regulation, while MAP2K3, DNAJA1 and potentially YAP1 were identified as new direct p53 target genes. CONCLUSIONS: We provide a comprehensive annotation of canonical and non-canonical p53 REs in the human genome, ranked on predicted transactivation potential. We also establish or corroborate direct p53 transcriptional control of thirteen genes. The entire list of identified and functionally classified p53 REs near all UCSC-annotated genes and within ENCODE mapped enhancer elements is provided. Our approach is distinct from, and complementary to, existing methods designed to identify p53 response elements. p53retriever is available as an R package at: http://tomateba.github.io/p53retriever .</t>
  </si>
  <si>
    <t>Phosphodiesterase 2A (PDE2A) is highly and specifically expressed in particular brain regions that are affected by neurological disorders and in certain tumors. Development of a specific PDE2A radioligand would enable molecular imaging of the PDE2A protein via positron emission tomography (PET). Herein we report on the syntheses of three novel fluoroalkylated triazine derivatives (TA2-4) and on the evaluation of their effect on the enzymatic activity of human PDE2A. The most potent PDE2A inhibitors were 18F-radiolabelled ([18F]TA3 and [18F]TA4) and investigated regarding their potential as PET radioligands for imaging of PDE2A in mouse brain. In vitro autoradiography on rat brain displayed region-specific distribution of [18F]TA3 and [18F]TA4, which is consistent with the expression pattern of PDE2A protein. Metabolism studies of both [18F]TA3 and [18F]TA4 in mice showed a significant accumulation of two major radiometabolites of each radioligand in brain as investigated by micellar radio-chromatography. Small-animal PET/MR studies in mice using [18F]TA3 revealed a constantly increasing uptake of activity in the non-target region cerebellum, which may be caused by the accumulation of brain penetrating radiometabolites. Hence, [18F]TA3 and [18F]TA4 are exclusively suitable for in vitro investigation of PDE2A. Nevertheless, further structural modification of these promising radioligands might result in metabolically stable derivatives.</t>
  </si>
  <si>
    <t>Glomerulosa cells secrete aldosterone in response to agonists coupled to Ca(2+) increases such as angiotensin II and corticotrophin, coupled to a cAMP dependent pathway. A recently recognized interaction between Ca(2+) and cAMP is the Ca(2+)-induced cAMP formation in the mitochondrial matrix. Here we describe that soluble adenylyl cyclase (sAC) is expressed in H295R adrenocortical cells. Mitochondrial cAMP formation, monitored with a mitochondria-targeted fluorescent sensor (4mtH30), is enhanced by HCO3(-) and the Ca(2+) mobilizing agonist angiotensin II. The effect of angiotensin II is inhibited by 2-OHE, an inhibitor of sAC, and by RNA interference of sAC, but enhanced by an inhibitor of phosphodiesterase PDE2A. Heterologous expression of the Ca(2+) binding protein S100G within the mitochondrial matrix attenuates angiotensin II-induced mitochondrial cAMP formation. Inhibition and knockdown of sAC significantly reduce angiotensin II-induced aldosterone production. These data provide the first evidence for a cell-specific functional role of mitochondrial cAMP.</t>
  </si>
  <si>
    <t>BACKGROUND: Phosphodiesterase 2A (PDE2A) is an evolutionarily conserved enzyme that catalyzes the degradation of the cyclic nucleotides, cyclic adenosine monophosphate, and/or cyclic guanosine monophosphate. Recent studies reported the expression of PDE2A in the dorsal horn of the spinal cord, pointing to a potential contribution to the processing of pain. However, the functions of PDE2A in spinal pain processing in vivo remained elusive. METHODS: Immunohistochemistry, laser microdissection, and quantitative real-time reverse transcription polymerase chain reaction experiments were performed to characterize the localization and regulation of PDE2A protein and messenger RNA in the mouse spinal cord. Effects of the selective PDE2A inhibitor, BAY 60-7550 (Cayman Chemical, Ann Arbor, MI), in animal models of inflammatory pain (n = 6 to 10), neuropathic pain (n = 5 to 6), and after intrathecal injection of cyclic nucleotides (n = 6 to 8) were examined. Also, cyclic adenosine monophosphate and cyclic guanosine monophosphate levels in spinal cord tissues were measured by liquid chromatography tandem mass spectrometry. RESULTS: The authors here demonstrate that PDE2A is distinctly expressed in neurons of the superficial dorsal horn of the spinal cord, and that its spinal expression is upregulated in response to hind paw inflammation. Administration of the selective PDE2A inhibitor, BAY 60-7550, increased the nociceptive behavior of mice in animal models of inflammatory pain. Moreover, BAY 60-7550 increased the pain hypersensitivity induced by intrathecal delivery of cyclic adenosine monophosphate, but not of cyclic guanosine monophosphate, and it increased the cyclic adenosine monophosphate levels in spinal cord tissues. CONCLUSION: Our findings indicate that PDE2A contributes to the processing of inflammatory pain in the spinal cord.</t>
  </si>
  <si>
    <t>Cones are less light-sensitive than rods. We showed previously in carp that more light (&gt;100-fold) is required in cones than in rods to activate 50% of cGMP phosphodiesterase (PDE). The lower effectiveness of PDE activation in carp cones is due partly to the fact that the activation rate of transducin (Tr) by light-activated visual pigment (R*) is 5-fold lower in carp cones than in rods. In this study, we tried to explain the remaining difference. First, we examined the efficiency of activation of PDE by activated Tr (Tr*). By activating PDE with known concentrations of the active (guanosine 5'-Omicron-(gamma-thio)triphosphate (GTPgammaS)-bound) form of Tr*, we found that Tr* activated PDE at a similar efficiency in rods and cones. Next, we examined the contribution of R* and Tr* lifetimes. In a comparison of PDE activation in the presence (with GTP) and absence (with GTPgammaS) of Tr* inactivation, PDE activation required more light (and was therefore less effective) when Tr* was inactivated in both rod and cone membranes. This is probably because inactivation of Tr* shortened its lifetime, thereby reducing the number of activated PDE molecules. The effect of Tr* inactivation was larger in cones, probably because the lifetime of Tr* is shorter in cones than in rods. The shorter lifetimes of Tr* and R* in cones seem to explain the remaining difference in the effectiveness of PDE activation between rods and cones.</t>
  </si>
  <si>
    <t>3',5'-cyclic nucleotide phosphodiesterases (PDEs) are the only known enzymes to compartmentalize cAMP and cGMP, yet little is known about how PDEs are dynamically regulated across the lifespan. We mapped mRNA expression of all 21 PDE isoforms in the adult rat and mouse central nervous system (CNS) using quantitative polymerase chain reaction (qPCR) and in situ hybridization to assess conservation across species. We also compared PDE mRNA and protein in the brains of old (26 months) versus young (5 months) Sprague-Dawley rats, with select experiments replicated in old (9 months) versus young (2 months) BALB/cJ mice. We show that each PDE isoform exhibits a unique expression pattern across the brain that is highly conserved between rats, mice, and humans. PDE1B, PDE1C, PDE2A, PDE4A, PDE4D, PDE5A, PDE7A, PDE8A, PDE8B, PDE10A, and PDE11A showed an age-related increase or decrease in mRNA expression in at least 1 of the 4 brain regions examined (hippocampus, cortex, striatum, and cerebellum). In contrast, mRNA expression of PDE1A, PDE3A, PDE3B, PDE4B, PDE7A, PDE7B, and PDE9A did not change with age. Age-related increases in PDE11A4, PDE8A3, PDE8A4/5, and PDE1C1 protein expression were confirmed in hippocampus of old versus young rodents, as were age-related increases in PDE8A3 protein expression in the striatum. Age-related changes in PDE expression appear to have functional consequences as, relative to young rats, the hippocampi of old rats demonstrated strikingly decreased phosphorylation of GluR1, CaMKIIalpha, and CaMKIIbeta, decreased expression of the transmembrane AMPA regulatory proteins gamma2 (a.k.a. stargazin) and gamma8, and increased trimethylation of H3K27. Interestingly, expression of PDE11A4, PDE8A4/5, PDE8A3, and PDE1C1 correlate with these functional endpoints in young but not old rats, suggesting that aging is not only associated with a change in PDE expression but also a change in PDE compartmentalization.</t>
  </si>
  <si>
    <t>Recently, we showed C-type natriuretic peptide (CNP)-induced negative inotropic (NIR) and positive lusitropic response (LR) in failing rat heart. We wanted to study whether, and if so, how phosphodiesterases (PDEs) regulate CNP-induced cyclic 3',5'-guanosine monophosphate (cGMP) elevation and functional responses. Inotropic and lusitropic responses were measured in left ventricular muscle strips and cyclic nucleotide levels, PDE activity and phospholamban (PLB) and troponin I (TnI) phosphorylation were measured in ventricular cardiomyocytes from Wistar rats with heart failure 6 weeks after myocardial infarction. CNP-mediated increase in global cGMP was mainly regulated by PDE2, as reflected by a marked amplification of the cGMP increase during PDE2 inhibition and by a high PDE2 activity in cardiomyocytes. PDE3 inhibition, on the other hand, caused no significant cGMP increase by CNP. The functional consequences did not correspond to the changes of cGMP. PDE3 inhibition increased the potency of the CNP-induced NIR and LR, while PDE2 inhibition desensitized the CNP-induced NIR, but not LR. A role for PDE2 on the maximal LR and PDE5 on the maximal NIR to CNP was revealed in the presence of PDE3 inhibition. CNP increased PLB phosphorylation about 25- to 30-fold and tended to increase TnI phosphorylation about twofold. As a whole, CNP-induced functional responses were only modestly regulated by PDEs compared to the cAMP-mediated functional responses to beta1-adrenoceptor stimulation, which are highly regulated by PDEs. There is a mismatch between the CNP-induced cGMP increase and functional responses. Global cGMP levels are mainly regulated by PDE2 after CNP stimulation, whereas the functional responses are modestly regulated by both PDE2 and PDE3, indicating cGMP compartmentation by PDEs affecting CNP-induced responses in failing hearts.</t>
  </si>
  <si>
    <t>Recent studies suggest that the signal molecules cAMP and cGMP have antifibrotic effects by negatively regulating pathways associated with fibroblast to myofibroblast (MyoCF) conversion. The phosphodiesterase 2 (PDE2) has the unique property to be stimulated by cGMP, which leads to a remarkable increase in cAMP hydrolysis and thus mediates a negative cross-talk between both pathways. PDE2 has been recently investigated in cardiomyocytes; here we specifically addressed its role in fibroblast conversion and cardiac fibrosis. PDE2 is abundantly expressed in both neonatal rat cardiac fibroblasts (CFs) and cardiomyocytes. The overexpression of PDE2 in CFs strongly reduced basal and isoprenaline-induced cAMP synthesis, and this decrease was sufficient to induce MyoCF conversion even in the absence of exogenous profibrotic stimuli. Functional stress-strain experiments with fibroblast-derived engineered connective tissue (ECT) demonstrated higher stiffness in ECTs overexpressing PDE2. In regard to cGMP, neither basal nor atrial natriuretic peptide-induced cGMP levels were affected by PDE2, whereas the response to nitric oxide donor sodium nitroprusside was slightly but significantly reduced. Interestingly, despite persistently depressed cAMP levels, both cGMP-elevating stimuli were able to completely prevent the PDE2-induced MyoCF phenotype, arguing for a double-tracked mechanism. In conclusion, PDE2 accelerates CF to MyoCF conversion, which leads to greater stiffness in ECTs. Atrial natriuretic peptide- and sodium nitroprusside-mediated cGMP synthesis completely reverses PDE2-induced fibroblast conversion. Thus PDE2 may augment cardiac remodeling, but this effect can also be overcome by enhanced cGMP. The redundant role of cAMP and cGMP as antifibrotic meditators may be viewed as a protective mechanism in heart failure.</t>
  </si>
  <si>
    <t>Here, we present the pharmacological characterisation of Lu AF64280, a novel, selective, brain penetrant phosphodiesterase (PDE) 2A inhibitor, in in vitro/in vivo assays indicative of PDE2A inhibition, and in vivo models/assays relevant to cognitive processing or antipsychotic-like activity. The in vitro selectivity of Lu AF64280 was determined against a panel of PDE enzymes and 3',5'-cyclic guanosine monophosphate (cGMP) levels in the hippocampus were determined using in vivo microdialysis. Lu AF64280 potently inhibited hPDE2A (Ki = 20 nM), 50-fold above moderate inhibition of both hPDE9A (Ki = 1,000 nM) and hPDE10A (Ki = 1,800 nM), and displayed a &gt;250-fold selectivity over all other full-length human recombinant PDE family members (Ki above 5,000 nM). Lu AF64280 (20 mg/kg) significantly increased cGMP levels in the hippocampus (p &lt; 0.01 versus vehicle-treated mice), attenuated sub-chronic phencyclidine-induced deficits in novel object exploration in rats (10 mg/kg, p &lt; 0.001 versus vehicle-treated), blocked early postnatal phencyclidine-induced deficits in the intradimensional/extradimensional shift task in rats (1 and 10 mg/kg, p &lt; 0.001 versus vehicle-treated) and attenuated spontaneous P20-N40 auditory gating deficits in DBA/2 mice (20 mg/kg, p &lt; 0.05 versus vehicle-treated). In contrast, Lu AF64280 failed to attenuate phencyclidine-induced hyperactivity in mice, and was devoid of antipsychotic-like activity in the conditioned avoidance response paradigm in rats, at any dose tested. Lu AF64280 represents a novel tool compound for selective PDE2A inhibition that substantiates a critical role of this enzyme in cognitive processes under normal and pathological conditions.</t>
  </si>
  <si>
    <t>Stress occurs in everyday life, but the relationship between stress and the onset or development of depression/anxiety remains unknown. Increasing evidence suggests that the impairment of antioxidant defense and the neuronal cell death are important in the process of emotional disorders. Chronic stress impairs the homeostasis of antioxidants/oxidation, which results in the aberrant stimulation of the cell cycle proteins where cGMP-PKG signaling is thought to have an inhibitory role. Phosphodiesterase 2 (PDE2) is linked to cGMP-PKG signaling and highly expressed in the limbic brain regions including hippocampus and amygdala, which may play important roles in the treatment of depression and anxiety. To address the possible effects of PDE2 inhibitors on depression-/anxiety-like behaviors and the underlying mechanisms, Bay 60-7550 (0.75, 1.5 and 3 mg/kg, i.p.) was administered 30 min before chronic stress. The results suggested that Bay 60-7550 not only restored the behavioral changes but also regulated Cu/Zn superoxide dismutase (SOD) levels differentially in hippocampus and amygdala, which were increased in the hippocampus while decreased in the amygdala. It was also significant that Bay 60-7550 regulated the abnormalities of pro- and anti-apoptotic components, such as Bax, Caspase 3 and Bcl-2, and the indicator of PKG signaling characterized by pVASP(ser239), in these two brain regions. The results suggested that Bay 60-7550 is able to alleviate oxidative stress and mediate part of the apoptotic machinery in neuronal cells possibly through SOD-cGMP/PKG-anti-apoptosis signaling and that inhibition of PDE2 may represent a novel therapeutic target for psychiatric disorders, such as depression and anxiety.</t>
  </si>
  <si>
    <t>Cyclic nucleotide phosphodiesterases (PDEs) regulate the intracellular concentrations and effects of adenosine 3',5'-cyclic monophosphate (cAMP) and guanosine 3',5'-cyclic monophosphate (cGMP). The role of PDEs in malignant tumor cells is still uncertain. The role of PDEs, especially PDE2, in human malignant melanoma PMP cell line was examined in this study. In PMP cells, 8-bromo-cAMP, a cAMP analog, inhibited cell growth and invasion. However, 8-bromo-cGMP, a cGMP analog, had little or no effect. PDE2 and PDE4, but not PDE3, were expressed in PMP cells. Growth and invasion of PMP cells were inhibited by erythro-9-(2-hydroxy-3-nonyl) adenine (EHNA), a specific PDE2 inhibitor, but not by rolipram, a specific PDE4 inhibitor. Moreover, cell growth and invasion were inhibited by transfection of small interfering RNAs (siRNAs) specific for PDE2A and a catalytically-dead mutant of PDE2A. After treating cells with EHNA or rolipram, intracellular cAMP concentrations were increased. Growth and invasion were stimulated by PKA14-22, a PKA inhibitor, and inhibited by N(6)-benzoyl-c AMP, a PKA specific cAMP analog, whereas 8-(4-chlorophenylthio)-2'-O-methyl-cAMP, an Epac specific cAMP analog, did not. Invasion, but not growth, was stimulated by A-kinase anchor protein (AKAP) St-Ht31 inhibitory peptide. Based on these results, PDE2 appears to play an important role in growth and invasion of the human malignant melanoma PMP cell line. Selectively suppressing PDE2 might possibly inhibit growth and invasion of other malignant tumor cell lines.</t>
  </si>
  <si>
    <t>Memory consolidation is defined by the stabilization of a memory trace after acquisition, and consists of numerous molecular cascades that mediate synaptic plasticity. Commonly, a distinction is made between an early and a late consolidation phase, in which early refers to the first hours in which labile synaptic changes occur, whereas late consolidation relates to stable and long-lasting synaptic changes induced by de novo protein synthesis. How these phases are linked at a molecular level is not yet clear. Here we studied the interaction of the cyclic nucleotide-mediated pathways during the different phases of memory consolidation in rodents. In addition, the same pathways were studied in a model of neuronal plasticity, long-term potentiation (LTP). We demonstrated that cGMP/protein kinase G (PKG) signaling mediates early memory consolidation as well as early-phase LTP, whereas cAMP/protein kinase A (PKA) signaling mediates late consolidation and late-phase-like LTP. In addition, we show for the first time that early-phase cGMP/PKG signaling requires late-phase cAMP/PKA-signaling in both LTP and long-term memory formation.</t>
  </si>
  <si>
    <t>Sensory photoreceptors elicit vital physiological adaptations in response to incident light. As light-regulated actuators, photoreceptors underpin optogenetics, which denotes the noninvasive, reversible, and spatiotemporally precise perturbation by light of living cells and organisms. Of particular versatility, naturally occurring photoactivated adenylate cyclases promote the synthesis of the second messenger cAMP under blue light. Here, we have engineered a light-activated phosphodiesterase (LAPD) with complementary light sensitivity and catalytic activity by recombining the photosensor module of Deinococcus radiodurans bacterial phytochrome with the effector module of Homo sapiens phosphodiesterase 2A. Upon red-light absorption, LAPD up-regulates hydrolysis of cAMP and cGMP by up to sixfold, whereas far-red light can be used to down-regulate activity. LAPD also mediates light-activated cAMP and cGMP hydrolysis in eukaryotic cell cultures and in zebrafish embryos; crucially, the biliverdin chromophore of LAPD is available endogenously and does not need to be provided exogenously. LAPD thus establishes a new optogenetic modality that permits light control over diverse cAMP/cGMP-mediated physiological processes. Because red light penetrates tissue more deeply than light of shorter wavelengths, LAPD appears particularly attractive for studies in living organisms.</t>
  </si>
  <si>
    <t>BACKGROUND: Pulmonary hypertension (PH) is a life-threatening disorder characterized by increased pulmonary artery pressure, remodeling of the pulmonary vasculature, and right ventricular failure. Loss of endothelium-derived nitric oxide (NO) and prostacyclin contributes to PH pathogenesis, and current therapies are targeted to restore these pathways. Phosphodiesterases (PDEs) are a family of enzymes that break down cGMP and cAMP, which underpin the bioactivity of NO and prostacyclin. PDE5 inhibitors (eg, sildenafil) are licensed for PH, but a role for PDE2 in lung physiology and disease has yet to be established. Herein, we investigated whether PDE2 inhibition modulates pulmonary cyclic nucleotide signaling and ameliorates experimental PH. METHODS AND RESULTS: The selective PDE2 inhibitor BAY 60-7550 augmented atrial natriuretic peptide- and treprostinil-evoked pulmonary vascular relaxation in isolated arteries from chronically hypoxic rats. BAY 60-7550 prevented the onset of both hypoxia- and bleomycin-induced PH and produced a significantly greater reduction in disease severity when given in combination with a neutral endopeptidase inhibitor (enhances endogenous natriuretic peptides), trepostinil, inorganic nitrate (NO donor), or a PDE5 inhibitor. Proliferation of pulmonary artery smooth muscle cells from patients with pulmonary arterial hypertension was reduced by BAY 60-7550, an effect further enhanced in the presence of atrial natriuretic peptide, NO, and treprostinil. CONCLUSIONS: PDE2 inhibition elicits pulmonary dilation, prevents pulmonary vascular remodeling, and reduces the right ventricular hypertrophy characteristic of PH. This favorable pharmacodynamic profile is dependent on natriuretic peptide bioactivity and is additive with prostacyclin analogues, PDE5 inhibitor, and NO. PDE2 inhibition represents a viable, orally active therapy for PH.</t>
  </si>
  <si>
    <t>MicroRNAs play key roles in many biological processes, and are frequently dysregulated in tumor cells. However, there are few studies on how microRNAs are dysregulated. miR-139-5p, an important tumor suppressor, is often underexpressed in gastrointestinal cancer cells. Here, we describe post-transcriptional regulation of this intronic microRNA in human colorectal cancer. miR-139-5p is expressed independently of its overexpressed host gene PDE2A in colorectal cancer tissues and cell lines. The miR-139-5p target genes IGF1R, ROCK2 and RAP1B exert regulatory effects on the miR-139-5p expression level, relying on their ability to compete for miR-139-5p binding. These overexpressed target genes also regulate each others' protein levels through 3'-UTRs, thus regulating tumor cell growth and motility properties. Our study provides a mechanistic, experimentally validated rationale for intronic microRNA dysregulation in colorectal cancer, revealing novel oncogenic roles of IGF1R, ROCK2 and RAP1B 3'-UTRs.</t>
  </si>
  <si>
    <t>PDE2A is a dual-function PDE that is stimulated by cGMP to hydrolyze cAMP preferentially. In a two-hit model of ALI, we found previously that PDE2A decreased lung cAMP, up-regulated lung iNOS, and exacerbated ALI. Recent data suggest that macrophage iNOS expression contributes to ALI but later, promotes lung-injury resolution. However, macrophage iNOS is increased by cAMP, suggesting that PDE2A could negatively regulate macrophage iNOS expression. To test this, we examined the effects of manipulating PDE2A expression and function on LPS-induced iNOS expression in a mouse AM cell line (MH-S) and primary mouse AMs. In MH-S cells, LPS (100 ng/ml) increased PDE2A expression by 15% at 15 min and 50% at 6 h before decreasing at 24 h and 48 h. iNOS expression appeared at 6 h and remained increased 48 h post-LPS. Compared with control Ad, Ad.PDE2A-shRNA enhanced LPS-induced iNOS expression further by fourfold, an effect mimicked by the PDE2A inhibitor BAY 60-7550. Adenoviral PDE2A overexpression or treatment with ANP decreased LPS-induced iNOS expression. ANP-induced inhibition of iNOS was lost by knocking down PDE2A and was not mimicked by 8-pCPT-cGMP, a cGMP analog that does not stimulate PDE2A activity. Finally, we found that in primary AMs from LPS-treated mice, PDE2A knockdown also increased iNOS expression, consistent with the MH-S cell data. We conclude that increased AM PDE2A is an important negative regulator of macrophage iNOS expression.</t>
  </si>
  <si>
    <t>Our previous studies demonstrated that the topical application of caffeine is a potent inhibitor of UVB-induced carcinogenesis and selectively increases apoptosis in tumors but not in non-tumor areas of the epidermis in mice that are at a high risk for developing skin cancer. While this effect is mainly through a p53 independent pathway, the mechanism by which caffeine inhibits skin tumor formation has not been fully elucidated. Since caffeine is a non-specific phosphodiesterase inhibitor, we investigated the effects of several PDE inhibitors on the formation of sunburn cells in mouse skin after an acute exposure to ultraviolet light B (UVB). The topical application of a PDE2 inhibitor, erythro-9-(2-hydroxy-3-nonyl) adenine hydrochloride (EHNA hydrochloride), stimulated epidermal apoptosis compared to control (P&lt;0.01) and to a greater extent than caffeine whereas a PDE4 inhibitor attenuated the epidermal apoptosis compared to control (P&lt;0.01). Since PDE2 hydrolyzes cyclic nucleotides, mainly cGMP, the effects of EHNA hydrochloride on epidermal apoptosis following UVB exposure may be mediated, in part, by increased cGMP signaling. Data demonstrated that the topical application of dibutyryl cGMP stimulated epidermal apoptosis (P&lt;0.01) following an acute exposure to UVB. Treating UVB-pretreated mice topically with 3.1 micromole or 0.8 micromole of EHNA hydrochloride attenuated tumor formation to a greater extent than treating with 6.2 micromole caffeine when these compounds were applied once a day, five days a week for 18 weeks. These observations suggest a novel role for PDE2 in UVB-induced tumorigenesis and that PDE2 inhibitors that mediate cGMP signaling may be useful for the prevention and treatment of skin cancer.</t>
  </si>
  <si>
    <t>The kinetic behavior of cGMP-specific phosphodiesterase in a totally bleached bovine retinal rod outer segment suspension was studied by the pH-metric method at high and low concentrations of free calcium ions ( approximately 100 muM and 10 nM, respectively). The phosphodiesterase was activated by low GTP concentrations (about 1-2 muM) that were comparable with the concentration of G-protein transducin, its GTP-binding alpha-subunit was the intrinsic activator of photoreceptor phosphodiesterase. The results allow the suggestion that besides the earlier described system of RGS proteins, participating in the acceleration of GTP hydrolysis, rod outer segments also contain an additional Ca(2+)-dependent mechanism to inactivate so called "free transducin", i.e. active transducin that has not managed to interact with phosphodiesterase during the time, restricted by duration of photoreceptor response.</t>
  </si>
  <si>
    <t>Adenosine induces expression of the tyrosine hydroxylase (TH) gene in PC12 cells. However, it is suggested that atrial natriuretic peptide (ANP) inhibits expression of this gene. Using real-time PCR and luciferase reporter assays we found that ANP significantly decreases the adenosine-induced transcription of the TH gene. Results of measurements of cyclic nucleotide concentrations indicated that ANP-induced accumulation of cGMP inhibits the adenosine-induced increase in cAMP level. Using selective phosphodiesterase 2 (PDE2) inhibitors and a synthetic cGMP analog activating PDE2, we found that PDE2 is involved in coupling the ANP-triggered signal to the cAMP metabolism. We have established that ANP-induced elevated levels of cGMP as well as cGMP analog stimulate hydrolytic activity of PDE2, leading to inhibition of adenosine-induced transcription of the TH gene. We conclude that ANP mediates negative regulation of TH gene expression via stimulation of PDE2-dependent cAMP breakdown in PC12 cells.</t>
  </si>
  <si>
    <t>The objective of this study was to assess the effects of phosphodiesterase type 2 (PDE2) and type 10 (PDE10) inhibition on memory function in the object recognition task using the scopolamine- and MK-801-induced memory deficit model. The effects of the PDE2 inhibitor BAY 60-7550 and the PDE10 inhibitor PQ-10 on object recognition performance were investigated in the scopolamine (0.1mg/kg, i.p.) or MK-801 (0.125 mg/kg, i.p.) model. BAY 60-7550 was tested at a dose of 0.3-3mg/kg (p.o.) in both models; PQ-10 was tested at doses of 0.1-1mg/kg (p.o.) in the scopolamine model and 0.3-3mg/kg in the MK-801 model. All compounds were injected 30 min before the learning trial. Both BAY 60-7550 (1mg/kg) and PQ-10 (0.3mg/kg) attenuated the scopolamine-induced memory deficit. The MK-801-induced memory deficit was reversed after treatment with each PDE inhibitor at a dose of 1mg/kg or higher. PQ10 was highly brain penetrant, whereas 60-7550 levels in the brain were very low after oral treatment. We concluded that since BAY 60-7550 and PQ10 reversed both scopolamine- and MK-801-induced memory deficits, this supports the notion that dual substrate PDE inhibitors might be suitable candidates for cognition enhancement.</t>
  </si>
  <si>
    <t>BACKGROUND: HIV infection contributes to accelerated rates of progression of liver fibrosis during hepatitis C virus (HCV) infection, and HCV liver disease contributes to mortality during HIV infection. Although mechanisms underlying these interactions are not well known, soluble and cellular markers of immune activation associate with disease progression during both infections. METHODS: We identified proteins varying in expression across the plasma proteomes of subjects with untreated HIV infection, untreated HCV infection with low aspartate transaminase/platelet ratio index, untreated HCV infection with high aspartate transaminase/platelet ratio index, HIV-HCV coinfection, and controls. We examined correlations between dysregulated proteins and markers of immune activation to uncover biomarkers specific to disease states. RESULTS: We observed the anticipated higher frequencies of HLA-DRCD38CD4 and CD8 T cells, higher serum soluble CD14 levels, and higher serum interleukin-6 levels for HCV- and HIV-infected groups compared with controls. Plasma proteome analysis identified 2297 peptides mapping to 227 proteins, and quantitative analysis of peptide intensity identified significant changes in 85 proteins across the 5 groups. Abundance for 7 of these proteins was validated by enzyme-linked immunosorbent assay. Forty-three of these proteins correlated with markers of immune activation, including at least 2 proteins that may directly drive T-cell activation. As a functional validation, we tested the enzymatic pathway product (lysophosphatidic acid, LPA) of one such protein, ecotonucleotide pyrophosphatase/phosphodiesterase-2, for ability to activate T cells in vitro. LPA activated T cells to express CD38 and HLA-DR. CONCLUSIONS: These data indicate that elevated levels of ecotonucleotide pyrophosphatase/phosphodiesterase-2 and LPA during advanced HCV disease may play a role in exacerbating immune activation during HCV-HIV coinfection.</t>
  </si>
  <si>
    <t>Ras proteins and cAMP-dependent protein kinase (protein kinase A, PKA) are important components of a nutrient signaling pathway that mediates cellular responses to glucose in yeast. The molecular mechanisms that regulate Ras/PKA-mediated signaling remain to be fully understood. Here, we provide evidence that Ras/PKA signaling is negatively regulated by a deubiquitinating enzyme, Ubp3. Disrupting the activity of Ubp3 leads to hyperactivation of PKA, as evidenced by much enhanced phosphorylation of PKA substrates, decreased accumulation of glycogen, larger cell size, and increased sensitivity to heat shock. Levels of intracellular cAMP and the active forms of Ras proteins are also elevated in the ubp3Delta mutant. Consistent with a possibility that the increased cAMP is responsible for the abnormal signaling behavior of the ubp3Delta mutant, overexpressing PDE2, which encodes a phosphodiesterase that hydrolyzes cAMP, significantly relieves the cell size increase and heat shock sensitivity of the mutant. Further analysis reveals that Ubp3 interacts with a Ras GTPase-accelerating protein, Ira2, and regulates its level of ubiquitination. Together, our data indicate that Ubp3 is a new regulator of the Ras/PKA signaling pathway and suggest that Ubp3 regulates this pathway by controlling the ubiquitination of Ras GTPase-accelerating protein Ira2.</t>
  </si>
  <si>
    <t>In antral mucous cells, acetylcholine (ACh, 1 muM) activates Ca(2+)-regulated exocytosis, consisting of an initial peak that declines rapidly (initial transient phase) followed by a second slower decline (late phase) lasting during ACh stimulation. The addition of 8-bromo-cGMP (8-BrcGMP) enhanced the initial phase, which was inhibited by the protein kinase G (PKG) inhibitor guanosine 3',5'-cyclic monophosphorothoiate, beta-phenyl-1,N(2)-etheno-8-bromo, Rp-isomer, sodium salt (Rp-8-BrPETcGMPS, 100 nM). However, Rp-8-BrPETcGMPS produced a delayed, but transient, increase in the exocytotic frequency during the late phase that was abolished by a protein kinase A (PKA) inhibitor (PKI-amide), suggesting that Rp-8-BrPETcGMPS accumulates cAMP. The cGMP-dependent phosphodiesterase 2 (PDE2), which degrades cAMP, may exist in antral mucous cells. The PDE2 inhibitor BAY-60-7550 (250 nM) mimicked the effect of Rp-8-BrPETcGMPS on ACh-stimulated exocytosis. Measurement of the cGMP and cAMP contents in antral mucosae revealed that ACh stimulates the accumulation of cGMP and that BAY-60-7550 accumulates cAMP similarly to Rp-8-BrPETcGMPS during ACh stimulation. Analyses of Western blot and immunohistochemistry demonstrated that PDE2A exists in antral mucous cells. In conclusion, Rp-8-BrPETcGMPS accumulates cAMP by inhibiting PDE2 in ACh-stimulated antral mucous cells, leading to the delayed, but transient, increase in the frequency of Ca(2+)-regulated exocytosis. PDE2 may prevent antral mucous cells from excessive mucin secretion caused by the cAMP accumulation.</t>
  </si>
  <si>
    <t>The prognosis for malignant melanoma is poor; therefore, new diagnostic methods and treatment strategies are urgently needed. Phosphodiesterase 2 (PDE2) is one of 21 phosphodiesterases, which are divided into 11 families (PDE1-PDE11). PDE2 hydrolyzes cyclic AMP (cAMP) and cyclic GMP (cGMP), and its binding to cGMP enhances the hydrolysis of cAMP. We previously reported the expression of PDE1, PDE3 and PDE5 in human malignant melanoma cells. However, the expression of PDE2 in these cells has not been investigated. Herein, we examined the expression of PDE2A and its role in human oral malignant melanoma PMP cells. Sequencing of RT-PCR products revealed that PDE2A2 was the only variant expressed in PMP cells. Four point mutations were detected; one missense mutation at nucleotide position 734 (from C to T) resulted in the substitution of threonine with isoleucine at amino acid position 214. The other three were silent mutations. An in vitro migration assay and a terminal deoxynucleotidyl transferase-mediated dUTP nick end-labeling assay revealed that suppressing PDE2 activity with its specific inhibitor, erythro-9-(2-hydroxy-3-nonyl)-adenine (EHNA), had no impact on cell motility or apoptosis. Furthermore, the cytotoxicity of EHNA, assessed using a trypan blue exclusion assay, was negligible. On the other hand, assessment of cell proliferation by BrdU incorporation and cell cycle analysis by flow cytometry revealed that EHNA treatment inhibited DNA synthesis and increased the percentage of G2/M-arrested cells. Furthermore, cyclin A mRNA expression was downregulated, while cyclin E mRNA expression was upregulated in EHNA-treated cells. Our results demonstrated that the PDE2A2 variant carrying point mutations is expressed in PMP cells and may affect cell cycle progression by modulating cyclin A expression. Thus, PDE2A2 is a possible new molecular target for the treatment of malignant melanoma.</t>
  </si>
  <si>
    <t>The synthesis, preliminary evaluation and structure-activity relationship (SAR) of a series of 1-aryl-4-methyl[1,2,4]triazolo[4,3-a]quinoxalines as dual phosphodiesterase 2/phosphodiesterase 10 (PDE2/PDE10) inhibitors are described. From this investigation compound 31 was identified, showing good combined potency, acceptable brain uptake and high selectivity for both PDE2 and PDE10 enzymes. Compound 31 was subjected to a microdosing experiment in rats, showing preferential distribution in brain areas where both PDE2 and PDE10 are highly expressed. These promising results may drive the further development of highly potent combined PDE2/PDE10 inhibitors, or even of selective inhibitors of PDE2 and/or PDE10.</t>
  </si>
  <si>
    <t>Phosphodiesterase 2 (PDE2) is an enzyme responsible for hydrolysis of cyclic adenosine monophosphate (cAMP) and cyclic guanosine monophosphate (cGMP) to restrict intracellular signalling of these second messenger molecules. This study investigated how PDE2 inhibitor Bay 60-7550 affects the dysregulated glucocorticoid signalling in neuronal cells and regulates depressive behaviours after chronic stress in mice. We found that exposure of hippocampal neurons to corticosterone resulted in time- and concentration-dependent increases in PDE2 expression. These intriguing findings were confirmed in the hippocampal cell line HT-22. After corticosterone exposure for 24 h, HT-22 cells showed a concentration-dependent increase in mRNA levels for PDE2 subtypes, PDE2A1 and 2A3, as well as for the total PDE2A protein expression. Bay 60-7550 was found to reverse the cell lesion induced by corticosterone (50 mum). This neuroprotective effect was blocked by pretreatment with protein kinase G inhibitor KT5823, but not protein kinase A inhibitor H89, suggesting the involvement of cGMP-dependent signalling. Although Bay 60-7550 treatment for 24 h did not change the levels of phosphorylated mitogen-activated protein kinases ERK1/2 (pERK) and phosphorylated cAMP response element-binding protein (pCREB), it down-regulated pERK at 2 h and up-regulated a CREB co-activator, CREB-binding protein, at 24 h. Both of these effects were blocked by KT 5823. Furthermore, Bay 60-7550 reversed corticosterone-induced down-regulation of brain-derived neurotrophic factor protein levels 24 h after corticosterone exposure. In behavioural testing, Bay 60-7550 produced antidepressant-like effects and reduced corticosterone levels in stressed mice, further supporting the involvement of a PDE2-dependent pathway in mediating Bay 60-7550's effect during stress hormone insults.</t>
  </si>
  <si>
    <t>The development of appropriate models assessing the potential of substances for regeneration of neuronal circuits is of great importance. Here, we present procedures to analyze effects of substances on fiber outgrowth based on organotypic slice co-cultures of the nigrostriatal dopaminergic system in combination with biocytin tracing and tyrosine hydroxylase labeling and subsequent automated image quantification. Selected phosphodiesterase inhibitors (PDE-Is) were studied to identify their potential growth-promoting capacities. Immunohistochemical methods were used to visualize developing fibers in the border region between ventral tegmental area/substantia nigra co-cultivated with the striatum as well as the cellular expression of PDE2A and PDE10. The quantification shows a significant increase of fiber density in the border region induced by PDE2-Is (BAY60-7550; ND7001), comparable with the potential of the nerve growth factor and in contrast to PDE10-I (MP-10). Analysis of tyrosine hydroxylase-positive fibers indicated a significant increase after treatment with BAY60-7550 and nerve growth factor in relation to dimethyl sulfoxide. Additionally, a dose-dependent increase of intracellular cGMP levels in response to the applied PDE2-Is in PDE2-transfected HEK293 cells was found. In summary, our findings show that PDE2-Is are able to significantly promote axonal outgrowth in organotypic slice co-cultures, which are a suitable model to assess growth-related effects in neuro(re)generation.</t>
  </si>
  <si>
    <t>Clinical and preclinical studies provide strong evidence that nonsteroidal anti-inflammatory drugs (NSAIDs) can prevent numerous types of cancers, especially colorectal cancer. Unfortunately, the depletion of physiologically important prostaglandins due to cyclooxygenase (COX) inhibition results in potentially fatal toxicities that preclude the long-term use of NSAIDs for cancer chemoprevention. While studies have shown an involvement of COX-2 in colorectal tumorigenesis, other studies suggest that a COX-independent target may be at least partially responsible for the antineoplastic activity of NSAIDs. For example, certain NSAID derivatives have been identified that do not inhibit COX-2 but have demonstrated efficacy to suppress carcinogenesis with potential for reduced toxicity. A number of alternative targets have also been reported to account for the tumor cell growth inhibitory activity of NSAIDs, including the inhibition of cyclic guanosine monophosphate phosphodiesterases (cGMP PDEs), generation of reactive oxygen species (ROS), the suppression of the apoptosis inhibitor protein, survivin, and others. Here, we review several promising mechanisms that are being targeted to develop safer and more efficacious NSAID derivatives for colon cancer chemoprevention.</t>
  </si>
  <si>
    <t>We identified potent, selective PDE2 inhibitors by optimizing residual PDE2 activity in a series of PDE4 inhibitors, while simultaneously minimizing PDE4 activity. These newly designed PDE2 inhibitors bind to the PDE2 enzyme in a cGMP-like mode in contrast to the cAMP-like binding mode found in PDE4. Structure activity relationship studies coupled with an inhibitor bound crystal structure in the active site of the catalytic domain of PDE2 identified structural features required to minimize PDE4 inhibition while simultaneously maximizing PDE2 inhibition.</t>
  </si>
  <si>
    <t>Alzheimer's disease (AD) is characterized by progressive cognitive deficits and synaptic dysfunction. Over the last decade phosphodiesterase inhibitors (PDEIs) have received increasing attention as putative cognition enhancers and have been suggested as a novel treatment strategy for AD. Given their ability to prevent hydrolysis of cAMP and/or cGMP, they can stimulate the cAMP/protein kinase A (PKA)/cAMP element-binding protein (CREB) and cGMP/PKG/CREB pathway to enhance synaptic transmission by increasing CREB phosphorylation (pCREB) and brain-derived neurotrophic factor (BDNF) transcription. Based on previous research, we hypothesized that chronic PDE2I treatment would improve AD-related cognitive deficits, by decreasing amyloid-beta (Abeta) plaque load, enhancing pCREB and BDNF levels and increasing synaptic density in the hippocampus of 8-month-old APPswe/PS1dE9 mice. Results indicated that chronic PDE2I treatment could indeed improve memory performance in APPswe/PS1dE9 mice, without affecting anxiety, depressive-like behavior or hypothalamus-pituitary-adrenal axis regulation. However, no treatment effects were observed on Abeta plaque load, pCREB or BDNF concentrations, or presynaptic density in the hippocampus, suggesting that other signaling pathways and/or effector molecules might be responsible for its cognition-enhancing effects. Presynaptic density in the stratum lucidum of the CA3 subregion was significantly higher in APPswe/PS1dE9 mice compared to WT controls, possibly reflecting a compensatory mechanism. In conclusion, PDEs in general, and PDE2 specifically, could be considered as promising therapeutic targets for cognition enhancement in AD, although the underlying mechanism of action remains to be elucidated. This article is part of a Special Issue entitled 'Cognitive Enhancers'.</t>
  </si>
  <si>
    <t>OBJECTIVE: Phosphodiesterases (PDEs) play a role in controlling cyclic nucleotide action, including cyclic guanosine monophosphate (cGMP). Previous studies have ascribed a protective role of cGMP signaling on hypoxia-mediated cancer progression. Herein, we determine their potential role in hypoxia-mediated chemoresistance and immune escape. MATERIALS AND METHODS: Phosphodiesterase assays were used to measure PDE activity in prostate cancer cell lines (DU145, PC3). Immunoblots were performed to determine the presence of PDEs in human prostate tissue samples. The effect of PDE inhibition on hypoxia-induced chemoresistance (compared to normoxic controls, 20% O2) was determined using clonogenic assays. Flow cytometry was used to determine the effects of PDE inhibition on surface MHC class I-related chain A (MICA), a natural killer (NK) cell-activating ligand. A mouse model was used to evaluate the in vivo effects of PDE inhibition on the growth of human prostate cancer cells. RESULTS: PDE5 and PDE11 were the most prominent PDEs in the cell lines, representing between 86 and 95% of the total cGMP-specific PDE activity. Treatment of DU-145 cells with a PDE inhibitor significantly reduced the hypoxia-associated acquisition of resistance to doxorubicin, with a mean 51% reduction in surviving fraction compared to controls (p &lt; 0.001, ANOVA). As well, PDE inhibition completely reversed (p = 0.02, ANOVA) hypoxia-induced shedding of the immune stimulatory molecule, MICA, and attenuated the growth of human prostate tumor xenografts in an NK cell-competent murine model (p = 0.03, Wilcoxon, Mann-Whitney). CONCLUSIONS: These results suggest a rationale for future studies on the potential therapeutic applications of PDE inhibitors in men with prostate cancer.</t>
  </si>
  <si>
    <t>INTRODUCTION: Rheumatoid arthritis (RA) is a systemic, chronic inflammatory disease influenced by both genetic and environmental factors, leading to joint destruction and functional impairment. Recently, a large-scaled GWAS meta-analysis using more than 37,000 Japanese samples were conducted and 13 RA susceptibility loci were identified. However, it is not clear whether these loci have significant impact on joint destruction or not. This is the first study focused on the 13 loci to investigate independent genetic risk factors for radiographic progression in the first five years from onset of RA. METHODS: Sharp/van der Heijde score of hands at 5-year disease duration, which represents joint damage, were measured retrospectively and used as an outcome variable in 865 Japanese RA patients. Genetic factors regarded as putative risk factors were RA-susceptible polymorphisms identified by the Japanese GWAS meta-analysis, including HLA-DRB1 (shared epitope, SE), rs2240340 (PADI4), rs2230926 (TNFAIP3), rs3093024 (CCR6), rs11900673 (B3GNT2), rs2867461 (ANXA3), rs657075 (CSF2), rs12529514 (CD83), rs2233434 (NFKBIE), rs10821944 (ARID5B), rs3781913 (PDE2A-ARAP1), rs2841277 (PLD4) and rs2847297 (PTPN2). These putative genetic risk factors were assessed by a stepwise multiple regression analysis adjusted for possible non-genetic risk factors: autoantibody positivity (anti-citrullinated peptide antibody [ACPA] and rheumatoid factor), history of smoking, gender and age at disease onset. RESULTS: The number of SE alleles (P = 0.002) and risk alleles of peptidyl arginine deiminase type IV gene (PADI4, P = 0.04) had significant impact on progressive joint destruction, as well as following non-genetic factors: ACPA positive (P = 0.0006), female sex (P = 0.006) and younger age of onset (P = 0.02). CONCLUSIONS: In the present study, we found that PADI4 risk allele and HLA-DRB1 shared epitope are independent genetic risks for radiographic progression in Japanese rheumatoid arthritis patients. The results of this study give important knowledge of the risks on progressive joint damage in RA patients.</t>
  </si>
  <si>
    <t>Certain thermoreceptor neurons are sensitive to tiny thermal fluctuations (0.01 degrees C or less) and maintain their sensitivity across a wide range of ambient temperatures through a process of adaptation, but understanding of the biochemical basis for this performance is rudimentary. Prior studies of the AFD thermoreceptor in Caenorhabditis elegans revealed a signaling cascade that depends on a trio of receptor guanylate cyclases (rGCs), GCY-8, GCY-18, and GCY-23, and gives rise to warming-activated thermoreceptor currents (ThRCs) carried by cyclic GMP-gated ion channels. The threshold for ThRC activation adapts to the ambient temperature through an unknown calcium-dependent process. Here, we use in vivo whole-cell patch-clamp recording from AFD to show that loss of GCY-8, but not of GCY-18 or GCY-23, reduces or eliminates ThRCs, identifying this rGC as a crucial signaling element. To learn more about thermotransduction and adaptation, we used behavioral screens and analysis of gene expression patterns to identify phosphodiesterases (PDEs) likely to contribute to thermotransduction. Deleting PDE-2 decouples the threshold for ThRC activation from ambient temperature, altering adaptation. We provide evidence that the conserved neuronal calcium sensor 1 protein also regulates the threshold for ThRC activation and propose a signaling network to account for ThRC activation and adaptation. Because PDEs play essential roles in diverse biological processes, including vertebrate phototransduction and olfaction, and regulation of smooth muscle contractility and cardiovascular function, this study has broad implications for understanding how extraordinary sensitivity and dynamic range is achieved in cyclic nucleotide-based signaling networks.</t>
  </si>
  <si>
    <t>Selective phosphodiesterase 2 (PDE2) inhibitors are shown to have efficacy in a rat model of osteoarthritis (OA) pain. We identified potent, selective PDE2 inhibitors by optimizing residual PDE2 activity in a series of phosphodiesterase 4 (PDE4) inhibitors, while minimizing PDE4 inhibitory activity. These newly designed PDE2 inhibitors bind to the PDE2 enzyme in a cGMP-like binding mode orthogonal to the cAMP-like binding mode found in PDE4. Extensive structure activity relationship studies ultimately led to identification of pyrazolodiazepinone, 22, which was &gt;1000-fold selective for PDE2 over recombinant, full length PDEs 1B, 3A, 3B, 4A, 4B, 4C, 7A, 7B, 8A, 8B, 9, 10 and 11. Compound 22 also retained excellent PDE2 selectivity (241-fold to 419-fold) over the remaining recombinant, full length PDEs, 1A, 4D, 5, and 6. Compound 22 exhibited good pharmacokinetic properties and excellent oral bioavailability (F=78%, rat). In an in vivo rat model of OA pain, compound 22 had significant analgesic activity 1 and 3h after a single, 10 mg/kg, subcutaneous dose.</t>
  </si>
  <si>
    <t>Phosphodiesterase type 2 (PDE2), type 10 (PDE10), and type 5 (PDE5) have been considered as relevant targets for cognition enhancement. Although it is well established that PDE inhibitors (PDE-Is) improve memory functions in animals, the effects on auditory information processing are less clear. The aim of this study was to test the effects of PDE2 (BAY 60-7550), PDE5 (vardenafil) and PDE10 (PQ-10) inhibition on sensory gating in rats. Vehicle or 1mg/kg of a specific PDE-I was given orally 30min before testing. EEG was recorded from the hippocampus, striatum and vertex. Sensory gating was found for the N1 in the vertex and hippocampus, as revealed by diminished amplitudes to S2 compared to S1. Administration of PDE-Is did not affect sensory gating. However, PDE2 inhibition increased the P1 peak after presentation of S1 at the vertex and PQ-10 increased the N1 peak in general compared to vehicle treatment at the hippocampus. PDE2 and PDE10 inhibition affect auditory information processing in general, whereas PDE5 inhibition has no effect. These findings suggest that the positive effects of PDE5 inhibition on cognition previously found in animals are possibly the results of an effect on higher cognitive functioning specifically, whereas the cognition enhancing effects of PDE2 and PDE10 inhibition might also be influenced by effects on earlier stages of information processing.</t>
  </si>
  <si>
    <t>OBJECTIVES: This study investigated whether myocardial phosphodiesterase-2 (PDE2) is altered in heart failure (HF) and determined PDE2-mediated effects on beta-adrenergic receptor (beta-AR) signaling in healthy and diseased cardiomyocytes. BACKGROUND: Diminished cyclic adenosine monophosphate (cAMP) and augmented cyclic guanosine monophosphate (cGMP) signaling is characteristic for failing hearts. Among the PDE superfamily, PDE2 has the unique property of being able to be stimulated by cGMP, thus leading to a remarkable increase in cAMP hydrolysis mediating a negative cross talk between cGMP and cAMP signaling. However, the role of PDE2 in HF is poorly understood. METHODS: Immunoblotting, radioenzymatic- and fluorescence resonance energy transfer-based assays, video edge detection, epifluorescence microscopy, and L-type Ca2(+) current measurements were performed in myocardial tissues and/or isolated cardiomyocytes from human and/or experimental HF, respectively. RESULTS: Myocardial PDE2 expression and activity were ~2-fold higher in advanced human HF. Chronic beta-AR stimulation via catecholamine infusions in rats enhanced PDE2 expression ~2-fold and cAMP hydrolytic activity ~4-fold, which correlated with blunted cardiac beta-AR responsiveness. In diseased cardiomyocytes, higher PDE2 activity could be further enhanced by stimulation of cGMP synthesis via nitric oxide donors, whereas specific PDE2 inhibition partially restored beta-AR responsiveness. Accordingly, PDE2 overexpression in healthy cardiomyocytes reduced the rise in cAMP levels and L-type Ca2(+) current amplitude, and abolished the inotropic effect following acute beta-AR stimulation, without affecting basal contractility. Importantly, PDE2-overexpressing cardiomyocytes showed marked protection from norepinephrine-induced hypertrophic responses. CONCLUSIONS: PDE2 is markedly up-regulated in failing hearts and desensitizes against acute beta-AR stimulation. This may constitute an important defense mechanism during cardiac stress, for example, by antagonizing excessive beta-AR drive. Thus, activating myocardial PDE2 may represent a novel intracellular antiadrenergic therapeutic strategy in HF.</t>
  </si>
  <si>
    <t>To better understand the structural origins of inhibitor selectivity of human phosphodieasterase families (PDEs 1-11), here we report the X-ray crystal structure of PDE2 in complex with a highly selective, nanomolar inhibitor (BAY60-7550) at 1.9 A resolution, and the structure of apo PDE2 at 2.0 A resolution. The crystal structures reveal that the inhibitor binds to the PDE2 active site by using not only the conserved glutamine-switch mechanism for substrate binding, but also a binding-induced, hydrophobic pocket that was not reported previously. In silico affinity profiling by molecular docking indicates that the inhibitor binding to this pocket contributes significantly to the binding affinity and thereby improves the inhibitor selectivity for PDE2. Our results highlight a structure-based design strategy that exploits the potential binding-induced pockets to achieve higher selectivity in the PDE inhibitor development.</t>
  </si>
  <si>
    <t>To accelerate the discovery of novel small molecule central nervous system (CNS) positron emission tomography (PET) ligands, we aimed to define a property space that would facilitate ligand design and prioritization, thereby providing a higher probability of success for novel PET ligand development. Toward this end, we built a database consisting of 62 PET ligands that have successfully reached the clinic and 15 radioligands that failed in late-stage development as negative controls. A systematic analysis of these ligands identified a set of preferred parameters for physicochemical properties, brain permeability, and nonspecific binding (NSB). These preferred parameters have subsequently been applied to several programs and have led to the successful development of novel PET ligands with reduced resources and timelines. This strategy is illustrated here by the discovery of the novel phosphodiesterase 2A (PDE2A) PET ligand 4-(3-[(18)F]fluoroazetidin-1-yl)-7-methyl-5-{1-methyl-5-[4-(trifluoromethyl)pheny l]-1H-pyrazol-4-yl}imidazo[5,1-f][1,2,4]triazine, [(18)F]PF-05270430 (5).</t>
  </si>
  <si>
    <t>AIMS: Multiple phosphodiesterases (PDEs) hydrolyze cAMP in cardiomyocytes, but the functional significance of this diversity is not well understood. Our goal here was to characterize the involvement of three different PDEs (PDE2-4) in cardiac excitation-contraction coupling (ECC). METHODS AND RESULTS: Sarcomere shortening and Ca(2+) transients were recorded simultaneously in adult rat ventricular myocytes and ECC protein phosphorylation by PKA was determined by western blot analysis. Under basal conditions, selective inhibition of PDE2 or PDE3 induced a small but significant increase in Ca(2+) transients, sarcomere shortening, and troponin I phosphorylation, whereas PDE4 inhibition had no effect. PDE3 inhibition, but not PDE2 or PDE4, increased phospholamban phosphorylation. Inhibition of either PDE2, 3, or 4 increased phosphorylation of the myosin-binding protein C, but neither had an effect on L-type Ca(2+) channel or ryanodine receptor phosphorylation. Dual inhibition of PDE2 and PDE3 or PDE2 and PDE4 further increased ECC compared with individual PDE inhibition, but the most potent combination was obtained when inhibiting simultaneously PDE3 and PDE4. This combination also induced a synergistic induction of ECC protein phosphorylation. Submaximal beta-adrenergic receptor stimulation increased ECC, and this effect was potentiated by individual PDE inhibition with the rank order of potency PDE4 = PDE3 &gt; PDE2. Identical results were obtained on ECC protein phosphorylation. CONCLUSION: Our results demonstrate that PDE2, PDE3, and PDE4 differentially regulate ECC in adult cardiomyocytes. PDE2 and PDE3 play a more prominent role than PDE4 in regulating basal cardiac contraction and Ca(2+) transients. However, PDE4 becomes determinant when cAMP levels are elevated, for instance, upon beta-adrenergic stimulation or PDE3 inhibition.</t>
  </si>
  <si>
    <t>Elevation of serum IgE levels has long been associated with allergic diseases. Many genes have been linked to IgE production, but few have been linked to the developmental aspects of genetic association with IgE production. To clarify developmental genetic association, we investigated what genes and gene-gene interactions affect IgE levels among fetus, infancy and childhood in Taiwan individuals. A birth cohort of 571 children with completion of IgE measurements from newborn to 1.5, 3, and 6 years of age was subject to genetic association analysis on the 384-customized SNPs of 159 allergy candidate genes. Fifty-three SNPs in 37 genes on innate and adaptive immunity, and stress and response were associated with IgE production. Polymorphisms of the IL13, and the HLA-DPA1 and HLA-DQA1 were, respectively, the most significantly associated with the IgE production at newborn and 6 years of age. Analyses of gene-gene interactions indentified that the combination of NPSR1, rs324981 TT with FGF1, rs2282797 CC had the highest risk (85.7%) of IgE elevation at 1.5 years of age (P=1.46 x 10(-4)). The combination of IL13, CYFIP2 and PDE2A was significantly associated with IgE elevation at 3 years of age (P=5.98 x 10(-7)), and the combination of CLEC2D, COLEC11 and CCL2 was significantly associated with IgE elevation at 6 years of age (P=6.65 x 10(-7)). Our study showed that the genetic association profiles of the IgE production among fetus, infancy and childhood are different. Genetic markers for early prediction and prevention of allergic sensitization may rely on age-based genetic association profiles.</t>
  </si>
  <si>
    <t>Although hydrogen sulfide (H(2)S) is generally known as a mitochondrial poison, recent studies show that lower concentrations of H(2)S play a physiological role in the stimulation of mitochondrial electron transport and cellular bioenergetics. This effect involves electron donation at Complex II. Other lines of recent studies demonstrated that one of the biological actions of H(2)S involves inhibition of cAMP and cGMP phosphodiesterases (PDEs). Given the emerging functional role of the mitochondrial isoform of cAMP PDE (PDE2A) in the regulation of mitochondrial function the current study investigated whether cAMP-dependent mechanisms participate in the stimulatory effect of NaHS on mitochondrial function. In isolated rat liver mitochondria, partial digestion studies localized PDE2A into the mitochondrial matrix. NaHS exerted a concentration-dependent inhibitory effect on recombinant PDE2A enzyme in vitro. Moreover, NaHS induced an elevation of cAMP levels when added to isolated mitochondria and stimulated the mitochondrial electron transport. The latter effect was inhibited by Rp-cAMP, an inhibitor of the cAMP-dependent protein kinase (PKA). The current findings suggest that the direct electron donating effect of NaHS is amplified by an intramitochondrial cAMP system, which may involve the inhibition of PDE2A and subsequent, cAMP-mediated stimulation of PKA.</t>
  </si>
  <si>
    <t>Total syntheses of yatakemycin, PDE-II, dictyodendrins, and heptaphylline are described. This article focuses on the formation of aryl carbon-nitrogen bonds by two methods: first by an aromatic amination reaction using a combination of CuI and CsOAc, and then by a benzyne-mediated one-pot cyclization-functionalization sequence. The aryl amination reaction shows a high functional group compatibility and applicability for highly hindered substrates. The utility of this reaction has been fully demonstrated through a total synthesis of yatakemycin, which features the regioselective ring opening of (S)-epichlorohydrin with 2,6-dibromophenyllithium species and the efficient deprotection of benzyl groups of aryl benzyl ether with BCl3 in the presence of pentamethylbenzene. The copper-mediated aryl amination reaction was applied to a one-pot double aryl amination for facile access to the highly substituted pyrroloindole skeleton, which led to a concise total synthesis of PDE-II. A highly efficient total synthesis of dictyodendrins A-E was accomplished by the development of a novel benzyne-mediated one-pot indoline formation/cross-coupling sequence for the construction of a highly substituted key indoline intermediate. Peripheral substituents were introduced onto this intermediate in a modular fashion to complete the total synthesis of dictyodendrins A-E. The utility of the one-pot benzyne-mediated cyclization-functionalization reaction was demonstrated by the total synthesis of carbazole alkaloid, heptaphylline.</t>
  </si>
  <si>
    <t>Phosphodiesterase inhibition has received much attention in the past 20 years for the potential treatment of CNS disorders. A primary focus of this work is the enhancement of memory and/or cognitive functioning. The role of PDEs in the augmentation of cyclic nucleotide signaling makes these enzymes attractive targets for enhancing the effects of neuronal communication. This review focuses on recent findings with respect to the role of PDE2 inhibition in cognitive functioning. Special attention is paid to recently disclosed, selective tool compounds and the use of these tool compounds to support the role of PDE2 inhibition in cognition. Recently reported SAR and modeling work will be presented along with discussion of the entry of new PDE2 inhibitors into the clinic.</t>
  </si>
  <si>
    <t>BACKGROUND: Many cellular processes operate in an "analog" regime in which the magnitude of the response is precisely tailored to the intensity of the stimulus. In order to maintain the coherence of such responses, the cell must provide for proportional expression of multiple target genes across a wide dynamic range of induction states. Our understanding of the strategies used to achieve graded gene regulation is limited. RESULTS: In this work, we document a relationship between stress-responsive gene expression and the transcription factor Msn2 that is graded over a large range of Msn2 concentrations. We use computational modeling and in vivo and in vitro analyses to dissect the roots of this relationship. Our studies reveal a simple and general strategy based on noncooperative low-affinity interactions between Msn2 and its cognate binding sites as well as competition over a large number of Msn2 binding sites in the genome relative to the number of Msn2 molecules. CONCLUSIONS: In addition to enabling precise tuning of gene expression to the state of the environment, this strategy ensures colinear activation of target genes, allowing for stoichiometric expression of large groups of genes without extensive promoter tuning. Furthermore, such a strategy enables precise modulation of the activity of any given promoter by addition of binding sites without altering the qualitative relationship between different genes in a regulon. This feature renders a given regulon highly "evolvable."</t>
  </si>
  <si>
    <t>Rheumatoid arthritis is a common autoimmune disease characterized by chronic inflammation. We report a meta-analysis of genome-wide association studies (GWAS) in a Japanese population including 4,074 individuals with rheumatoid arthritis (cases) and 16,891 controls, followed by a replication in 5,277 rheumatoid arthritis cases and 21,684 controls. Our study identified nine loci newly associated with rheumatoid arthritis at a threshold of P &lt; 5.0 x 10(-8), including B3GNT2, ANXA3, CSF2, CD83, NFKBIE, ARID5B, PDE2A-ARAP1, PLD4 and PTPN2. ANXA3 was also associated with susceptibility to systemic lupus erythematosus (P = 0.0040), and B3GNT2 and ARID5B were associated with Graves' disease (P = 3.5 x 10(-4) and 2.9 x 10(-4), respectively). We conducted a multi-ancestry comparative analysis with a previous meta-analysis in individuals of European descent (5,539 rheumatoid arthritis cases and 20,169 controls). This provided evidence of shared genetic risks of rheumatoid arthritis between the populations.</t>
  </si>
  <si>
    <t>Xanthines such as theophylline have been used in the treatment of lung diseases since the early 1900's, but have a major drawback of a very narrow therapeutic window and many drug/drug interactions. This means that plasma levels have to be measured regularly and can make the use of theophylline problematic. With the increasing availability of other classes of drugs for the treatment of respiratory diseases, this has limited the use of xanthines, despite their clear clinical benefit in the treatment of patients with asthma and COPD. Doxofylline is a xanthine molecule having both bronchodilator and anti-inflammatory activity with an improved therapeutic window over conventional xanthines such as theophylline. However, the mechanistic basis of this improved therapeutic window is not understood. The present study has investigated some pharmacological activities of doxofylline in comparison with theophylline. Doxofylline does not directly inhibit any of the known HDAC enzymes, and did not inhibit any PDE enzyme sub types or act as an antagonist at any of the known adenosine receptors, except for PDE2A(1), and adenosine A(2A) and only at the highest tested concentration (10(-4) M). These results may explain the improved tolerability profile of doxofylline compared with theophylline.</t>
  </si>
  <si>
    <t>cAMP and cGMP signalling pathways are common targets in the pharmacological treatment of heart failure, and often drugs that modulate the level of these second messengers are simultaneously administered to patients. cGMP can potentially affect cAMP levels by modulating the activity of PDEs (phosphodiesterases), the enzymes that degrade cyclic nucleotides. This biochemical cross-talk provides the means for drugs that increase cGMP to concomitantly affect cAMP signals. Recent studies using FRET (fluorescence resonance energy transfer) reporters and real-time imaging show that, in cardiac myocytes, the interplay between cGMP and cAMP has different outcomes depending on the specific location where the cross-modulation occurs. cGMP can either increase or decrease the cAMP response to catecholamines, based on the cyclase that generates it and on the PDEs associated with each subcellular compartment. cGMP-mediated modulation of cAMP signals has functional relevance as it affects protein phosphorylation downstream of protein kinase A and myocyte contractility. The physical separation of positive and negative modulation of cAMP levels by cGMP offers the previously unrecognized possibility to selectively modulate local cAMP signals to improve the efficacy of therapy.</t>
  </si>
  <si>
    <t>Understanding the genetic basis of the yeast ability to proliferate and ferment in the presence of restrictive concentrations of ethanol is of importance to both science and technology. In this study, we searched for genes that improve ethanol tolerance in ethanol-sensitive strains. To screen for suppressors of ethanol sensitivity, we introduced a 2micro-based genomic library, prepared from the ethanol-tolerant yeast S288C, into the ethanol-sensitive strain W303-1A. Two genomic fragments from this library rescued the ethanol sensitivity of W303-1A. One contained the PDE2 gene, which when over-expressed, conferred ethanol tolerance. Surprisingly, the effect of PDE2 was not mediated via MSN2/MSN4 transcription factors, as it was able to improve ethanol tolerance in msn2Deltamsn4Delta strain. In the second genomic fragment, it was the N-terminal region of the SSD1 gene that carried the ethanol-tolerant phenotype. The SSD1-V allele of the polymorphic SSD1 gene expressed from a low-copy number plasmid also resulted in the tolerant phenotype. Both SSD1 and PDE2 seemed to improve ethanol tolerance by maintaining robustness of the yeast cell wall.</t>
  </si>
  <si>
    <t>INTRODUCTION: The coupling and timing of pro- and anti-inflammatory processes in skeletal muscle injury is poorly understood. We investigated the temporal response and regulated processes of extracellular signal-regulated kinases 1 and 2 (ERK1/2), p38, and IkappaB kinase (IKK) alpha/beta signaling pathways after traumatic injury. METHODS: Traumatic freeze injury was delivered to the tibialis anterior (TA) muscle in C57BL/6J mice, and injured and uninjured TA muscles were analyzed 3-72 h into the recovery period. RESULTS: Significant increases in pro-inflammatory cytokine transcription accompanied IKKbeta phosphorylation, robust ERK pathway activation, and reduced heat shock protein (Hsp) protein expression at 3-24 h. At 24 h, ERK activation was abolished concomitantly with a significant increase in mitogen-activated protein kinase phosphatase-1 (MKP-1). After 24 h, cytokine transcription along with ERK1/2 and IKKbeta phosphorylation remained suppressed, whereas Hsp protein expression rose to significant levels by 72 h and associated with IKKbeta. CONCLUSIONS: Results indicate a bimodal regulation of ERK1/2 in acute inflammation in which it is supportive from 3 to 24 h, and suppressive from 24 to 72 h.</t>
  </si>
  <si>
    <t>In the light of the knowledge accumulated over the years, it becomes clear that intracellular cAMP is not uniformly distributed within cardiomyocytes and that cAMP compartmentation is required for adequate processing and targeting of the information generated at the membrane. Localized cAMP signals may be generated by interplay between discrete production sites and restricted diffusion within the cytoplasm. In addition to specialized membrane structures that may limit cAMP spreading, degradation of the second messenger by cyclic nucleotide phosphodiesterases (PDEs) appears critical for the formation of dynamic microdomains that confer specificity of the response to various hormones. This review summarizes the main findings that support the cAMP compartmentation hypothesis in cardiac cells, with a special emphasis on PDEs. The respective roles of the four main cardiac cAMP-PDE families (PDE1 to PDE4) in the organization of cAMP microdomains and hormonal specificity in cardiac cells are reviewed. The evidence that these PDEs are modified in heart failure is summarized, and the implication for the progression of the disease is discussed. Finally, the potential benefits that could be awaited from the manipulation of specific PDE subtypes in heart failure are presented.</t>
  </si>
  <si>
    <t>Carbon monoxide (CO) is a physiological messenger with diverse functions in the kidney, including controlling afferent arteriole tone both directly and via tubuloglomerular feedback (TGF). We have reported that CO attenuates TGF, but the mechanisms underlying this effect remain unknown. We hypothesized that CO, acting via cGMP, cGMP-dependent protein kinase, and cGMP-stimulated phosphodiesterase 2, reduces cAMP in the macula densa, leading to TGF attenuation. In vitro, microdissected rabbit afferent arterioles and their attached macula densa were simultaneously perfused. TGF was measured as the decrease in afferent arteriole diameter elicited by switching macula densa NaCl from 10 to 80 mmol/L. Adding a CO-releasing molecule (CORM-3, 5 x 10(-5) mol/L) to the macula densa blunted TGF from 3.3 +/- 0.3 to 2.0 +/- 0.3 mum (P&lt;0.001). The guanylate cyclase inhibitor LY-83583 (10(-6) mol/L) enhanced TGF (5.8 +/- 0.6 mum; P&lt;0.001 versus control) and prevented the effect of CORM-3 on TGF (LY-83583+CORM-3, 5.5 +/- 0.3 mum). Similarly, the cGMP-dependent protein kinase inhibitor KT-5823 (2 x 10(-6) mol/L) enhanced TGF and prevented the effect of CORM-3 on TGF (KT-5823, 6.0 +/- 0.7 mum; KT-5823+CORM-3, 5.9 +/- 0.8 mum). However, the phosphodiesterase 2 inhibitor BAY-60-7550 (10(-6) mol/L) did not prevent the effect of CORM-3 on TGF (BAY-60-7550, 4.07 +/- 0.31 mum; BAY-60-7550+CORM-3, 1.84 +/- 0.31 mum; P&lt;0.001). Finally, the degradation-resistant cAMP analog dibutyryl-cAMP (10(-3) mol/L) prevented the attenuation of TGF by CORM-3 (dibutyryl-cAMP, 4.6 +/- 0.5 mum; dibutyryl-cAMP+CORM-3, 5.0 +/- 0.6 mum). We conclude that CO attenuates TGF by reducing cAMP via a cGMP-dependent pathway mediated by cGMP-dependent protein kinase rather than phosphodiesterase 2. Our results will lead to a better understanding of the mechanisms that control the renal microcirculation.</t>
  </si>
  <si>
    <t>PURPOSE: Primary culture of the cavernous smooth muscle cells from corpus cavernous tissues is known to be difficult, mainly because of contamination with fibroblasts. We applied a new method for better isolation of rat penile smooth muscle cells (RPSMCs) from rat corpus cavernosum tissue for reliable ex vivo research on erectile dysfunction. MATERIALS AND METHODS: With the use of 8-week-old adult male Sprague-Dawley rats, ex vivo migrations of rat cavernous tissue were measured by penis and aortic ring assay by use of a Matrigel-based D-valine-modified culture method. The expression of alpha-smooth muscle actin (alpha-SMA) and platelet/endothelial cell adhesion molecule (PECAM)-1 in the RPSMCs was determined by standard immunofluorescent staining and immunoblotting. The expression patterns of phosphodiesterase (PDE) family mRNA in RPSMCs were compared with patterns in rat aortic smooth muscle cells (RASMCs) by use of quantitative real-time reverse transcription polymerase chain reaction. RESULTS: Immunocytochemical staining showed greater alpha-SMA-positive and PCAM-1-negative fluorescence. Moreover, whereas the expression of alpha-SMA was detected in the RPSMCs, that of PECAM-1 was not. The levels of PDE1A, PDE1B, PDE1C, PDE2A, PDE3A, PDE4A, PDE4B, PDE4C, PDE4D, and PDE5A mRNA in the RPSMCs were about 3.2-, 4.4-, 3.4-, 29.0-, 3.5-, 2.8-, 2.9-, 6.1-, 45.0-, and 6.0-fold the corresponding expression in RASMCs. CONCLUSIONS: We developed a two-stage tissue culture method utilizing a Matrigel-based sprouting culture system to facilitate stromal cell sprouting and an adherent culture system using D-valine to eliminate the contamination of fibroblasts into the smooth muscle cells.</t>
  </si>
  <si>
    <t>The phosphodiesterases (PDEs) are a superfamily of enzymes that regulate spatio-temporal signaling by the intracellular second messengers cAMP and cGMP. PDE2A is expressed at high levels in the mammalian brain. To advance our understanding of the role of this enzyme in regulation of neuronal signaling, we here describe the distribution of PDE2A in the rat brain. PDE2A mRNA was prominently expressed in glutamatergic pyramidal cells in cortex, and in pyramidal and dentate granule cells in the hippocampus. Protein concentrated in the axons and nerve terminals of these neurons; staining was markedly weaker in the cell bodies and proximal dendrites. In addition, in both hippocampus and cortex, small populations of non-pyramidal cells, presumed to be interneurons, were strongly immunoreactive. PDE2A mRNA was expressed in medium spiny neurons in neostriatum. Little immunoreactivity was observed in cell bodies, whereas dense immunoreactivity was found in the axon tracts of these neurons and their terminal regions in globus pallidus and substantia nigra pars reticulata. Immunostaining was dense in the medial habenula, but weak in other diencephalic regions. In midbrain and hindbrain, immunostaining was restricted to discrete regions of the neuropil or clusters of cell bodies. These results suggest that PDE2A may modulate cortical, hippocampal and striatal networks at several levels. Preferential distribution of PDE2A into axons and terminals of the principal neurons suggests roles in regulation of axonal excitability or transmitter release. The enzyme is also in forebrain interneurons, and in mid- and hindbrain neurons that may modulate forebrain networks and circuits.</t>
  </si>
  <si>
    <t>The heart peptide hormone atrial natriuretic peptide (ANP) regulates blood pressure by stimulating guanylyl cyclase-A to produce cyclic guanosine monophosphate (cGMP). ANP and guanylyl cyclase-A are also expressed in many brain areas, but their physiological functions and downstream signaling pathways remain enigmatic. Here we investigated the physiological functions of ANP signaling in the neural pathway from the medial habenula (MHb) to the interpeduncular nucleus (IPN). Biochemical assays indicate that ANP increases cGMP accumulation in the IPN of mouse brain slices. Using optogenetic stimulation and electrophysiological recordings, we show that both ANP and brain natriuretic peptide profoundly block glutamate release from MHb neurons. Pharmacological applications reveal that this blockade is mediated by phosphodiesterase 2A (PDE2A) but not by cGMP-stimulated protein kinase-G or cGMP-sensitive cyclic nucleotide-gated channels. In addition, focal infusion of ANP into the IPN enhances stress-induced analgesia, and the enhancement is prevented by PDE2A inhibitors. PDE2A is richly expressed in the axonal terminals of MHb neurons, and its activation by cGMP depletes cyclic adenosine monophosphates. The inhibitory effect of ANP on glutamate release is reversed by selectively activating protein kinase A. These results demonstrate strong presynaptic inhibition by natriuretic peptides in the brain and suggest important physiological and behavioral roles of PDE2A in modulating neurotransmitter release by negative crosstalk between cGMP-signaling and cyclic adenosine monophosphate-signaling pathways.</t>
  </si>
  <si>
    <t>Phosphodiesterases (PDEs) are critical regulators of cyclic nucleotides in the heart. In ventricular myocytes, the L-type Ca(2+) current (I(Ca,L)) is a major target of regulation by PDEs, particularly members of the PDE2, PDE3 and PDE4 families. Conversely, much less is known about the roles of PDE2, PDE3 and PDE4 in the regulation of action potential (AP) properties and I(Ca,L) in the sinoatrial node (SAN) and the atrial myocardium, especially in mice. Thus, the purpose of our study was to measure the effects of global PDE inhibition with Isobutyl-1-methylxanthine (IBMX) and selective inhibitors of PDE2, PDE3 and PDE4 on AP properties in isolated mouse SAN and right atrial myocytes. We also measured the effects of these inhibitors on I(Ca,L) in SAN and atrial myocytes in comparison to ventricular myocytes. Our data demonstrate that IBMX markedly increases spontaneous AP frequency in SAN myocytes and AP duration in atrial myocytes. Spontaneous AP firing in SAN myocytes was also increased by the PDE2 inhibitor erythro-9-[2-hydroxy-3-nonyl] adenine (EHNA), the PDE3 inhibitor milrinone (Mil) and the PDE4 inhibitor rolipram (Rol). In contrast, atrial AP duration was increased by EHNA and Rol, but not by Mil. IBMX also potently, and similarly, increased I(Ca,L) in SAN, atrial and ventricular myocytes; however, important differences emerged in terms of which inhibitors could modulate I(Ca,L) in each myocyte type. Consistent with our AP measurements, EHNA, Mil and Rol each increased I(Ca,L) in SAN myocytes. Also, EHNA and Rol, but not Mil, increased atrial I(Ca,L). In complete contrast, no selective PDE inhibitors increased I(Ca,L) in ventricular myocytes when given alone. Thus, our data show that the effects of selective PDE2, PDE3 and PDE4 inhibitors are distinct in the different regions of the myocardium indicating important differences in how each PDE family constitutively regulates ion channel function in the SAN, atrial and ventricular myocardium.</t>
  </si>
  <si>
    <t>Phosphodiesterase 2A (PDE2A) is stimulated by cGMP to hydrolyze cAMP, a potent endothelial barrier-protective molecule. We previously found that lung PDE2A contributed to a mouse model of ventilator-induced lung injury (VILI). The purpose of the present study was to determine the contribution of PDE2A in a two-hit mouse model of 1-day intratracheal (IT) LPS followed by 4 h of 20 ml/kg tidal volume ventilation. Compared with IT water controls, LPS alone (3.75 mug/g body wt) increased lung PDE2A mRNA and protein expression by 6 h with a persistent increase in protein through day 4 before decreasing to control levels on days 6 and 10. Similar to the PDE2A time course, the peak in bronchoalveolar lavage (BAL) neutrophils, lactate dehydrogenase (LDH), and protein concentration also occurred on day 4 post-LPS. IT LPS (1 day) and VILI caused a threefold increase in lung PDE2A and inducible nitric oxide synthase (iNOS) and a 24-fold increase in BAL neutrophilia. Compared with a control adenovirus, PDE2A knockdown with an adenovirus expressing a short hairpin RNA administered IT 3 days before LPS/VILI effectively decreased lung PDE2A expression and significantly attenuated BAL neutrophilia, LDH, protein, and chemokine levels. PDE2A knockdown also reduced lung iNOS expression by 53%, increased lung cAMP by nearly twofold, and improved survival from 47 to 100%. We conclude that in a mouse model of LPS/VILI, a synergistic increase in lung PDE2A expression increased lung iNOS and alveolar inflammation and contributed significantly to the ensuing acute lung injury.</t>
  </si>
  <si>
    <t>RATIONALE: cAMP and cGMP are intracellular second messengers involved in heart pathophysiology. cGMP can potentially affect cAMP signals via cGMP-regulated phosphodiesterases (PDEs). OBJECTIVE: To study the effect of cGMP signals on the local cAMP response to catecholamines in specific subcellular compartments. METHODS AND RESULTS: We used real-time FRET imaging of living rat ventriculocytes expressing targeted cAMP and cGMP biosensors to detect cyclic nucleotides levels in specific locales. We found that the compartmentalized, but not the global, cAMP response to isoproterenol is profoundly affected by cGMP signals. The effect of cGMP is to increase cAMP levels in the compartment where the protein kinase (PK)A-RI isoforms reside but to decrease cAMP in the compartment where the PKA-RII isoforms reside. These opposing effects are determined by the cGMP-regulated PDEs, namely PDE2 and PDE3, with the local activity of these PDEs being critically important. The cGMP-mediated modulation of cAMP also affects the phosphorylation of PKA targets and myocyte contractility. CONCLUSIONS: cGMP signals exert opposing effects on local cAMP levels via different PDEs the activity of which is exerted in spatially distinct subcellular domains. Inhibition of PDE2 selectively abolishes the negative effects of cGMP on cAMP and may have therapeutic potential.</t>
  </si>
  <si>
    <t>BACKGROUND: Mutations of beta-catenin gene (CTNNB1) are frequent in adrenocortical adenomas (AA) and adrenocortical carcinomas (ACC). However, the target genes of beta-catenin have not yet been identified in adrenocortical tumors. OBJECTIVE: Our objective was to identify genes deregulated in adrenocortical tumors harboring CTNNB1 genetic alterations and nuclear accumulation of beta-catenin. METHODS: Microarray analysis identified a dataset of genes that were differently expressed between AA with CTNNB1 mutations and wild-type (WT) tumors. Within this dataset, the expression profiles of five genes were validated by real time-PCR (RT-PCR) in a cohort of 34 adrenocortical tissues (six AA and one ACC with CTNNB1 mutations, 13 AA and four ACC with WT CTNNB1, and 10 normal adrenal glands) and two human ACC cell lines. We then studied the effects of suppressing beta-catenin transcriptional activity with the T-cell factor/beta-catenin inhibitors PKF115-584 and PNU74654 on gene expression in H295R and SW13 cells. RESULTS: RT-PCR analysis confirmed the overexpression of ISM1, RALBP1, and PDE2A and the down-regulation of PHYHIP in five of six AA harboring CTNNB1 mutations compared with WT AA (n = 13) and normal adrenal glands (n = 10). RALBP1 and PDE2A overexpression was also confirmed at the protein level by Western blotting analysis in mutated tumors. ENC1 was specifically overexpressed in three of three AA harboring CTNNB1 point mutations. mRNA expression and protein levels of RALBP1, PDE2A, and ENC1 were decreased in a dose-dependent manner in H295R cells after treatment with PKF115-584 or PNU74654. CONCLUSION: This study identified candidate genes deregulated in CTNNB1-mutated adrenocortical tumors that may lead to a better understanding of the role of the Wnt-beta-catenin pathway in adrenocortical tumorigenesis.</t>
  </si>
  <si>
    <t>There is considerable support for the concept that insulin-mediated increases in microvascular blood flow to muscle impact significantly on muscle glucose uptake. Since the microvascular blood flow increases with insulin have been shown to be nitric oxide-dependent inhibition of cGMP-degrading phosphodiesterases (cGMP PDEs) is predicted to enhance insulin-mediated increases in microvascular perfusion and muscle glucose uptake. Therefore, we studied the effects of the pan-cGMP PDE inhibitor zaprinast on the metabolic and vascular actions of insulin in muscle. Hyperinsulinemic euglycemic clamps (3 mU.min(-1).kg(-1)) were performed in anesthetized rats and changes in microvascular blood flow assessed from rates of 1-methylxanthine metabolism across the muscle bed by capillary xanthine oxidase in response to insulin and zaprinast. We also characterized cGMP PDE isoform expression in muscle by real-time PCR and immunostaining of frozen muscle sections. Zaprinast enhanced insulin-mediated microvascular perfusion by 29% and muscle glucose uptake by 89%, while whole body glucose infusion rate during insulin infusion was increased by 33% at 2 h. PDE2, -9, and -10 were the major isoforms expressed at the mRNA level in muscle, while PDE1B, -9A, -10A, and -11A proteins were expressed in blood vessels. Acute administration of the cGMP PDE inhibitor zaprinast enhances muscle microvascular blood flow and glucose uptake response to insulin. The expression of a number of cGMP PDE isoforms in skeletal muscle suggests that targeting specific cGMP PDE isoforms may provide a promising avenue for development of a novel class of therapeutics for enhancing muscle insulin sensitivity.</t>
  </si>
  <si>
    <t>The clitoris contributes to the normal female sexual response cycle. A significance of cyclic guanosine monophosphate (GMP) has been assumed in the control of clitoral vascular smooth muscle. As only a few investigations on the physiology of the vascular and non-vascular clitoral tissue have been carried out, knowledge on the mechanisms controlling this particular female genital organ is still vague. It has been suggested that human clitoral corpus cavernosum smooth muscle is regulated by nitric oxide (NO)/cyclic GMP and related key enzymes, such as NO synthases (NOSs) and the phosphodiesterase type 5 (PDE5). The present study evaluated in the human clitoris, by means of immunohistochemistry, the expression and distribution of key enzymes of the cyclic GMP pathway, such as the endothelial NOS, PDE2, PDE11 and cyclic GMP-dependent protein kinase type I (cGKI) in relation to the PDE5. Immunohistochemistry revealed the presence of PDE2, PDE5 and cGKI in the smooth muscle wall of blood vessels transversing the supepithelial and stromal space. Immunosignals specific for PDE2 were also identified in interstitial-like cells located in the basal epithelial layer. Staining for PDE11A was observed in single nerve trunks located in the clitoral stroma. The results are in favor of a role of the cyclic GMP signaling in the control of clitoral blood flow. It seems likely that PDE2 and PDE11 are also involved in the mechanism of local (neuro)transmission in the clitoris.</t>
  </si>
  <si>
    <t>Mitochondria are central organelles in cellular energy metabolism, apoptosis, and aging processes. A signaling network regulating these functions was recently shown to include soluble adenylyl cyclase as a local source of the second messenger cAMP in the mitochondrial matrix. However, a mitochondrial cAMP-degrading phosphodiesterase (PDE) necessary for switching off this cAMP signal has not yet been identified. Here, we describe the identification and characterization of a PDE2A isoform in mitochondria from rodent liver and brain. We find that mitochondrial PDE2A is located in the matrix and that the unique N terminus of PDE2A isoform 2 specifically leads to mitochondrial localization of this isoform. Functional assays show that mitochondrial PDE2A forms a local signaling system with soluble adenylyl cyclase in the matrix, which regulates the activity of the respiratory chain. Our findings complete a cAMP signaling cascade in mitochondria and have implications for understanding the regulation of mitochondrial processes and for their pharmacological modulation.</t>
  </si>
  <si>
    <t>In response to harsh environmental conditions, ascomycetes produce stress-resistant spores to promote survival. As sporulation requires a diploid DNA content, species with a haploid lifestyle, such as Kluyveromyces lactis, first induce mating in response to stress. In K. lactis, mating and mating-type switching are induced by the DNA-binding protein Mts1. Mts1 expression is known to be upregulated by nutrient limitation, but the mechanism is unknown. We show that a ras2 mutation results in a hyperswitching phenotype. In contrast, strains lacking the phosphodiesterase Pde2 had lower switching rates compared to that of the wild type (WT). As Ras2 promotes cyclic AMP (cAMP) production and Pde2 degrades cAMP, these data suggest that low cAMP levels induce switching. Because the MTS1 regulatory region contains several Msn2 binding sites and Msn2 is a transcription factor that is activated by low cAMP levels, we investigated if Msn2 regulates MTS1 transcription. Consistently with this idea, an msn2 mutant strain displayed lower switching rates than the WT strain. The transcription of MTS1 is highly induced in the ras2 mutant strain. In contrast, an msn2 ras2 double mutant strain displays WT levels of the MTS1 transcript, showing that Msn2 is a critical inducer of MTS1 transcription. Strains lacking Msn2 and Pde2 also exhibit mating defects that can be complemented by the ectopic expression of Mts1. Finally, we show that MTS1 is subjected to negative autoregulation, presumably adding robustness to the mating and switching responses. We suggest a model in which Ras2/cAMP/Msn2 mediates the stress-induced mating and mating-type switching responses in K. lactis.</t>
  </si>
  <si>
    <t>Identification of the signaling pathways that regulate cyclic nucleotide microdomains is essential to our understanding of cardiac physiology and pathophysiology. Although there is growing evidence that the plasma membrane Ca(2+)/calmodulin-dependent ATPase 4 (PMCA4) is a regulator of neuronal nitric-oxide synthase, the physiological consequence of this regulation is unclear. We therefore tested the hypothesis that PMCA4 has a key structural role in tethering neuronal nitric-oxide synthase to a highly compartmentalized domain in the cardiac cell membrane. This structural role has functional consequences on cAMP and cGMP signaling in a PMCA4-governed microdomain, which ultimately regulates cardiac contractility. In vivo contractility and calcium amplitude were increased in PMCA4 knock-out animals (PMCA4(-/-)) with no change in diastolic relaxation or the rate of calcium decay, showing that PMCA4 has a function distinct from beat-to-beat calcium transport. Surprisingly, in PMCA4(-/-), over 36% of membrane-associated neuronal nitric-oxide synthase (nNOS) protein and activity was delocalized to the cytosol with no change in total nNOS protein, resulting in a significant decrease in microdomain cGMP, which in turn led to a significant elevation in local cAMP levels through a decrease in PDE2 activity (measured by FRET-based sensors). This resulted in increased L-type calcium channel activity and ryanodine receptor phosphorylation and hence increased contractility. In the heart, in addition to subsarcolemmal calcium transport, PMCA4 acts as a structural molecule that maintains the spatial and functional integrity of the nNOS signaling complex in a defined microdomain. This has profound consequences for the regulation of local cyclic nucleotide and hence cardiac beta-adrenergic signaling.</t>
  </si>
  <si>
    <t>To mate, the fungal pathogen Candida albicans must undergo homozygosis at the mating-type locus and then switch from the white to opaque phenotype. Paradoxically, opaque cells were found to be unstable at physiological temperature, suggesting that mating had little chance of occurring in the host, the main niche of C. albicans. Recently, however, it was demonstrated that high levels of CO(2), equivalent to those found in the host gastrointestinal tract and select tissues, induced the white to opaque switch at physiological temperature, providing a possible resolution to the paradox. Here, we demonstrate that a second signal, N-acetylglucosamine (GlcNAc), a monosaccharide produced primarily by gastrointestinal tract bacteria, also serves as a potent inducer of white to opaque switching and functions primarily through the Ras1/cAMP pathway and phosphorylated Wor1, the gene product of the master switch locus. Our results therefore suggest that signals produced by bacterial co-members of the gastrointestinal tract microbiota regulate switching and therefore mating of C. albicans.</t>
  </si>
  <si>
    <t>OBJECTIVE: To investigate nitric oxide (NO)-mediated changes in expression of cyclic nucleotide degrading phosphodiesterases 2A (PDE2A), PDE3B, and PDE5A in human endothelial cells. BACKGROUND: Nitric oxide induces production of cyclic guanosine monophosphate (cGMP), which along with cyclic adenosine monophosphate (cAMP) is degraded by PDEs. NO donors and selective inhibitors of PDE3 and PDE5 induce migraine-like headache and play a role in endothelial dysfunction during stroke. The current study investigates possible NO modulation of cGMP-related PDEs relevant to headache induction in a cell line containing such PDEs. METHODS: Real time polymerase chain reaction and Western blots were used to show expression of PDE2A, PDE3B, and PDE5A in a stable cell line of human brain microvascular endothelial cells. Effects of NO on PDE expression were analyzed at specific time intervals after continued DETA NONOate administration. RESULTS: This study shows the expression of PDE2A, PDE3B, and PDE5A mRNA and PDE3B and PDE5A protein in human cerebral endothelial cells. Long-term DETA NONOate administration induced an immediate mRNA up-regulation of PDE5A (1.9-fold, 0.5 hour), an early peak of PDE2A (1.4-fold, 1 and 2 hours) and later up-regulation of both PDE3B (1.6-fold, 4 hours) and PDE2A (1.7-fold, 8 hours and 1.2-fold after 24 hours). Such changes were, however, not translated into significant changes in protein expression indicating few, if any, functional effects. CONCLUSIONS: Long-term NO stimulation modulated PDE3 and PDE5 mRNA expression in endothelial cells. However, PDE3 and PDE5 protein levels were unaffected by NO. The presence of PDE3 or PDE5 in endothelial cells indicates that selective inhibitors may have functional effects in such cells. A complex interaction of cGMP and cAMP in response to NO administration may take place if the mRNA translates into active protein. Whether or not this plays a role in the headache mechanisms remains to be investigated.</t>
  </si>
  <si>
    <t>The genome of the yeast Saccharomyces cerevisiae encodes two cyclic AMP (cAMP) phosphodiesterases, a low-affinity one, Pde1, and a high-affinity one, Pde2. Pde1 has been ascribed a function for downregulating agonist-induced cAMP accumulation in a protein kinase A (PKA)-governed negative feedback loop, whereas Pde2 controls the basal cAMP level in the cell. Here we show that PKA regulates the localization and protein concentration of Pde2. Pde2 is accumulated in the nucleus in wild-type cells growing on glucose, or in strains with hyperactive PKA. In contrast, in derepressed wild-type cells or cells with attenuated PKA activity, Pde2 is distributed over the nucleus and cytoplasm. We also show evidence indicating that the Pde2 protein level is positively correlated with PKA activity. The increase in the Pde2 protein level in high-PKA strains and in cells growing on glucose was due to its increased half-life. These results suggest that, like its low-affinity counterpart, the high-affinity phosphodiesterase may also play an important role in the PKA-controlled feedback inhibition of intracellular cAMP.</t>
  </si>
  <si>
    <t>Phosphodiesterase type 5A (PDE5A) inhibitors acutely suppress beta-adrenergic receptor (beta-AR) stimulation in left ventricular myocytes and hearts. This modulation requires cyclic GMP synthesis via nitric oxide synthase (NOS)-NO stimulation, but upstream and downstream mechanisms remain un-defined. To determine this, adult cardiac myocytes from genetically engineered mice and controls were studied by video microscopy to assess sarcomere shortening (SS) and fura2-AM fluorescence to measure calcium transients (CaT). Enhanced SS from isoproterenol (ISO, 10 nM) was suppressed &gt;or=50% by the PDE5A inhibitor sildenafil (SIL, 1 microM), without altering CaT. This regulation was unaltered despite co-inhibition of either the cGMP-stimulated cAMP-esterase PDE2 (Bay 60-7550), or cGMP-inhibited cAMP-esterase PDE3 (cilostamide). Thus, the SIL response could not be ascribed to cGMP interaction with alternative PDEs. However, genetic deletion (or pharmacologic blockade) of beta3-ARs, which couple to NOS signaling, fully prevented SIL modulation of ISO-stimulated SS. Importantly, both PDE5A protein expression and activity were similar in beta3-AR knockout (beta3-AR(-/-)) myocytes as in controls. Downstream, cGMP stimulates protein kinase G (PKG), and we found contractile modulation by SIL required PKG activation and enhanced TnI phosphorylation at S23, S24. Myocytes expressing the slow skeletal TnI isoform which lacks these sites displayed no modulation of ISO responses by SIL. Non-equilibrium isoelectric focusing gel electrophoresis showed SIL increased TnI phosphorylation above that from concomitant ISO in control but not beta3-AR(-/-) myocytes. These data support a cascade involving beta3-AR stimulation, and subsequent PKG-dependent TnI S23, S24 phosphorylation as primary factors underlying the capacity of acute PDE5A inhibition to blunt myocardial beta-adrenergic stimulation.</t>
  </si>
  <si>
    <t>The importance of gonadal hormones in the regulation of vascular function has been documented. An alternate and essential contribution of the sex chromosomes to sex differences in vascular function is poorly understood. We reported previously sex differences in microvessel permeability (P(s)) responses to adenosine that were mediated by the cAMP signaling pathway (Wang J, PhD thesis, 2005; Wang J and Huxley V, Proceedings of the VIII World Congress of Microcirculation, 2007; Wang J and Huxley VH, Am J Physiol Heart Circ Physiol 291: H3094-H3105, 2006). The two cyclic nucleotides, cAMP and cGMP, central to the regulation of vascular barrier integrity, are hydrolyzed by phosphodiesterases (PDE). We hypothesized that microvascular endothelial cells (EC) would retain intrinsic and inheritable sexually dimorphic genes with respect to the PDEs modulating EC barrier function. Primary cultured microvascular EC from skeletal muscles isolated from male and female rats, respectively, were used. SRY (a sex-determining region Y gene) mRNA expression was observed exclusively in male, not female, cells. The predominant isoform among PDE1-5, present in both XY and XX EC, was PDE4. Expression mRNA levels of PDE1A (male &gt; female) and PDE3B (male &lt; female) were sex dependent; PDE2A, PDE4D, and PDE5A were sex independent. Barrier function, P(s), was determined from measures of albumin flux across confluent primary cultured microvessel XY and XX EC monolayers. Consistent with intact in situ microvessels, basal monolayer P(s) did not differ between XY (1.7 +/- 0.2 x 10(-6) cm/s; n = 8) and XX (1.8 +/- 0.1 x 10(-6) cm/s; n = 10) EC. Cilostazol, a PDE3 inhibitor, reduced (11%, P &lt; 0.05) P(s) in XX, not XY, cells. These findings demonstrate the presence and maintenance of intrinsic sex-related differences in gene expression and cellular phenotype by microvascular EC in a gonadal-hormone-free environment. Furthermore, intrinsic cell-sex likely contributes significantly to sexual dimorphism in cardiovascular function.</t>
  </si>
  <si>
    <t>Nitric oxide (NO) acts in the nervous system to activate guanylyl cyclase and increase cGMP. One target for cGMP appears to be the cGMP-stimulated phosphodiesterase (PDE2A), which is widely expressed in the brain and provides a molecular mechanism for NO to regulate cAMP levels. We have found that PDE2A is highly expressed in the medium spiny neurons of the striatum, which project to the pallidum and substantia nigra. These cells express dopamine-stimulated adenylyl cyclase, and we have found that increases in cAMP in these neurons, produced by activation of the D1-type dopamine receptor, are dramatically enhanced by the general phosphodiesterase inhibitor 3-isobutyl-1-methylxanthine and the PDE2A-selective inhibitor erythro-p-(2-hydroxyl-3-nonyl)adenine (EHNA). These results indicate that PDE2A plays a major role in regulating dopamine-stimulated cAMP production in striatal neurons. EHNA also enhances NO-induced increases in striatal cGMP. In addition, dopamine appears to act via another receptor, activated by the agonist SKF83959, to increase striatal cGMP in a NO-dependent manner. Together, these observations indicate that striatal NO producing interneurons can act via the PDE2A in the medium spiny neurons to regulate the cAMP response to dopamine stimulation.</t>
  </si>
  <si>
    <t>The erythrocyte, a cell responsible for carrying and delivering oxygen in the body, has often been regarded as simply a vehicle for the circulation of hemoglobin. However, it has become evident that this cell also participates in the regulation of vascular caliber in the microcirculation via release of the potent vasodilator, adenosine triphosphate (ATP). The regulated release of ATP from erythrocytes occurs via a defined signaling pathway and requires increases in cyclic 3',5'- adenosine monophosphate (cAMP). It is well recognized that cAMP is a critical second messenger in diverse signaling pathways. In all cells increases in cAMP are localized and regulated by the activity of phosphodiesterases (PDEs). In erythrocytes activation of either beta adrenergic receptors (beta(2)AR) or the prostacyclin receptor (IPR) results in increases in cAMP and ATP release. Receptor-mediated increases in cAMP are tightly regulated by distinct PDEs associated with each signaling pathway as shown by the finding that selective inhibitors of the PDEs localized to each pathway potentiate both increases in cAMP and ATP release. Here we review the profile of PDEs identified in erythrocytes, their association with specific signaling pathways and their role in the regulation of ATP release from these cells. Understanding the contribution of PDEs to the control of ATP release from erythrocytes identifies this cell as a potential target for the development of drugs for the treatment of vascular disease.</t>
  </si>
  <si>
    <t>GC (guanylate cyclase)-G is the most recently identified member of the receptor GC family. However, the regulation of its activity and protein expression in the mammalian olfactory system remains unclear. In the present study, we used a GC-G-specific antibody to validate that the GC-G protein is expressed in Grueneberg ganglion neurons, a newly recognized olfactory subsystem co-expressing other cGMP signalling components such as the cGMP-regulated PDE2A (phosphodiesterase 2A) and the cGMP-gated ion channel CNGA3 (cyclic nucleotide-gated cation channel alpha-3). Further molecular and biochemical analyses showed that heterologously expressed GC-G protein, specifically the C-terminal cyclase domain, was directly stimulated by bicarbonate in both in vivo cellular cGMP accumulation assays in human embryonic kidney-293T cells and in vitro GC assays with a purified recombinant protein containing the GC domain. In addition, overexpression of GC-G in NG108 neuronal cells resulted in a CO2-dependent increase in cellular cGMP level that could be blocked by treatment with acetazolamide, an inhibitor of carbonic anhydrases, which implies that the stimulatory effect of CO2 requires its conversion to bicarbonate. Together, our data demonstrate a novel CO2/bicarbonate-dependent activation mechanism for GC-G and suggest that GC-G may be involved in a wide variety of CO2/bicarbonate-regulated biological processes such as the chemosensory function in Grueneberg ganglion neurons.</t>
  </si>
  <si>
    <t>RATIONALE: We have shown recently that particulate (pGC) and soluble guanylyl (sGC) cyclases synthesize cGMP in different compartments in adult rat ventricular myocytes (ARVMs). OBJECTIVE: We hypothesized that cGMP-dependent protein kinase (PKG) exerts a feedback control on cGMP concentration contributing to its intracellular compartmentation. METHODS AND RESULTS: Global cGMP levels, cGMP-phosphodiesterase (PDE) and pGC enzymatic activities were determined in purified ARVMs. Subsarcolemmal cGMP signals were monitored in single cells by recording the cGMP-gated current (I(CNG)) in myocytes expressing the wild-type rat olfactory cyclic nucleotide-gated (CNG) channel. Whereas the NO donor S-nitroso-N-acetyl-penicillamine (SNAP) (100 mumol/L) produced little effect on I(CNG), the response increased 2-fold in the presence of the PKG inhibitors KT5823 (50 nmol/L) or DT-2 (2 mumol/L). The effect of KT5823 was abolished in the presence of the nonselective cyclic nucleotide PDE inhibitor 3-isobutyl-1-methylxantine (IBMX) (100 mumol/L) or the selective cGMP-PDE5 inhibitor sildenafil (100 nmol/L). PKG inhibition also potentiated the effect of SNAP on global cGMP levels and fully blocked the increase in cGMP-PDE5 activity. In contrast, PKG inhibition decreased by approximately 50% the I(CNG) response to ANP (10 and 100 nmol/L), even in the presence of IBMX. Conversely, PKG activation increased the I(CNG) response to ANP and amplified the stimulatory effect of ANP on pGC activity. CONCLUSIONS: PKG activation in adult cardiomyocytes limits the accumulation of cGMP induced by NO donors via PDE5 stimulation but increases that induced by natriuretic peptides. These findings support the paradigm that cGMP is not uniformly distributed in the cytosol and identifies PKG as a key component in this process.</t>
  </si>
  <si>
    <t>BACKGROUND AND PURPOSE: By controlling intracellular cyclic nucleotide levels, phosphodiesterases (PDE) serve important functions within various signalling pathways. The PDE2 and PDE5 families are allosterically activated by their substrate cGMP via regulatory so-called GAF domains. Here, we set out to identify synthetic ligands for the GAF domains of PDE2 and PDE5. EXPERIMENTAL APPROACH: Using fluorophore-tagged, isolated GAF domains of PDE2 and PDE5, promising cGMP analogues were selected. Subsequently, the effects of these analogues on the enzymatic activity of PDE2 and PDE5 were analysed. KEY RESULTS: The PDE2 ligands identified, 5,6-DM-cBIMP and 5,6-DCl-cBIMP, caused pronounced, up to 40-fold increases of the cAMP- and cGMP-hydrolysing activities of PDE2. The ligand for the GAF domains of PDE5, 8-Br-cGMP, elicited a 20-fold GAF-dependent activation and moreover revealed a time-dependent increase in PDE5 activity that occurred independently of a GAF ligand. Although GAF-dependent PDE5 activation was fast at high ligand concentrations, it was slow at physiologically relevant cGMP concentrations; PDE5 reached its final catalytic rates at 1microM cGMP after approximately 10min. CONCLUSIONS AND IMPLICATIONS: We conclude that the delayed activation of PDE5 is required to shape biphasic, spike-like cGMP signals. Phosphorylation of PDE5 further enhances activity and conserves PDE5 activation, thereby enabling PDE5 to act as a molecular memory balancing cGMP responses to nitric oxide or natriuretic peptide signals.</t>
  </si>
  <si>
    <t>Phosphodiesterase-2 (PDE2) is a key enzyme catalyzing hydrolysis of both cyclic adenosine monophosphate (cAMP) and cyclic guanosine monophosphate (cGMP) that serve as intracellular second messengers. PDE2 has been recognized as an attractive drug target, and selective inhibitors of PDE2 are expected to be promising candidates for the memory enhancer, antidepressant, and anxiolytic agent. In the present study, we examined the detailed binding structures and free energies for PDE2 interacting with a promising series of inhibitors, i.e., benzo[1,4]diazepin-2-one derivatives, by carrying out molecular docking, molecular dynamics (MD) simulations, binding free energy calculations, and binding energy decompositions. The computational results provide valuable insights into the detailed enzyme-inhibitor binding modes including important intermolecular interactions, e.g., the pi-pi stacking interactions with the common benzo[1,4]diazepin-2-one scaffold of the inhibitors, hydrogen bonding and hydrophobic interactions with the substituents on the benzo[1,4]diazepin-2-one scaffold. Future rational design of new, more potent inhibitors of PDE2 should carefully account for all of these favorable intermolecular interactions. By use of the MD-simulated binding structures, the calculated binding free energies are in good agreement with the experimental activity data for all of the examined benzo[1,4]diazepin-2-one derivatives. The enzyme-inhibitor binding modes determined and the agreement between the calculated and experimental results are expected to be valuable for future rational design of more potent inhibitors of PDE2.</t>
  </si>
  <si>
    <t>BACKGROUND: Hsp90 is an environmentally contingent molecular chaperone that influences the form and function of diverse regulators of cellular signaling. Hsp90 potentiates the evolution of fungal drug resistance by enabling crucial cellular stress responses. Here we demonstrate that in the leading fungal pathogen of humans, Candida albicans, Hsp90 governs cellular circuitry required not only for drug resistance but also for the key morphogenetic transition from yeast to filamentous growth that is crucial for virulence. This transition is normally regulated by environmental cues, such as exposure to serum, that are contingent upon elevated temperature to induce morphogenesis. The basis for this temperature dependence has remained enigmatic. RESULTS: We show that compromising Hsp90 function pharmacologically or genetically induces a transition from yeast to filamentous growth in the absence of external cues. Elevated temperature relieves Hsp90-mediated repression of the morphogenetic program. Hsp90 regulates morphogenetic circuitry by repressing Ras1-PKA signaling. Modest Hsp90 compromise enhances the phenotypic effects of activated Ras1 signaling whereas deletion of positive regulators of the Ras1-PKA cascade blocks the morphogenetic response to Hsp90 inhibition. Consistent with the requirement for morphogenetic flexibility for virulence, depletion of C. albicans Hsp90 attenuates virulence in a murine model of systemic disease. CONCLUSIONS: Hsp90 governs the integration of environmental cues with cellular signaling to orchestrate fungal morphogenesis and virulence, suggesting new therapeutic strategies for life-threatening infectious disease. Hsp90's capacity to govern a key developmental program in response to temperature change provides a new mechanism that complements the elegant repertoire that organisms utilize to sense temperature.</t>
  </si>
  <si>
    <t>Ladder-shaped polyether (LSP) compounds represented by brevetoxins and ciguatoxins were largely discovered in association with seafood poisoning. Thus, a quick quantification method for LSPs is potentially important. We examined a surface plasmon resonance method using desulfated-yessotoxin (dsYTX) immobilized on a sensor chip and phosphodiesterase PDEII in a inhibition detection mode. Yessotoxin, brevetoxin B and synthetic LSP derivatives showed clear inhibition against PDEII binding to the immobilized dsYTX, by which their half inhibitory concentrations were successfully estimated. This inhibition method appeared to be superior in specificity to direct binding assays where binding proteins to LSP was immobilized on a sensor chip.</t>
  </si>
  <si>
    <t>The Grueneberg ganglion (GG) is a cluster of neurons localized to the vestibule of the anterior nasal cavity. Based on axonal projections to the olfactory bulb of the brain, as well as expression of olfactory receptors and the olfactory marker protein, it is considered a chemosensory subsystem. Recently, it was observed that in mice, GG neurons respond to cool ambient temperatures. In mammals, coolness-induced responses in highly specialized neuronal cells are supposed to rely on the ion channel TRPM8, whereas in thermosensory neurons of the nematode worm Caenorhabditis elegans, detection of environmental temperature is mainly mediated by cyclic guanosine monophosphate (cGMP) pathways, in which cGMP is generated by transmembrane guanylyl cyclases. To unravel the molecular mechanisms underlying coolness-induced responses in GG neurons, potential expression of TRPM8 in the murine GG was investigated; however, no evidence was found that this ion channel is present in the GG. By contrast, a substantial number of GG neurons was observed to express the transmembrane guanylyl cyclase subtype GC-G. In the nose, GC-G expression appears to be confined to the GG since it was not detectable in other nasal compartments. In the GG, coolness-stimulated responses are only observed in neurons characterized by the expression of the olfactory receptor V2r83. Interestingly, expression of GC-G in the GG was found in this V2r83-positive subpopulation but not in other GG neurons. In addition to GC-G, V2r83-positive GG cells also co-express the phosphodiesterase PDE2A. Thus, in summary, coolness-sensitive V2r83-expressing GG neurons are endowed with a cGMP cascade which might underlie thermosensitivity of these cells, similar to the cGMP pathway mediating thermosensation in neurons of C. elegans.</t>
  </si>
  <si>
    <t>We report here the generation and pharmacological characterization of a phosphodiesterase 2A (PDE2A) reporter cell line. Human PDE2A was stably transfected in a parental cell line expressing the atrial natriuretic peptide (ANP) receptor and the cyclic nucleotide-gated (CNG) cation channel CNGA2, acting as the biosensor for intracellular cGMP. In this reporter cell line, cGMP levels can be monitored in real-time via aequorin luminescence stimulated by calcium influx through the CNG channel. By using different PDE inhibitors, we could show that our PDE2A reporter assay specifically monitors PDE2A inhibition with high sensitivity. In the absence of ANP stimulation, the PDE2A selective inhibitors EHNA, BAY 60-7550 and PDP did not increase basal luminescence levels in this experimental setting. However, in combination with ANP, these inhibitors stimulated luminescence signals and induced leftward shifts of ANP concentration-response curves. Similar results were obtained when using IBMX, trequinsin and dipyridamole, which inhibit PDE2A nonselectively with lower potency. PDP, the most potent PDE2A inhibitor known to date, was found to exhibit much lower cellular activity as anticipated from its biochemical PDE2A inhibitory activity. By cellular uptake and transport studies we could show that PDP's cell permeability is low and that the compound is a substrate for an efflux transporter. Other PDE inhibitors including vinpocetine, milrinone, rolipram, sildenafil, zaprinast, BRL 50481 and BAY 73-6691 did not stimulate luminescence signals on our PDE2A reporter cell line. The results imply that this novel PDE2A reporter assay provides an efficient, high throughput means for the identification and characterization of PDE2A inhibitors.</t>
  </si>
  <si>
    <t>OBJECTIVE: Severe pneumococcal pneumonia frequently causes respiratory failure. Both pathogen factors and an uncontrolled host response may contribute to acute lung injury by impairing microvascular barrier function. Phosphodiesterase 2 (PDE2) was examined as a potential target in pneumonia-induced lung microvascular hyperpermeability. DESIGN: Controlled, in vitro, ex vivo, and in vivo laboratory study. SUBJECTS: Female Balb/C and C57Bl/6 mice, 8-12 weeks old. INTERVENTIONS: Human umbilical vein endothelial cells and isolated mouse lungs were challenged with the pneumococcal exotoxin pneumolysin in the presence or absence of the selective PDE2 inhibitors 9-(6-phenyl-2-oxohex-3-yl)-2-(3,4-dimethoxybenzyl)-purin-6one (PDP) or hydroxy-PDP. Transcellular electrical resistance or human serum albumin leakage in bronchoalveolar lavage fluid was determined, respectively. In addition, we induced pneumococcal pneumonia in mice and treated with hydroxy-PDP via continuous subcutaneous application by osmotic pumps. Human serum albumin leakage in bronchoalveolar lavage fluid was measured 48 hours after transnasal infection, and lung specimens were analyzed by TaqMan real-time polymerase chain reaction and Western blot for PDE2 gene and protein expression. MEASUREMENTS AND MAIN RESULTS: In isolated perfused mouse lungs and in human umbilical vein endothelial cell monolayers, selective inhibition of PDE2 markedly decreased pneumolysin-induced hyperpermeability. Furthermore, in murine pneumococcal pneumonia, pulmonary PDE2-mRNA and -protein expression was significantly increased, and pneumonia-induced vascular permeability was distinctively reduced by PDE2 inhibition. CONCLUSIONS: PDE2 inhibition diminished microvascular leakage in pneumococcal pneumonia, and pulmonary PDE2 upregulation may play a crucial role in this respect. Selective PDE2 inhibitors thus may offer a promising therapeutic approach in severe pneumococcal pneumonia.</t>
  </si>
  <si>
    <t>ACTH-stimulated aldosterone secretion can be inhibited by atrio-natriuretic peptide/cGMP. The mechanism behind this modulation has been reported to involve cGMP-dependent activation of phosphodiesterase 2 (PDE2) and hydrolysis of cAMP. Recently it was reported that activation of cGMP-dependent protein kinase II (cGKII) stimulated aldosterone secretion in rat zona glomerulosa cells. The zona glomerulosa of the murine adrenal cortex expresses cGKII and PDE2. We used mice with a homozygous inactivation of the cGKII gene to investigate in vivo the potential role of this kinase in aldosterone secretion. Basal plasma renin and aldosterone levels were similar in wild-type and cGKII(-/-) mice. In vivo injection of atrio-natriuretic peptide decreased ACTH-stimulated aldosterone secretion in wild-type mice, but had no effect in cGKII-deficient mice. These results support the view that cGKII modulates aldosterone secretion in the murine adrenal cortex.</t>
  </si>
  <si>
    <t>We have shown that increased luminal flow induces O(2)(-) and nitric oxide (NO) production in thick ascending limbs (TALs). However, the interaction of flow-stimulated NO and O(2)(-) in TALs is unclear. We hypothesized that NO inhibits flow-induced O(2)(-) production in TALs via cGMP-dependent protein kinase (PKG). We measured flow-stimulated O(2)(-) production in rat TALs using dihydroethidium in the absence and presence of L-arginine (0.3 mM), the substrate for NO synthase. The addition of L-arginine reduced flow-induced net O(2)(-) production from 68 +/- 9 to 17 +/- 4 AU/s (P &lt; 0.002). The addition of the NO synthase inhibitor N(G)-nitro-l-arginine methyl ester (L-NAME; 5 mM) in the presence of L-arginine stimulated production (L-arginine: 15 +/- 4 AU/s vs. L-arginine + L-NAME: 63 +/- 7 AU/s; P &lt; 0.002). The guanylate cyclase inhibitor LY-83583 (10 microM) also enhanced flow-induced net O(2)(-) production in the presence of L-arginine (L-arginine: 7 +/- 4 AU/s vs. L-arginine + LY-83583: 53 +/- 7 AU/s; P &lt; 0.01). In the presence of LY-83583, L-arginine only reduced flow-induced net O(2)(-) by 36% (LY-83583: 80 +/- 7 AU/s vs. LY-83583 + L-arginine: 51 +/- 3 AU/s; P &lt; 0.006). The cGMP analog dibutyryl (db)-cGMP reduced flow-induced net O(2)(-) from 39 +/- 9 to 7 +/- 3 AU/s (P &lt; 0.03). The PKG inhibitor KT-5823 (5 microM) partially restored flow-induced net O(2)(-) in the presence of L-arginine (L-arginine: 4 +/- 4 AU/s vs. L-arginine + KT-5823: 32 +/- 9 AU/s; P &lt; 0.03) and db-cGMP (db-cGMP: 9 +/- 7 AU/s vs. db-cGMP + KT-5823: 54 +/- 5 AU/s; P &lt; 0.01). Phosphodiesterase II inhibition had no effect on arginine-inhibited O(2)(-) production. We conclude that 1) NO reduces flow-stimulated O(2)(-) production, 2) this occurs primarily via the cGMP/PKG pathway, and 3) O(2)(-) scavenging by NO plays a minor role.</t>
  </si>
  <si>
    <t>Activation of the G protein G(s) results in increases in cAMP, a necessary step in the pathway for ATP release from rabbit and human erythrocytes. In all cells, the level of cAMP is the product of its synthesis by adenylyl cyclase and its hydrolysis by phosphodiesterases (PDEs). Both iloprost (Ilo), a PGI(2) analog, and isoproterenol (Iso), a beta-agonist, stimulate receptor-mediated increases in cAMP in rabbit and human erythrocytes. However, the specific PDEs associated with each of these signaling pathways in the erythrocyte have not been fully characterized. Previously, we reported that PDE3B is present in rabbit and human erythrocyte membranes and that PDE3 inhibitors potentiate Ilo-induced increases in cAMP. Here we report that inhibitors of either PDE2 or PDE4, erythro-9-(2-hydroxy-3-nonyl)adenine (EHNA) and rolipram, respectively, potentiate Iso-induced increases in cAMP in rabbit and human erythrocytes. Importantly, these inhibitors had no effect on cAMP increases associated with the incubation of erythrocytes with Ilo. In addition, we establish, for the first time, the presence of PDE2A protein in rabbit and human erythrocyte membranes. Finally, we determined that preincubation of human erythrocytes with EHNA and rolipram together potentiate Iso-induced ATP release, whereas preincubation with cilostazol enhances Ilo-induced release of ATP. These results are consistent with the hypothesis that, in rabbit and human erythrocytes, Ilo-induced increases in cAMP and ATP release are regulated by PDE3, whereas those associated with Iso are regulated by the activities of both PDE2 and PDE4. These studies demonstrate that PDE activity in these cells is localized to specific signaling pathways.</t>
  </si>
  <si>
    <t>Female sexual arousal disorder (FSAD) is a common disorder encountered in clinical practice, with self-reported arousal difficulties reported in up to 26% of American women. Various oral therapies for FSAD have been studied, including sildenafil citrate, a phosphodiesterase inhibitor that is currently used to treat male erectile dysfunction. In vitro studies of sildenafil citrate have demonstrated smooth-muscle relaxation in clitoral tissue, and phosphodiesterase type-5 has been shown to be present in vaginal, clitoral and labial smooth muscle; these findings have led to theories that sildenafil citrate might be successful for treating FSAD. This Review discusses the data from clinical trials that have assessed sildenafil citrate for the treatment of FSAD; the trials show that sildenafil citrate is moderately effective. Sildenafil citrate may also be effective in women with FSAD secondary to multiple sclerosis, diabetes or antidepressant use; however, more trials in these patient populations are required to confirm these findings.</t>
  </si>
  <si>
    <t>Cyclic nucleotide phosphodiesterases (PDEs) control the levels of the second messengers cAMP and cGMP in many cell types including endothelial cells. Although PDE2 has the unique property to be activated by cGMP but to hydrolyze cAMP, its role in endothelial function is only poorly understood. Reactive oxygen species (ROS) have been recognized as signaling molecules controlling many endothelial functions. We thus investigated whether PDE2 would link to ROS generation and proliferative responses in human umbilical vein endothelial cells in response to thrombin. Thrombin stimulated the GTPase Rac1, known to activate NADPH oxidases, and enhanced ROS formation, whereas PDE2 inhibition or depletion by short hairpin (sh)RNA prevented these responses. Similar observations were made with 8-Br-cGMP or atrial natriuretic peptide. In agreement, thrombin elevated cGMP but decreased cAMP levels, whereas db-cAMP or forskolin diminished Rac1 activity and ROS production. Subsequently, PDE2 overexpression activated Rac1, increased ROS generation, and enhanced proliferation and in vitro capillary formation. These responses were not observed in the presence of inactive Rac1 or shRNA against the NADPH oxidase subunit NOX2. Inhibition or depletion of PDE2 also prevented thrombin-induced proliferation and capillary formation. Importantly, downregulation of PDE2 by lentiviral shRNA or PDE2 inhibition prevented vessel sprouting from mouse aortic explants and in vivo angiogenesis in a mouse model, respectively. In summary, PDE2 promotes activation of NADPH oxidase-dependent ROS production and subsequent endothelial proliferation and angiogenesis. Targeting PDE2 may provide a new therapeutic approach in diseases associated with endothelial dysfunction, oxidative stress, vascular proliferation, and angiogenesis.</t>
  </si>
  <si>
    <t>Phosphodiesterases (PDEs) comprise a family of enzymes that regulate the levels of cyclic nucleotides, key second messengers that mediate a diverse array of functions. PDE2A is an evolutionarily conserved cGMP-stimulated cAMP and cGMP PDE. In the present study, the regional and cellular distribution of PDE2A in tissues of rats, mice, cynomolgus monkeys, dogs, and humans was evaluated by immunohistochemistry. A polyclonal antibody directed to the C-terminal portion of PDE2A specifically detected PDE2A by Western blotting and by immunohistochemistry. The pattern of PDE2A immunoreactivity (ir) was consistent across all species. Western blot analysis demonstrated that PDE2A was most abundant in the brain relative to peripheral tissues. PDE2A ir was heterogeneously distributed within brain and was selectively expressed in particular peripheral tissues. In the brain, prominent immunoreactivity was apparent in components of the limbic system, including the isocortex, hippocampus, amygdala, habenula, basal ganglia, and interpeduncular nucleus. Cytoplasmic PDE2A staining was prominent in several peripheral tissues, including the adrenal zona glomerulosa, neurons of enteric ganglia, endothelial cells in all organs, lymphocytes of spleen and lymph nodes, and pituitary. These studies suggest that PDE2A is evolutionarily conserved across mammalian species and support the hypothesis that the enzyme plays a fundamental role in signal transduction.</t>
  </si>
  <si>
    <t>The aims of this study were to study the influence of the duration of diabetes, the role of endothelial-derived vasodilators, and the role of phosphodiesterase (PDE) isoform activity in the early changes in vascular reactivity of aortic rings from diabetic rats. Diabetes mellitus was induced in female rats by intravenous streptozotocin (85 mg/kg). Two or 4 wk later, thoracic aortic rings from control and diabetic rats were isolated, and vascular responses to acetylcholine (ACh), S-nitroso-N-acetylpenicillamine (SNAP) [nitric oxide (NO) donor], DMPPO (PDE5 inhibitor), and phenylephrine (PE) were obtained in the presence and absence of endothelium or other drugs. PDE isoform activity was also measured. At 2 wk, responses to ACh and DMPPO were enhanced, whereas those to PE were attenuated in diabetic rats relative to controls. Indomethacin and SQ-29548 (a thromboxane A(2) receptor antagonist), but not N(G)-nitro-L-arginine methyl ester, corrected these differences. The responses to SNAP, and cAMP and cGMP hydrolytic activities, were similar in the two groups. In contrast, at 4 wk, ACh, DMPPO, and PE produced similar responses in the two groups: N(G)-nitro-L-arginine methyl ester rendered the response to PE lower in the diabetic group, and this was corrected by indomethacin, but not SQ-29548, treatment. The response to SNAP was greater in the diabetic group, and this was corrected by DMPPO. Activity of all PDEs was decreased at 4 wk. We conclude that, at 2 wk, there is modulation of thromboxane A(2) production, but no change in the NO system or PDE isoform activities. At 4 wk, a reduction in NO activity is superimposed; at this stage, PDE activity is reduced, together with increased production of vasodilating prostaglandins, possibly as a compensatory mechanism to maintain normal vascular reactivity.</t>
  </si>
  <si>
    <t>The mammalian olfactory sense employs several olfactory subsystems situated at characteristic locations in the nasal cavity to detect and report on different classes of odors. These olfactory subsystems use different neuronal signal transduction pathways, receptor expression repertoires, and axonal projection targets. The Grueneberg ganglion (GG) is a newly appreciated olfactory subsystem with receptor neurons located just inside of the nostrils that project axons to a unique domain of interconnected glomeruli in the caudal olfactory bulb. It is not well understood how the GG relates to other olfactory subsystems in contributing to the olfactory sense. Furthermore, the range of chemoreceptors and the signal transduction cascade utilized by the GG have remained mysterious. To resolve these unknowns, we explored the molecular relationship between the GG and the GC-D neurons, another olfactory subsystem that innervates similarly interconnected glomeruli in the same bulbar region. We found that mouse GG neurons express the cGMP-associated signaling proteins phosphodiesterase 2a, cGMP-dependent kinase II, and cyclic nucleotide gated channel subunit A3 coupled to a chemoreceptor repertoire of cilia-localized particulate guanylyl cyclases (pGC-G and pGC-A). The primary cGMP signaling pathway of the GG is shared with the GC-D neurons, unifying their target glomeruli as a unique center of olfactory cGMP signal transduction. However, the distinct chemoreceptor repertoire in the GG suggests that the GG is an independent olfactory subsystem. This subsystem is well suited to detect a unique set of odors and to mediate behaviors that remained intact in previous olfactory perturbations.</t>
  </si>
  <si>
    <t>The cGMP-stimulated PDE2A hydrolyzes both cyclic nucleotides, cGMP and cAMP. Three splice variants have been cloned from several species. Whereas PDE2A1 is soluble, PDE2A2 and PDE2A3 are membrane-bound enzymes of rat and bovine origin, respectively. To date it is unclear whether one species expresses all three variants. The splice variants only differ in their N termini, which likely determine the subcellular localization. However, the mechanism for membrane attachment remains unknown. Here, we show that myristoylation underlies membrane targeting of PDE2A3. The myristoylated enzyme was bound to plasma membranes, whereas mutation of the myristoyl recipient Gly2 prevented incorporation of [3H]myristate and turned PDE2A3 completely soluble. Additionally, Cys5 and to a minor extent Cys11 are required for targeting of PDE2A3. Substitution of the putatively palmitoylated cysteines partially solubilized the enzyme and led to an accumulation in the endoplasmic reticulum/Golgi compartment, as shown by fluorescence microscopy in HEK 293 and PC12 cells. In vivo, PDE2A is expressed in many tissues. By using newly generated antibodies selectively detecting the splice variants PDE2A3 or PDE2A1, respectively, we demonstrate on the protein level PDE2A3 expression in mouse brain where it is entirely membrane-associated and a widespread expression of soluble PDE2A1 in mouse tissues. We show that PDE2A localizes to synaptosomal membranes and in primary cultures of hippocampal neurons partially overlaps with the presynaptic marker synaptophysin as demonstrated by immunofluorescence. In sum, these results demonstrate dual acylation as mechanism targeting neuronal PDE2A3 to synapses thereby ensuring local control of cyclic nucleotides.</t>
  </si>
  <si>
    <t>Mitogen-activated protein kinases (MAPKs) are considered major signal transducers early during the development of acute pancreatitis. Pentoxifylline is a phosphodiesterase inhibitor with marked anti-inflammatory properties through blockade of extracellular signal regulated kinase (ERK) phosphorylation and tumor necrosis factor alpha production. Our aim was to elucidate the mechanism of action of pentoxifylline as an anti-inflammatory agent in acute pancreatitis. Necrotizing pancreatitis induced by taurocholate in rats and taurocholate-treated AR42J acinar cells were studied. Phosphorylation of ERK and ERK kinase (MEK1/2), as well as PP2A, PP2B, and PP2C serine/threonine phosphatase activities, up-regulation of proinflammatory genes (by reverse transcription-polymerase chain reaction and chromatin immunoprecipitation), and recruitment of transcription factors and histone acetyltransferases/deacetylases to promoters of proinflammatory genes (egr-1, atf-3, inos, icam, il-6, and tnf-alpha) were determined in the pancreas during pancreatitis. Pentoxifylline did not reduce MEK1/2 phosphorylation but prevented the marked loss of serine/threonine phosphatase PP2A activity induced by taurocholate in vivo without affecting PP2B and PP2C activities. The rapid loss in PP2A activity induced by taurocholate in acinar cells was due to a decrease in cAMP levels that was prevented by pentoxifylline. Pentoxifylline also reduced the induction of early (egr-1, atf-3) responsive genes and abrogated the up-regulation of late (inos, icam, il-6, tnf-alpha) responsive genes and recruitment of transcription factors (nuclear factor kappaB and C/EBPbeta) and histone acetyltransferases to their gene promoters during pancreatitis. In conclusion, the beneficial effects of pentoxifylline--and presumably of other phosphodiesterase inhibitors--in this disease seem to be mediated by abrogating the loss of cAMP levels and PP2A activity as well as chromatin-modifying complexes very early during acute pancreatitis.</t>
  </si>
  <si>
    <t>To date eleven human PDE (3',5'-cyclic nucleotide phosphodiesterase) families have been identified. Of these, five families contain non-catalytic tandem GAF (cGMP-specific and -stimulated phosphodiesterases, Anabaena adenylate cyclases and Escherichia coli FhlA) domains, GAFa and GAFb, in the N-terminal part of the enzyme. For PDE2A, PDE5A and PDE6 the GAF domains have been shown to bind cGMP with high affinity. For PDE2A and PDE5A this ligand binding has been shown to stimulate the catalytic activity of the enzyme. PDE10A and PDE11A are the two most recently described PDEs and it has been suggested that their GAF domains bind to cAMP and cGMP respectively. We have developed a scintillation proximity-based assay to directly measure cyclic nucleotide binding to the PDE2A, PDE10A and PDE11A GAF domains, and in the present study we demonstrate binding of cyclic nucleotides to the PDE10A and PDE11A GAF domains. We show that these non-catalytic sites bind cAMP and cGMP respectively with much higher affinity than has previously been suggested using indirect assessment of the interaction. The GAFb domain of PDE10A binds cAMP with a Kd of 48 nM and the GAFa domain of PDE11A binds cGMP with a Kd of 110 nM. The effect of cyclic nucleotides binding to the GAF domains on the enzyme activity was investigated through the use of modified cyclic nucleotides. In contrast with other GAF domain-containing PDEs, and with what has previously been predicted, ligand binding to the GAF domains of PDE10A and PDE11A does not stimulate catalytic activity.</t>
  </si>
  <si>
    <t>Although an X-ray crystal structure of the catalytic domain of human cyclic nucleotide phosphodiesterase-2 (PDE2A) was reported in the literature, the shape of the binding pocket is not suitable for binding with its known potent inhibitors. Extensive molecular modeling, docking, and dynamics simulations in the present study have demonstrated for the first time that the structure of PDE2A catalytic domain may exist in two different forms corresponding to the inhibitor-bound and unbound states of the enzyme. The structural change from the unbound state to the bound state leads to a substantial variation in the size of the pocket but does not affect the general structural feature of the catalytic site. The flexible binding pocket and conserved structural feature of the catalytic site lead us to better understand why this enzyme can catalyze hydrolysis of two different intercellular second messengers. It has been demonstrated that the available X-ray crystal structure of PDE2A was in the unbound state, explaining why it is not suitable for molecular docking studies on the enzyme-inhibitor binding. We have developed a reasonable 3D model of the PDE2A structure in the bound state and determined the detailed binding modes and binding free energies for PDE2A binding with its known potent inhibitors. The calculated binding free energies are in good agreement with available experimental data. The general structural insights, PDE2A model in the bound state, and detailed PDE2A-inhibitor binding structures obtained in this study will be valuable for future rational design of novel, potent inhibitors of PDE2A as therapeutic agents.</t>
  </si>
  <si>
    <t>We report the X-ray crystal structure of a phosphodiesterase (PDE) that includes both catalytic and regulatory domains. PDE2A (215-900) crystallized as a dimer in which each subunit had an extended organization of regulatory GAF-A and GAF-B and catalytic domains connected by long alpha-helices. The subunits cross at the GAF-B/catalytic domain linker, and each side of the dimer contains in series the GAF-A and GAF-B of one subunit and the catalytic domain of the other subunit. A dimer interface extends over the entire length of the molecule. The substrate binding pocket of each catalytic domain is occluded by the H-loop. We deduced from comparisons with structures of isolated, ligand-bound catalytic subunits that the H-loop swings out to allow substrate access. However, in dimeric PDE2A (215-900), the H-loops of the two catalytic subunits pack against each other at the dimer interface, necessitating movement of the catalytic subunits to allow for H-loop movement. Comparison of the unliganded GAF-B of PDE2A (215-900) with previous structures of isolated, cGMP-bound GAF domains indicates that cGMP binding induces a significant shift in the GAF-B/catalytic domain linker. We propose that cGMP binding to GAF-B causes movement, through this linker region, of the catalytic domains, such that the H-loops no longer pack at the dimer interface and are, instead, free to swing out to allow substrate access. This increase in substrate access is proposed as the basis for PDE2A activation by cGMP and may be a general mechanism for regulation of all PDEs.</t>
  </si>
  <si>
    <t>GAF domains regulate the catalytic activity of certain vertebrate cyclic nucleotide phosphodiesterases (PDEs) by allosteric, noncatalytic binding of cyclic nucleotides. GAF domains arranged in tandem are found in PDE2, -5, -6, -10, and -11, all of which regulate the cellular concentrations of the second messengers cAMP and/or cGMP. Nucleotide binding to GAF domains affects the overall conformation and the catalytic activity of full-length PDEs. The cyclic nucleotide-bound GAF domains from PDE2, -5, -6, and -10 all adopt a conserved fold but show subtle differences within the binding pocket architecture that account for a large range of nucleotide affinities and selectivity. NMR data and details from the structure of full-length nucleotide-free PDE2A reveal the dynamic nature and magnitude of the conformational change that accompanies nucleotide binding. The discussed GAF domain structures further reveal differences in dimerization properties and highlight the structural diversity within GAF domain-containing PDEs.</t>
  </si>
  <si>
    <t>The aryl hydrocarbon receptor (AHR) is a major transcription factor regulated by different mechanisms. The classical view of AHR activation by xenobiotics needs to be amended by recent findings on the regulation of AHR by endogenous ligands and by crosstalk with other signaling pathways. In the cytosol the AHR recruits a large number of binding partners, including HSP90, p23, XAP2 and the ubiquitin ligases cullin 4B and CHIP. Furthermore, XAP2 binds the cyclic nucleotide phosphodiesterases PDE2A and PDE4A5. PDE2A inhibits nuclear translocation of AHR suggesting an important regulatory role of cyclic nucleotides in AHR trafficking. Signaling involving cAMP is organized in subcellular compartments and a distinct cAMP compartment might be required for proper AHR mobility and function. We conclude that the AHR complex integrates ligand binding and cyclic nucleotide signaling to generate an adequate transcriptional response.</t>
  </si>
  <si>
    <t>Cyclic nucleotide phosphodiesterases (PDEs) catalyze the degradation of the cyclic nucleotides cAMP and cGMP, which are important second messengers. Five of the 11 mammalian PDE families have tandem GAF domains at their N termini. PDE10A may be the only mammalian PDE for which cAMP is the GAF domain ligand, and it may be allosterically stimulated by cAMP. PDE10A is highly expressed in striatal medium spiny neurons. Here we report the crystal structure of the C-terminal GAF domain (GAF-B) of human PDE10A complexed with cAMP at 2.1-angstroms resolution. The conformation of the PDE10A GAF-B domain monomer closely resembles those of the GAF domains of PDE2A and the cyanobacterium Anabaena cyaB2 adenylyl cyclase, except for the helical bundle consisting of alpha1, alpha2, and alpha5. The PDE10A GAF-B domain forms a dimer in the crystal and in solution. The dimerization is mainly mediated by hydrophobic interactions between the helical bundles in a parallel arrangement, with a large buried surface area. In the PDE10A GAF-B domain, cAMP tightly binds to a cNMP-binding pocket. The residues in the alpha3 and alpha4 helices, the beta6 strand, the loop between 3(10) and alpha4, and the loop between alpha4 and beta5 are involved in the recognition of the phosphate and ribose moieties. This recognition mode is similar to those of the GAF domains of PDE2A and cyaB2. In contrast, the adenine base is specifically recognized by the PDE10A GAF-B domain in a unique manner, through residues in the beta1 and beta2 strands.</t>
  </si>
  <si>
    <t>The pathogenesis of several neuropsychiatric disorders, including anxiety and depression, has been linked to oxidative stress, in part via alterations in cyclic nucleotide signaling. Phosphodiesterase-2 (PDE2), which regulates cGMP and cAMP signaling, may affect anxiety-related behavior through reduction of oxidative stress. The present study evaluated the effects of oxidative stress on behavior and assessed the anxiolytic effects of the PDE2 inhibitor Bay 60-7550 [(2-(3,4-dimethoxybenzyl)-7-{(1R)-1-[(1R)-1-hydroxyethyl]-4-phenylbutyl}-5-methyl imidazo-[5,1-f][1,2,4]triazin-4(3H)-one)]. Treatment of mice with L-buthionine-(S,R)-sulfoximine (300 mg/kg), an inducer of oxidative stress, caused anxiety-like behavioral effects in elevated plusmaze, open-field, and hole-board tests through the NADPH oxidase pathway; these effects were antagonized by Bay 60-7550 (3 mg/kg) and apocynin (3 mg/kg), an inhibitor of NADPH oxidase. The Bay 60-7550-mediated decrease in oxidative stress (i.e., superoxide anion and reactive oxygen species generation in cultured neurons and total antioxidant capacity and lipid peroxides in amygdala and hypothalamus) and expression of NADPH oxidase subunits (i.e., p47 phox and gp91 phox expression in amygdala, hypothalamus, and cultured neurons) was associated with increased cGMP and phosphorylation of vasodilator-stimulated phosphoprotein at Ser239, suggesting an important role of cGMP-protein kinase G signaling in reduction of anxiety. Overall, the present results indicate that oxidative stress induces anxiety-like behavior in mice and that PDE2 inhibition reverses it through an increase in cGMP signaling. Thus, PDE2 may be a novel pharmacological target for treatment of anxiety in neuropsychiatric and neurodegenerative disorders that involve oxidative stress.</t>
  </si>
  <si>
    <t>Recent investigations have demonstrated an influence of melatonin on insulin secretion in pancreatic beta-cells. The effects are receptor-mediated via two parallel signaling pathways. The aim of this study was to examine the relevance of a second melatonin receptor (MT2) as well as the involvement of a third signaling cascade in mediating melatonin effects, i.e. the cyclic guanosine monophosphate (cGMP) pathway. Our results demonstrate that the insulin-inhibiting effect of melatonin could be partly reversed by preincubation with the unspecific melatonin receptor antagonist luzindole as well as by the MT2-receptor-specific antagonist 4P-PDOT (4-phenyl-2-propionamidotetraline). As melatonin is known to modulate cGMP concentration via the MT2 receptor, these data indicate transmission of the melatonin effects via the cGMP transduction cascade. Molecular investigations established the presence of different types of guanylate cyclases, cGMP-specific phosphodiesterases and cyclic nucleotide-gated channels in rat insulinoma beta-cells (INS1). Moreover, variations in mRNA expression were found when comparing day and night values as well as different states of glucose metabolism. Incubation experiments provided evidence that 3-isobutyl-1-methylxanthine (IBMX)-stimulated cGMP concentrations were significantly decreased in INS1 cells exposed to melatonin for 1 hr in a dose- and time-dependent manner. This effect could also be reversed by application of luzindole and 4P-PDOT. Stimulation with 8-Br-cGMP resulted in significantly increased insulin production. In conclusion, it could be demonstrated that the melatonin receptor subtype MT2 as well as the cGMP signaling pathway are involved in mediating the insulin-inhibiting effect of melatonin.</t>
  </si>
  <si>
    <t>Post-translational modification by isoprenylation is a pivotal process for the correct functioning of many signalling proteins. The Drosophila melanogaster cGMP-PDE (cGMP-specific phosphodiesterase) DmPDE5/6 possesses a CaaX-box prenylation signal motif, as do several novel cGMP-PDEs from insect and echinoid species (in CaaX, C is cysteine, a is an aliphatic amino acid and X is 'any' amino acid). DmPDE5/6 is prenylated in vivo at Cys(1128) and is localized to the plasma membrane when expressed in Drosophila S2 cells. Site-directed mutagenesis of the prenylated cysteine residue (C1128S-DmPDE5/6), pharmacological inhibition of prenylation or co-expression of DmPrBP (Drosophila prenyl-binding protein)/delta each alters the subcellular localization of DmPDE5/6. Thus prenylation constitutes a critical post-translational modification of DmPDE5/6 for membrane targeting. Co-immunoprecipitation and subcellular-fractionation experiments have shown that DmPDE5/6 interacts with DmPrBP/delta in Drosophila S2 cells. Transgenic lines allow targeted expression of tagged prenylation-deficient C1128S-DmPDE5/6 in Type I (principal) cells in Drosophila Malpighian tubules, an in vivo model for DmPDE5/6 function. In contrast with wild-type DmPDE5/6, which was exclusively associated with the apical membrane, the C1128S-DmPDE5/6 mutant form was located primarily in the cytosol, although some residual association occurred at the apical membrane. Despite the profound change in intracellular localization of C1128S-DmPDE5/6, active transport of cGMP is affected in the same way as it is by DmPDE5/6. This suggests that, in addition to prenylation and interaction with DmPrBP/delta, further functional membrane-targeting signals exist within DmPDE5/6.</t>
  </si>
  <si>
    <t>PURPOSE: This study was undertaken to determine whether exogenous expression of the transcription factor Crx can promote the differentiation of mouse retinal stem cells (RSCs) into cells with a functional photoreceptor phenotype exhibiting light-sensitive properties. METHODS: RSCs isolated from mouse ciliary epithelium and maintained in serum-free culture were genetically modified by electroporation to express exogenous epitope-tagged murine Crx. Changes in the expression of stem cell markers (homeodomain transcription factor Pax6; POU transcription factor Oct3/4; proliferating cell nuclear antigen [PCNA]); of neuronal markers (nestin, neuron-specific class III beta-tubulin [beta III Tub] and neurofilament [NF 200]); and of photoreceptor-specific markers (rhodopsin [Rho], cyclic nucleotide-gated cation channel-3 [CNG3], blue-cone opsin, and cGMP phosphodiesterase [PDE]); were evaluated during differentiation by immunocytochemistry and Western blot analysis. Phototransduction cascade activity was assessed by measuring light-induced hydrolysis of cyclic (c)GMP levels with a cGMP enzyme-linked immunoassay. RESULTS: Transient Crx transgene expression was observed in 63% of RSCs. Expression of stem cell markers of proliferation and pluripotency Pax6, PCNA, and Oct3/4, was significantly decreased by exogenous Crx expression. Concomitantly, Crx induced expression of the analyzed neuron- and photoreceptor-specific markers. Light-induced cGMP hydrolysis was increased in RSCs expressing exogenous Crx, and inhibition of PDE resulted in elevated cGMP levels. CONCLUSIONS: Crx halted proliferation of RSCs and induced them to differentiate into cells expressing photoreceptor-specific markers and displaying light-induced sensitivity characteristic of an activatable visual phototransduction cascade. This study demonstrates that Crx can successfully induce RSCs to differentiate into cells with functional photoreceptor phenotypes.</t>
  </si>
  <si>
    <t>Although it is often assumed that the antitumor effects of nonsteroidal anti-inflammatory drugs (NSAIDs) are due to inhibition of cyclooxgenase (COX) activity, specifically COX-2, there is accumulating evidence that COX-2 independent mechanisms can also play an important role. Studies with sulindac sulfone (Aptosyn) and related derivatives have revealed a novel pathway of tumor growth inhibition and apoptosis mediated by activation of the guanosine 3',5' monophosphate (cGMP)-dependent enzyme protein kinase G (PKG). The present study indicates that concentrations of the NSAIDs celecoxib, indomethacin, and meclofenamic acid that inhibit growth of SW480 human colon cancer cells inhibit subcellular cGMP-phosphodiesterase (PDE) enzymatic activity and in intact cells induce a two- to threefold increase in intracellular levels of cGMP. This is associated with phosphorylation of the protein VASP, a marker of PKG activation, activation of JNK1 and a decrease in cellular levels of cyclin D1; effects seen with other agents that cause activation of PKG in these cells. On the other hand even a high concentration of the COX-2 specific inhibitor rofecoxib (500 microM) did not inhibit growth of SW480 cells. Nor did rofecoxib inhibit cGMP-PDE activity or cause other changes related to PKG activation in these cells. Since activation of the PKG pathways by celecoxib, indomethacin, and meclofenamic acid in this cell culture system required high concentrations of these compounds, it remains to be determined whether activation of this pathway contributes to the in vivo antitumor effects of specific NSAIDs.</t>
  </si>
  <si>
    <t>Candida albicans hypha formation which has been stimulated via the Ras1-cAMP-Efg1 signalling cascade is inhibited by farnesol, a C. albicans autoregulatory factor, and small molecules such as dodecanol. In cultures containing farnesol or dodecanol, hypha formation was restored upon addition of dibutyryl-cAMP. The CAI4-Ras1(G13V) strain, which carries a dominant-active variant of Ras1 and forms hyphae in the absence of inducing stimuli, grew as yeast in medium with farnesol or dodecanol; the heat shock sensitivity of the CAI4-Ras1(G13V) strain was also suppressed by these compounds. Neither Pde1 nor Pde2 was necessary for the repression of hyphal growth by farnesol or dodecanol. Two transcripts, CTA1 and HSP12, which are at higher levels upon mutation of Ras1 or Cdc35, were increased in abundance in cells grown with farnesol or dodecanol. Microscopic analysis of strains carrying CTA1 and HWP1 promoter fusions grown with intermediate concentrations of farnesol or dodecanol indicated a link between cells with the increased expression of cAMP-repressed genes and cells repressed for hypha formation. Because several cAMP-controlled outputs are affected by farnesol and dodecanol, our findings suggest that these compounds impact activity of the Ras1-Cdc35 pathway, thus leading to an alteration of C. albicans morphology.</t>
  </si>
  <si>
    <t>Our previous studies have shown that there is a lower cGMP concentration in the aged brain as well as an alteration in the activity of cGMP-hydrolyzing phosphodiesterases (PDEs) and nitric oxide synthase (NOS). The aim of this study was to investigate the effect of specific inhibitors of selected PDEs on object recognition memory and locomotor activity during aging, and to correlate their action with NOS activity in the following brain regions: hippocampus, striatum, and cerebral cortex. The study was carried out using 3, 12, and 24 month-old rats. Inhibitors of PDE2 and PDE5 (Bayer 60-7550 and zaprinast, respectively) were used. Evaluation of memory and locomotor activity was carried out using an object recognition task and the open field test. NOS activity was determined using a radiochemical method after behavioral analysis in the cytosolic fraction from all brain areas investigated. We have found that the inhibitor of PDE2, Bay60-7550, improves object recognition memory in all age groups investigated and increases basal constitutive NOS activity in the hippocampus and striatum. Moreover, in 3 month-old rats, additional inhibition of PDE5 by zaprinast improves object memory and elevates NOS activity in all brain regions studied. Specific inhibition of nNOS eliminates the effect of Bay60-7550 on memory function and on NOS activity in 24 month-old rats. In summary, our results indicate that inhibition of PDE2 is able to improve cognition and memory function in 3, 12, and 24 month-old rats through the enhancement of nNOS activity in the brain, whereas inhibition of PDE5 is effective only in 3 month-old animals.</t>
  </si>
  <si>
    <t>Cyclic nucleotide phosphodiesterases (PDEs) comprise a superfamily of enzymes that serve as drug targets in many human diseases. There is a continuing need to identify high-specificity inhibitors that affect individual PDE families or even subtypes within a single family. The authors describe a fission yeast-based high-throughput screen to detect inhibitors of heterologously expressed adenosine 3',5'-cyclic monophosphate (cAMP) PDEs. The utility of this system is demonstrated by the construction and characterization of strains that express mammalian PDE2A, PDE4A, PDE4B, and PDE8A and respond appropriately to known PDE2A and PDE4 inhibitors. High-throughput screens of 2 bioactive compound libraries for PDE inhibitors using strains expressing PDE2A, PDE4A, PDE4B, and the yeast PDE Cgs2 identified known PDE inhibitors and members of compound classes associated with PDE inhibition. The authors verified that the furanocoumarin imperatorin is a PDE4 inhibitor based on its ability to produce a PDE4-specific elevation of cAMP levels. This platform can be used to identify PDE activators, as well as genes encoding PDE regulators, which could serve as targets for future drug screens.</t>
  </si>
  <si>
    <t>Phosphodiesterase 5 (PDE5) controls intracellular levels of cGMP through its regulation of cGMP hydrolysis. Hydrolytic activity of the C-terminal catalytic domain is increased by cGMP binding to the N-terminal GAF A domain. We present the NMR solution structure of the cGMP-bound PDE5A GAF A domain. The cGMP orientation in the buried binding pocket was defined through 37 intermolecular nuclear Overhauser effects. Comparison with GAF domains from PDE2A and adenylyl cyclase cyaB2 reveals a conserved overall domain fold of a six-stranded beta-sheet and four alpha-helices that form a well defined cGMP binding pocket. However, the nucleotide coordination is distinct with a series of altered binding contacts. The structure suggests that nucleotide binding specificity is provided by Asp-196, which is positioned to form two hydrogen bonds to the guanine ring of cGMP. An alanine mutation of Asp-196 disrupts cGMP binding and increases cAMP affinity in constructs containing only GAF A causing an altered cAMP-bound structural conformation. NMR studies on the tandem GAF domains reveal a flexible GAF A domain in the absence of cGMP, and indicate a large conformational change upon ligand binding. Furthermore, we identify a region of approximately 20 residues directly N-terminal of GAF A as critical for tight dimerization of the tandem GAF domains. The features of the PDE5 regulatory domain revealed here provide an initial structural basis for future investigations of the regulatory mechanism of PDE5 and the design of GAF-specific regulators of PDE5 function.</t>
  </si>
  <si>
    <t>The 3'5'-cyclic GMP (cGMP) pathway is known to influence ovarian functions, including steroidogenesis, ovulation, and granulosa cell proliferation. We show here that cGMP-phosphodiesterase (PDE) activity increased in a gonadotropin-dependent manner more than 3-fold in the cumulus-oocyte complex (COC) after 24 h in vitro maturation (IVM) and up to 5-fold after 48 h. Further characterization of this increase demonstrated that the activity was located primarily in cumulus cells, and was sensitive to sildenafil and zaprinast, two inhibitors specific to both type 5 and 6 PDEs. RT-PCR experiments showed that the mRNAs for cGMP-degrading PDEs 5A and 6C are present in the COC before and after 30 h IVM. Western blotting confirmed the presence of PDE 5A in the COC. Western blotting of PDE 6C revealed a significant up-regulation in the COC during IVM. Isolation and analysis of detergent-resistant membranes suggested that PDE 6C protein, along with half of the total sildenafil-sensitive cGMP-degradation activity, is associated with detergent-resistant membrane in the COC after 30 h IVM. Treatment of porcine COC with sildenafil during IVM caused a significant decrease in gonadotropin-stimulated progesterone secretion. Together, these results constitute the first report exploring the contribution of cGMP-PDE activity in mammalian COC, supporting a functional clustering of the enzyme, and providing the first evidence of its role in steroidogenesis.</t>
  </si>
  <si>
    <t>The purpose of this study was to identify the effect of sildenafil citrate on IL-1beta-induced nitric oxide (NO) synthesis and iNOS expression in human synovial sarcoma SW982 cells. IL-1? stimulated the cells to generate NO in both dose- and time-dependent manners. The IL-1beta-induced NO synthesis was inhibited by guanylate cyclase (GC) inhibitor, LY83583. When the cells were treated with 8-bromo-cGMP, a hydrolyzable analog of cGMP, NO synthesis was increased upto 5-fold without IL-1beta treatment suggesting that cGMP is an essential component for increasing the NO synthesis. Synoviocytes and chondrocytes contain strong cGMP phosphodiesterase (PDE) activity, which has biochemical features of PDE5. When SW982 cells were pretreated with sildenafil citrate (Viagra), a PDE5 specific inhibitor, sildenafil citrate significantly inhibited IL-1beta-induced NO synthesis and iNOS expressions. From this result, we noticed that PDE5 activity is required for IL-1?-induced NO synthesis and iNOS expressions in human synovial sarcoma cells, and sildenafil citrate may be able to suppress an inflammatory reaction of synovium through inhibition of NO synthesis and iNOS expression by cytokines.</t>
  </si>
  <si>
    <t>Retinal ON bipolar cells make up about 70% of all bipolar cells. Glutamate hyperpolarizes these cells by binding to the metabotropic glutamate receptor mGluR6, activating the G-protein G(o1), and closing an unidentified cation channel. To facilitate investigation of ON bipolar cells, we here report on the production of a transgenic mouse (Grm6-GFP) in which enhanced green fluorescent protein (EGFP), under control of mGluR6 promoter, was expressed in all and only ON bipolar cells. We used the mouse to determine density of ON bipolar cells, which in central retina was 29,600 cells/mm(2). We further sorted the fluorescent cells and created a pure ON bipolar cDNA library that was negative for photoreceptor unique genes. With this library, we determined expression of 27 genes of interest. We obtained positive transcripts for G(o) interactors: regulators of G-protein signaling (RGS), Ret-RGS1 (a variant of RGS20), RGS16, RGS7, purkinje cell protein 2 (PCP2, also called L7 or GPSM4), synembryn (RIC-8), LGN (GPSM2), RAP1GAP, and Gbeta5; cGMP modulators: guanylyl cyclase (GC) 1alpha1, GC1beta1, phosphodiesterase (PDE) 1C, and PDE9A; and channels: inwardly rectifying potassium channel Kir2.4, transient receptor potential TRPC2, and sperm-specific cation channels CatSper 2-4. The following transcripts were not found in our library: AGS3 (GPSM1), RGS10, RGS19 (GAIP), calbindin, GC1alpha2, GC1beta2, PDE5, PDE2A, amiloride-sensitive sodium channel ACCN4, and CatSper1. We then localized Kir2.4 to several cell types and showed that, in ON bipolar cells, the channel concentrates in their dendritic tips. The channels and modulators found in ON bipolar cells likely shape their light response. Additional uses of the Grm6-GFP mouse are also discussed.</t>
  </si>
  <si>
    <t>NaCl absorption in the medullary thick ascending limb of the loop of Henle (THAL) is mediated by the apical Na/K/2Cl cotransporter (NKCC2). Hormones that increase cGMP, such as nitric oxide (NO) and natriuretic peptides, decrease NaCl absorption by the THAL. However, the mechanism by which cGMP decreases NaCl absorption in THALs is not known. We hypothesized that cGMP decreases surface NKCC2 levels in the THAL. We used surface biotinylation to measure surface NKCC2 levels in rat THAL suspensions. We tested the effect of the membrane-permeant cGMP analog dibutyryl-cGMP (db-cGMP) on surface NKCC2 levels. Incubating THALs with db-cGMP for 20 min decreased surface NKCC2 levels in a concentration-dependent manner (basal=100%; db-cGMP 100 microM=77+/-7%; 500 microM=54+/-10% and 1,000 microM=61+/-8%). A different cGMP analog 8-bromo-cGMP (8-Br-cGMP) also decreased surface NKCC2 levels by 25%, (basal=100%; 8-Br-cGMP=75+/-5%). Incubation of isolated, perfused THALs with db-cGMP decreased apical surface NKCC2 labeling levels as measured by immunofluorescence and confocal microscopy. cGMP-stimulated phosphodiesterase 2 (PDE2) mediates the inhibitory effect of NO on NaCl absorption by THALs. Thus we examined the role of PDE2 and found that PDE2 inhibitors blocked the effect of db-cGMP on surface NKCC2. Also, a nonstimulatory concentration of db-cAMP blocked the cGMP-induced decrease in surface NKCC2. Finally, db-cGMP inhibited THAL net Cl absorption by 48+/-4%, and this effect was completely blocked by PDE2 inhibition. We conclude that cGMP decreases NKCC2 levels in the apical membrane of THALs and that this effect is mediated by PDE2. This is an important mechanism by which cGMP inhibits NaCl absorption by the THAL.</t>
  </si>
  <si>
    <t>High tidal volume (HV(T)) ventilation causes pulmonary endothelial barrier dysfunction. HV(T) ventilation also increases lung nitric oxide (NO) and cGMP. NO contributes to HV(T) lung injury, but the role of cGMP is unknown. In the current study, ventilation of isolated C57BL/6 mouse lungs increased perfusate cGMP as a function of V(T). Ventilation with 20 ml/kg V(T) for 80 min increased the filtration coefficient (K(f)), an index of vascular permeability. The increased cGMP and K(f) caused by HV(T) were attenuated by nitric oxide synthase (NOS) inhibition and in lungs from endothelial NOS knockout mice. Inhibition of soluble guanylyl cyclase (sGC) in wild-type lungs (10 muM ODQ) also blocked cGMP generation and inhibited the increase in K(f), suggesting an injurious role for sGC-derived cGMP. sGC inhibition also attenuated lung Evans blue dye albumin extravasation and wet-to-dry weight ratio in an anesthetized mouse model of HV(T) injury. Additional activation of sGC (1.5 muM BAY 41-2272) in isolated lungs at 40 min increased cGMP production and K(f) in lungs ventilated with 15 ml/kg V(T). HV(T) endothelial barrier dysfunction was attenuated with a nonspecific phosphodiesterase (PDE) inhibitor (100 muM IBMX) as well as an inhibitor (10 muM BAY 60-7550) specific for the cGMP-stimulated PDE2A. Concordantly, we found a V(T)-dependent increase in lung cAMP hydrolytic activity and PDE2A protein expression with a decrease in lung cAMP concentration that was blocked by BAY 60-7550. We conclude that HV(T)-induced endothelial barrier dysfunction resulted from a simultaneous increase in NO/sGC-derived cGMP and PDE2A expression causing decreased cAMP.</t>
  </si>
  <si>
    <t>The underlying mechanism of short-term memory improvement after inhibition of specific phosphodiesterases (PDEs) is still poorly understood. The present study aimed to reveal the ability of PDE5 and PDE2 inhibitors, that increase cyclic guanosine monophosphate (cGMP) and both cyclic adenosine monophosphate (cAMP) and cGMP, respectively, to reverse an object recognition deficit induced by acute tryptophan depletion. Acute tryptophan depletion is a pharmacological challenge tool to lower central serotonin (5-hydroxytryptamine; 5-HT) levels by depleting the availability of its dietary precursor tryptophan. Short-term object memory was tested in male Wistar rats by exposing them to the object recognition task. First, the effects of acute tryptophan depletion upon object recognition 2 h after administration of the nutritional mixture were established. Subsequently, acute tryptophan depletion was combined with the PDE5 inhibitor vardenafil (1, 3 and 10 mg/kg) or with the PDE2 inhibitor BAY 60-7550 (0.3, 1 and 3 mg/kg), 30 min prior to testing. Acute tryptophan depletion significantly lowered plasma tryptophan levels and impaired object recognition performance. Vardenafil (3 and 10 mg/kg) and BAY 60-7550 (3 mg/kg) were able to attenuate the acute tryptophan depletion induced object recognition impairment. Thus, both PDE5 and PDE2 inhibition improved short-term object recognition performance after an acute tryptophan depletion induced deficit. The underlying mechanisms, however, remain poorly understood and further studies are needed to determine whether the present findings can be explained by a direct effect of enhanced cAMP and cGMP levels upon 5-HT activity, or even other neurotransmitter systems, and possibly an interaction with synthesis of nitric oxide or effects upon cerebral blood flow function.</t>
  </si>
  <si>
    <t>Decreased cardiac contractility and beta-adrenergic responsiveness have been observed in cirrhotic cardiomyopathy, but their molecular mechanisms remain unclear. To study beta-adrenergic-stimulated contractility and beta-adrenergic gene expression patterns, 20 Wistar Kyoto rats were treated with carbon tetrachloride to induce cirrhosis and 20 rats were used as controls. Left ventricular contractility was recorded in electrically driven isolated hearts perfused at constant flow with isoproterenol (10(-10) to 10(-6) M). A cardiac gene expression profile was obtained using a microarray for the myocyte adrenergic pathway. The cardiac contractility maximal response to isoproterenol was significantly reduced in cirrhotic rats in comparison to control rats, whereas the half-maximal effective concentration was not different. In cirrhotic rats, cardiac gene expression analysis showed a significant overexpression of G protein alpha-inhibiting subunit 2 (Galpha(i2)), cyclic nucleotide phosphodiesterase (PDE2a), regulator of G-protein signaling 2 (RGS2), and down-expression of adenylate cyclase (Adcy3). These results indicate that overexpression of Galpha(i2), PDE2a, and RGS2 down-regulates the beta-adrenergic signaling pathway, thus contributing to the pathogenesis of cirrhotic cardiomyopathy.</t>
  </si>
  <si>
    <t>The ubiquitous second messenger cyclic GMP (cGMP) is synthesized by soluble guanylate cyclases in response to nitric oxide (NO) and degraded by phosphodiesterases (PDE). We studied the homeostasis of cGMP in living thalamic neurons by using the genetically encoded fluorescence resonance energy transfer sensor Cygnet, expressed in brain slices through viral gene transfer. Natriuretic peptides had no effect on cGMP. Basal cGMP levels decreased upon inhibition of NO synthases or soluble guanylate cyclases and increased when PDEs were inhibited. Single cell RT-PCR analysis showed that thalamic neurons express PDE1, PDE2, PDE9, and PDE10. Basal cGMP levels were increased by the PDE2 inhibitors erythro-9-(2-hydroxy-3-nonyl) adenine (EHNA) and BAY60-7550 but were unaffected by PDE1 or PDE10 inhibitors. We conclude that PDE2 regulates the basal cGMP concentration in thalamic neurons. In addition, in the presence of 3-isobutyl-1-methylxanthine (IBMX), cGMP still decreased after application of a NO donor. Probenecid, a blocker of cGMP transporters, had no effect on this decrease, leaving PDE9 as a possible candidate for decreasing cGMP concentration. Basal cGMP level is poised at an intermediate level from which it can be up or down-regulated according to the cyclase and PDE activities.</t>
  </si>
  <si>
    <t>The present study investigated the time-dependent memory enhancing properties of three selective phosphodiesterase inhibitors (PDE-I) vardenafil (PDE5-I), rolipram (PDE4-I) and BAY 60-7550 (PDE2-I) in the object recognition task. In particular, the time-dependent involvement of cAMP and cGMP in memory consolidation was assessed by altering the time points of drug administration. Vardenafil (1 mg/kg, p.o.), rolipram (0.03 mg/kg, i.p.), and BAY 60-7550 (3 mg/kg, p.o.) were tested in rats with a 24 h delay between the learning and the test trial. The PDE-Is were administered at different time points, i.e. directly after, 1 h, 3 h and 6 h after the first trial. Using a 24 h interval, vardenafil only showed an effect on object memory when injected directly after trial 1, rolipram only showed an improvement when injected 3 h after trial 1 and BAY 60-7550 improved memory when injected either directly after or 3 h after trial 1. No treatment effects were found when the compounds were administered 1 h or 6 h after the first trial. Our results extend our previous data that different types of PDE-Is affect different stages of memory consolidation. Moreover, the present study provides further support that selective PDE-Is can influence memory consolidation in a time-dependent manner, assumingly by elevating central cAMP and cGMP levels.</t>
  </si>
  <si>
    <t>The Ste50 adaptor protein is involved in a variety of cellular pathways that yeast cells use to adapt rapidly to environmental changes. A highly activated Ras-cyclic AMP (cAMP) pathway by deletion of the high-affinity cAMP-dependent phosphodiesterase 2 (PDE2) leads to repression of a stress mediated response and cell survival. Here we show that inactivation of STE50 confers a synthetic genetic interaction with pde2Delta. A hyperosmotic stress growth defect of ste50Delta pde2Delta cells is exacerbated by extracellular cAMP or by galactose as the sole carbon source in the medium. The inactivation of the serine/threonine protein-kinase Akt homologue Sch9 increase stress resistance and extend chronological life span. By pde2Delta-dependent increase of the Ras-cAMP pathway activity, inactivation of STE50 results in an extreme shortening of life span and oxidative stress sensitivity of sch9Delta mutants. Furthermore, sch9Delta can promote transcription of the small heat shock protein HSP26 in a PDE2-dependent manner; however, sch9Delta can promote transcription of the mitochondrial superoxide dismutase SOD2 in a PDE2- and STE50-dependent manner. These data indicate that inactivation of STE50 influences stress tolerance in mutants of the Ras-cAMP pathway, which is a major determinant of intrinsic stress tolerance and cell survival of the Saccharomyces cerevisiae.</t>
  </si>
  <si>
    <t>Phosphodiesterase type 2A (PDE2A) hydrolyzes cyclic nucleotides cAMP and cGMP, thus efficiently controlling cNMP-dependent signaling pathways. PDE2A is composed of an amino-terminal region, two regulatory GAF domains, and a catalytic domain. Cyclic nucleotide hydrolysis is known to be activated by cGMP binding to GAF-B; however, other mechanisms may operate to fine-tune local cyclic nucleotide levels. In a yeast two-hybrid screening we identified XAP2, a crucial component of the aryl hydrocarbon receptor (AhR) complex, as a major PDE2A-interacting protein. We mapped the XAP2 binding site to the GAF-B domain of PDE2A. PDE assays with purified proteins showed that XAP2 binding does not change the enzymatic activity of PDE2A. To analyze whether PDE2A could affect the function of XAP2, we studied nuclear translocation of AhR, i.e. the master transcription factor controlling the expression of multiple detoxification genes. Notably, regulation of AhR target gene expression is initiated by tetrachlorodibenzodioxin (TCDD) binding to AhR and by a poorly understood cAMP-dependent pathway followed by the translocation of AhR from the cytosol into the nucleus. Binding of PDE2A to XAP2 inhibited TCDD- and cAMP-induced nuclear translocation of AhR in Hepa1c1c7 hepatocytes. Furthermore, PDE2A attenuated TCDD-induced transcription in reporter gene assays. We conclude that XAP2 targets PDE2A to the AhR complex, thereby restricting AhR mobility, possibly by a local reduction of cAMP levels. Our results provide first insights into the elusive cAMP-dependent regulation of AhR.</t>
  </si>
  <si>
    <t>Most organisms maintain a transmembrane sodium gradient for cell function. Despite the importance of Na(+) in physiology, no directly Na(+)-responsive signalling molecules are known. The CyaB1 and CyaB2 adenylyl cyclases of the cyanobacterium Anabaena PCC 7120 are inhibited by Na(+). A D360A mutation in the GAF-B domain of CyaB1 ablated cAMP-mediated autoregulation and Na(+) inhibition. Na(+) bound the isolated GAF domains of CyaB2. cAMP blocked Na(+) binding to GAF domains but Na(+) had no effect on cAMP binding. Na(+) altered GAF domain structure indicating a mechanism of inhibition independent of cAMP binding. DeltacyaB1 and DeltacyaB2 mutant strains did not grow below 0.6 mM Na(+) and DeltacyaB1 cells possessed defects in Na(+)/H(+) antiporter function. Replacement of the CyaB1 GAF domains with those of rat phosphodiesterase type 2 revealed that Na(+) inhibition has been conserved since the eukaryotic/bacterial divergence. CyaB1 and CyaB2 are the first identified directly Na(+)-responsive signalling molecules that function in sodium homeostasis and we propose a subset of GAF domains underpin an evolutionarily conserved Na(+) signalling mechanism.</t>
  </si>
  <si>
    <t>We studied the mRNA expression of cGMP-hydrolysing phosphodiesterases (PDEs) in selected brain areas of normal elderly people and patients with Alzheimer's disease. Using radioactive in-situ hybridization histochemistry we found a widespread distribution of the mRNA for PDE2 and PDE9, whereas no specific hybridization signal was observed for PDE5. We observed PDE2 and PDE9 mRNA in all cortical areas studied (insular cortex, entorhinal cortex and visual cortex), although to a different extent. PDE2 mRNA was high in the claustrum, whereas PDE9 mRNA was moderate. PDE2 and PDE9 mRNAs was present in the putamen. No cGMP-hydrolysing PDE expression was observed in the globus pallidus. PDE2 and PDE9 mRNA was observed in all subareas of the hippocampus; however, there were significant differences in the amount of expression. In the Purkinje and cerebellar granule cells only PDE9 expression was observed. PDE2 and PDE9 mRNA expression was not significantly different in Alzheimer's disease brains.</t>
  </si>
  <si>
    <t>Previously, we have shown that PDE2 is required for hyphal development and cell wall integrity in Candida albicans. In the present study, we have investigated the effects of its deletion by genome-wide transcriptome profiling. Changes in expression levels of genes involved in metabolism, transcription, protein and nucleic acids synthesis, as well as stress responses, cell wall and membrane biogenesis, adherence and virulence have been observed. By comparing these changes with previously reported transcriptome profiles of pde2Delta mutants of Saccharomyces cerevisiae, as well as cdc35Delta, ras1Delta and efg1Delta mutants of C. albicans, conserved and species-specific cAMP-regulated genes have been identified. The genes whose transcription is altered upon deletion of PDE2 in C. albicans has also allowed us to predict that the pde2Delta mutant would have a defective ability to adhere to, and invade host cells, and an impaired virulence as well as response to different stresses. Using appropriate assays, we have tested these predictions and compared the roles of the high- and low-affinity cAMP phosphodiesterases, Pde2p and Pde1p in stress, adhesion and virulence. We suggest that phosphodiesterases, and in particular the high-affinity cAMP phosphodiesterase encoded by PDE2, have real potential as targets for antifungal chemotherapy.</t>
  </si>
  <si>
    <t>The aim of the present study was to test the hypothesis that inhibition of adenosine deaminase (ADA) enhances the efficiency of signal-transduction of myocardial A1 adenosine receptors in hyperthyroidism. The inotropic response to N6-cyclopentyladenosine (CPA), a selective A1 adenosine receptor agonist resistant to ADA, was investigated in the absence or presence of erythro-9-(2-hydroxy-3-nonyl)adenine (EHNA), an ADA and cGMP-stimulated 3',5'-cyclic nucleotide phosphodiesterase (PDE2) inhibitor, or of pentostatin (2'-deoxycoformycin; DCF), an exclusive ADA inhibitor, in left atria isolated from eu- or hyperthyroid guinea pigs. Both ADA inhibitors enhanced the effect of CPA only in hyperthyroid atria. EHNA significantly increased the Emax (mean+/-S.E.M.) from 83.8+/-1.2% to 93.4+/-1.2%, while DCF significantly decreased the logEC50 from -7.5+/-0.07 to -7.83+/-0.07 in hyperthyroid samples. Conversely, EHNA also diminished the logEC50 (from -7.5+/-0.07 to -7.65+/-0.07) and DCF also raised the Emax (from 83.8+/-1.2% to 85.7+/-2%) in hyperthyroidism, but these changes were not significant. In conclusion, ADA inhibition moderately but significantly enhanced the efficiency of A(1) adenosine receptor signaling pathway in the hyperthyroid guinea pig atrium. This suggests that elevated intracellular adenosine level caused by ADA inhibition may improve the suppressed responsiveness to A1 adenosine receptor agonists associated with the hyperthyroid state. Alternatively or in addition, the role of decreased concentration of adenosine degradation products cannot be excluded. Furthermore, in the case of EHNA, inhibition of PDE2 also appears to contribute to the enhanced A1 adenosine receptor signaling in the hyperthyroid guinea pig atrium.</t>
  </si>
  <si>
    <t>Carbon dioxide (CO2) is an important environmental cue for many organisms but is odorless to humans. It remains unclear whether the mammalian olfactory system can detect CO2 at concentrations around the average atmospheric level (0.038%). We demonstrated the expression of carbonic anhydrase type II (CAII), an enzyme that catabolizes CO2, in a subset of mouse olfactory neurons that express guanylyl cyclase D (GC-D+ neurons) and project axons to necklace glomeruli in the olfactory bulb. Exposure to CO2 activated these GC-D+ neurons, and exposure of a mouse to CO2 activated bulbar neurons associated with necklace glomeruli. Behavioral tests revealed CO2 detection thresholds of approximately 0.066%, and this sensitive CO2 detection required CAII activity. We conclude that mice detect CO2 at near-atmospheric concentrations through the olfactory subsystem of GC-D+ neurons.</t>
  </si>
  <si>
    <t>Endothelial barrier dysfunction leading to increased permeability and vascular leakage is an underlying cause of several pathological conditions, including edema and sepsis. Whereas cAMP has been shown to decrease endothelial permeability, the role of cGMP is controversial. Endothelial cells express cGMP-inhibited phosphodiesterase (PDE)3A and cGMP-stimulated PDE2A. Thus we hypothesized that the effect of cGMP on endothelial permeability is dependent on the concentration of cGMP present and on the relative expression levels of PDE2A and PDE3A. When cAMP synthesis was slightly elevated with a submaximal concentration of 7-deacetyl-7-(O-[N-methylpiperazino]-gamma-butyryl)-dihydrochloride-forskolin (MPB-forskolin), we found that low doses of either atrial natriuretic peptide (ANP) or NO donors potentiated the inhibitory effects of MPB-forskolin on thrombin-induced permeability. However, this inhibitory effect of forskolin was reversed at higher doses of ANP or NO. These data suggest that cGMP at lower concentrations inhibits PDE3A and thereby increases a local pool of cAMP, whereas higher concentrations cGMP activates PDE2A, reversing the effect. Inhibitors of PDE3A mimicked the effect of low-dose ANP on thrombin-induced permeability, and inhibition of PDE2A reversed the stimulation of permeability seen with higher doses of ANP. Finally, increasing PDE2A expression with tumor necrosis factor-alpha reversed the inhibition of permeability caused by low doses of ANP. As predicted, the effect of tumor necrosis factor-alpha on permeability was reversed by a PDE2A inhibitor. These findings suggest that the effect of increasing concentrations of cGMP on endothelial permeability is biphasic, which, in large part, is attributable to the relative amounts of PDE2A and PDE3A in endothelial cells.</t>
  </si>
  <si>
    <t>Cyclic nucleotide PDEs (phosphodiesterases) regulate cellular levels of cAMP and cGMP by controlling the rate of degradation. Several mammalian PDE isoforms possess N-terminal GAF (found in cGMP PDEs, Anabaena adenylate cyclases and Escherichia coli FhlA; where FhlA is formate hydrogen lyase transcriptional activator) domains that bind cyclic nucleotides. Similarly, the CyaB1 and CyaB2 ACs (adenylate cyclases) of the cyanobacterium Anabaena PCC 7120 bind cAMP through one (CyaB1) or two (CyaB2) N-terminal GAF domains and mediate autoregulation of the AC domain. Sodium inhibits the activity of CyaB1, CyaB2 and mammalian PDE2A in vitro through modulation of GAF domain function. Furthermore, genetic ablation of cyaB1 and cyaB2 gives rise to Anabaena strains defective in homoeostasis at limiting sodium. Sodium regulation of GAF domain function has therefore been conserved since the eukaryotic/prokaryotic divergence. The GAF domain is the first identified protein domain to directly sense and signal changes in environmental sodium.</t>
  </si>
  <si>
    <t>Since the identification of phosphodiesterase activity in brain tissue more than 40 years ago, 11 distinct gene families have been identified, differing with respect to localization, regulation, affinity for cAMP and cGMP, and distinct functions within cells. PDEs 1, 2, 4, and 10 are currently of special interest to CNS pharmacology because of their high expression in specific areas of the brain and the behavioral effects of inhibitors of these enzymes in rodents. Efficient high-throughput PDE enzyme assays are essential for PDE-targeted drug discovery, and this unit details two types of assays. The first method is relatively inexpensive and is based on separating radiolabeled cNMPs from degradation products on alumina columns. The second method is fluorescence-based; it is fast and better accommodates high-throughput screening, but is more expensive. Although these methods have successfully been used for PDEs 1, 2, 4 and 10, they could be readily adapted to other PDEs.</t>
  </si>
  <si>
    <t>A key feature of the cAMP/cAMP-dependent protein kinase (PKA) transduction system is the compartmentalisation of its signalling enzymes and effectors. Given the large diversity of PKA targets within cardiac cells a precisely regulated and confined activity of such signalling pathway is essential for specificity of response. This appears to be achieved through the generation of local pools of high cAMP and activation of PKA at discrete subcellular locations. Phosphodiesterases (PDEs) are the only route for degrading cAMP and are thus poised to regulate intracellular cAMP gradients. Their spatial confinement to discrete compartments and functional coupling to individual receptors provides an efficient way to control local [cAMP](i) in a stimulus-specific manner. A better understanding of the distinctive role that individual PDEs play in shaping the cAMP signal in heart cells may lead to the development of new strategies for selective pharmacologic manipulation of cAMP signalling in defined functional domains.</t>
  </si>
  <si>
    <t>Oxindole (2) is a potent and selective PDE2 inhibitor with a favorable ADME, physiochemical and pharmacokinetic profile to allow for use as a chemical tool in elucidating the physiological role of PDE2.</t>
  </si>
  <si>
    <t>beta-Adrenergic signaling via cAMP generation and PKA activation mediates the positive inotropic effect of catecholamines on heart cells. Given the large diversity of protein kinase A targets within cardiac cells, a precisely regulated and confined activity of such signaling pathway is essential for specificity of response. Phosphodiesterases (PDEs) are the only route for degrading cAMP and are thus poised to regulate intracellular cAMP gradients. Their spatial confinement to discrete compartments and functional coupling to individual receptors provides an efficient way to control local [cAMP]i in a stimulus-specific manner. By performing real-time imaging of cyclic nucleotides in living ventriculocytes we identify a prominent role of PDE2 in selectively shaping the cAMP response to catecholamines via a pathway involving beta3-adrenergic receptors, NO generation and cGMP production. In cardiac myocytes, PDE2, being tightly coupled to the pool of adenylyl cyclases activated by beta-adrenergic receptor stimulation, coordinates cGMP and cAMP signaling in a novel feedback control loop of the beta-adrenergic pathway. In this, activation of beta3-adrenergic receptors counteracts cAMP generation obtained via stimulation of beta1/beta2-adrenoceptors. Our study illustrates the key role of compartmentalized PDE2 in the control of catecholamine-generated cAMP and furthers our understanding of localized cAMP signaling.</t>
  </si>
  <si>
    <t>Visceral glomerular epithelial cells (GEC) are crucial for glomerular permselectivity and structural integrity in the kidney. The current study addressed the role of cyclooxygenase (COX)-2 and its product prostaglandin (PG) E2 in GEC survival. We generated a subclone of cultured rat GEC, which overexpress COX-2 in an inducible manner. When COX-2 was induced, GEC survived better in serum-deprived conditions. Induction of COX-2 was correlated with increased PGE2 generation, increased activation of extracellular signal-regulated kinase, decreased apoptosis, and increased cell proliferation. Rat GEC abundantly expressed the EP4 isoform of PGE2 receptor. Induction of COX-2 and addition of exogenous PGE2 both lead to decreased serum deprivation-induced apoptosis, which was accompanied by activation of the survival kinase Akt. Anti-apoptotic effect of COX-2 induction was reversed by the specific inhibitor of the EP4 receptor, L-161982. PGE2 also inhibited puromycin aminonucleoside-induced GEC apoptosis in vitro. Acute puromycin aminonucleoside nephrosis (PAN) is a rat model of GEC injury and proteinuria. In rats with PAN, glomerular apoptosis, quantified as caspase-3 activity, as well as urinary protein excretion were significantly increased, compared with control rats. Administration of L-161982 in rats with PAN further exacerbated caspase-3 activation and proteinuria. Thus COX-2 and its product PGE2 may have anti-apoptotic/protective effect on GEC via the EP4 receptor of PGE2.</t>
  </si>
  <si>
    <t>NO-responsive, cGMP-producing structures are abundantly present in the cervical spinal cord. NO-mediated cGMP synthesis has been implicated in nociceptive signaling and it has been demonstrated that cGMP has a role establishing synaptic connections in the spinal cord during development. As cGMP levels are controlled by the activity of soluble guanylyl cyclase (synthesis) and the phosphodiesterase (PDE) activity (breakdown), we studied the influence of PDE activity on NO-stimulated cGMP levels in the rat cervical spinal cord. cGMP-immunoreactivity (cGMP-IR) was localized in sections prepared from slices incubated in vitro. A number of reported PDE isoform-selective PDE inhibitors was studied in combination with diethylamineNONOate (DEANO) as a NO-donor including isobutyl-methylxanthine (IBMX) as a non-selective PDE inhibitor. We studied 8-methoxy-IBMX as a selective PDE1 inhibitor, erythro-9-(2-hydroxy-3-nonyl)adenine (EHNA) and BAY 60-7550 as selective PDE2 inhibitors, sildenafil as a selective PDE5 inhibitor, dipyridamole as a mixed type PDE5 and PDE10 inhibitor, rolipram as a PDE4 inhibitor, and SCH 81566 as a selective PDE9 inhibitor. cGMP-IR structures (nerve fibers, axons, and terminals) were characterized using the following neurochemical markers: vesicular transporter molecules for acetylcholine, GABA, and glutamate (type 1 and type 2), parvalbumin, glutamate transporter molecule EAAT3, synaptophysin, substance P, calcitonin gene-related peptide, and isolectin B4. Most intense cGMP-IR was observed in the dorsal lamina. Ventral motor neurons were devoid of cGMP-IR. cGMP-IR was observed in GABAergic, and glutamatergic terminals in all gray matter laminae. cGMP-IR was abundantly colocalized with anti-vesicular glutamate transporter 2 (vGLUT2), however not with the anti-vesicular glutamate transporter 1 (vGLUT1), suggesting a functional difference between structures expressing vGLUT1 or vGLUT2. cGMP-IR did not colocalize with substance P- or calcitonin-gene related peptide-IR structures, however did partially colocalize with isolectin B4 in the dorsal horn. cGMP-IR in cholinergic structures was observed in dorsal root fibers entering the spinal cord, occasionally in laminae 1-3, in laminae 8 and 9 in isolated boutons and in the C-type terminals, and in small cells and varicosities in lamina 10. This latter observation suggests that the proprioceptive interneurons arising in lamina 10 are also NO-responsive. No region-specific nor a constant co-expression of cGMP-IR with various neuronal markers was observed after incubation of the slices with one of the selected PDE inhibitors. Expression of the mRNA of PDE2, 5, and 9 was observed in all lamina. The ventral motor neurons and the ependymal cells lining the central canal expressed all three PDE isoforms. Incubation of the slices in the presence of IBMX, DEANO in combination with BAY 41-2272, a NO-independent activator of soluble guanylyl cyclase, provided evidence for endogenous NO synthesis in the slice preparations and enhanced cGMP-IR in all lamina. Under these conditions cGMP-IR colocalized with substance P in a subpopulation of substance P-IR fibers. It is concluded that NO functions as a retrograde neurotransmitter in the spinal cord but that also postsynaptic structures are NO-responsive by producing cGMP. cGMP-IR in a subpopulation of isolectin B4 positive fibers and boutons is indicative for a role of NO-cGMP signaling in nociceptive processing. cGMP levels in the spinal cord are controlled by the concerted action of a number of PDE isoforms, which can be present in the same cell.</t>
  </si>
  <si>
    <t>In the present study we compared the vascular reactivity and integrity of the nitric oxide (NO)-cyclic 3',5'-guanosine monophopsphate (cGMP) pathway in carotid arteries of hyper- and normolipidemic rabbits. Vasodilation to acetylcholine, nitroglycerin, and sodium nitroprusside was desensitized in hyperlipidemia, but the nitroprusside-induced relaxation was normalized by an NO synthase inhibitor in endothelium-intact and -denuded vessels. Hyperlipidemic carotid arteries exhibited increased basal NO (detected by EPR spin-trapping) and reactive oxygen species formation (detected by chemiluminescence), whereas acetylcholine-induced NO formation was nearly abolished. Hyperlipidemia increased NADPH-dependent superoxide formation in carotid membranes, and carotid cryosections stained with the fluorescent dye dihydroethidium revealed increased endothelial and medial reactive oxygen species formation. Hyperlipidemia elicited macrophage invasion into the carotid wall, as detected by a dot-immunoblot. The basal activity of cGMP-dependent proteinkinase, the nitroprusside-stimulated activity of soluble guanylyl cyclase, and its protein expression were decreased by hyperlipidemia. The cGMP phosphodiesterase activity was marginally increased by hyperlipidemia, such that the ratio of cGMP-forming vs. -degrading capacity was decreased by 2-fold. Hyperlipidemia triggers infiltration of macrophages into the carotid wall and endothelial as well as smooth muscle superoxide formation. Consequently, relaxation of the carotid arteries are impaired due to smooth muscle and endothelial dysfunction.</t>
  </si>
  <si>
    <t>BACKGROUND: Cyclic guanosine monophosphate (cGMP) is the common second messenger for the cardiovascular effects of nitric oxide (NO) and natriuretic peptides, such as atrial or brain natriuretic peptide, which activate the soluble and particulate forms of guanylyl cyclase, respectively. However, natriuretic peptides and NO donors exert different effects on cardiac and vascular smooth muscle function. We therefore tested whether these differences are due to an intracellular compartmentation of cGMP and evaluated the role of phosphodiesterase (PDE) subtypes in this process. METHODS AND RESULTS: Subsarcolemmal cGMP signals were monitored in adult rat cardiomyocytes by expression of the rat olfactory cyclic nucleotide-gated (CNG) channel alpha-subunit and recording of the associated cGMP-gated current (ICNG). Atrial natriuretic peptide (10 nmol/L) or brain natriuretic peptide (10 nmol/L) induced a clear activation of ICNG, whereas NO donors (S-nitroso-N-acetyl-penicillamine, diethylamine NONOate, 3-morpholinosydnonimine, and spermine NO, all at 100 micromol/L) had little effect. The ICNG current was strongly potentiated by nonselective PDE inhibition with isobutyl methylxanthine (100 micromol/L) and by the PDE2 inhibitors erythro-9-(2-hydroxy-3-nonyl)adenine (10 micromol/L) and Bay 60-7550 (50 nmol/L). Surprisingly, sildenafil, a PDE5 inhibitor, produced a dose-dependent increase of I(CNG) activated by NO donors but had no effect (at 100 nmol/L) on the current elicited by atrial natriuretic peptide. CONCLUSIONS: These results indicate that in rat cardiomyocytes (1) the particulate cGMP pool is readily accessible at the plasma membrane, whereas the soluble pool is not; and (2) PDE5 controls the soluble but not the particulate pool, whereas the latter is under the exclusive control of PDE2. Differential spatiotemporal distributions of cGMP may therefore contribute to the specific effects of natriuretic peptides and NO donors on cardiac function.</t>
  </si>
  <si>
    <t>The squamous cell carcinoma HeLa cell line and an epithelial cell line hTERT-RPE with a nonmalignant phenotype were interrogated for HeLa cell selectivity in response to 1267 annotated compounds representing 56 pharmacological classes. Selective cytotoxic activity was observed for 14 of these compounds dominated by cyclic adenosine monophosphate (cAMP) selective phosphodiesterase (PDE) inhibitors, which tended to span a representation of the chemical descriptor space of the library. The PDE inhibitors induced delayed cell death with features compatible with classical apoptosis. The PDE inhibitors were largely inactive when tested against a cell line panel consisting of hematological and nonsquamous epithelial phenotypes. In a genome-wide DNA microarray analysis, PDE3A and PDE2A were found to be significantly increased in HeLa cells compared to the other cell lines. The pathway analysis software PathwayAssist was subsequently used to extract a list of proteins and small molecules retrieved from Medline abstracts associated with the hit compounds. The resulting list consisted of major parts of the cAMP-protein kinase A pathway linking to ERK, P38, and AKT. This molecular network may provide a basis for further exploitation of novel candidate targets for the treatment of squamous cell carcinoma.</t>
  </si>
  <si>
    <t>The tandem GAF domains from the cyanobacterium Anabaena PCC7120 cyaB2 adenylyl cyclase form an antiparallel dimer with cAMP bound to all four binding sites. cAMP binding causes highly cooperative allosteric enzyme activation (&gt;500-fold; EC(50) = 1 microM; Hill coefficient &gt;2.0). The cyaB2 GAF domains, like those of the cyclic nucleotide phosphodiesterases (PDEs), contain conserved NKFDE motifs that when mutated in the PDEs abrogate cyclic nucleotide binding. We mutated the aspartic acids within this motif in cyaB2 to determine which domains were required for signaling. Constructs containing an Asp/Ala mutation in either GAF domain still showed positive cooperative cAMP stimulation but with reduced Hill coefficients. The cyaB2 GAF domain NKFDE motifs contain inserts of 14 (GAF-A) and 19 (GAF-B) amino acids not present in PDE2 or cyaB1. Constructs having these inserts deleted could still be activated by cAMP (23- to 100-fold) but lost all positive cooperative activation, suggesting that the inserts play an important role in domain interaction and/or stabilization of the cAMP-binding pockets. In the shortened constructs, even those with a single Asp/Ala mutation in the NKFDE motifs could still be activated by cAMP. However, in a double Asp/Ala mutant of the shortened construct, stimulation by cAMP was almost completely lost, and the EC(50) shifted far to the right. Overall, the data suggest that in GAF domains without these inserts, only the canonical lysine:aspartate salt bridge keeps the alpha4-helix and the alpha4-beta5 linker that close over the cyclic nucleotide properly oriented, thereby stabilizing the binding pocket. The cyaB2 GAF ensemble appears to be an evolutionary intermediate where both GAF domains still participate in allosteric activation by cAMP.</t>
  </si>
  <si>
    <t>Angiogenesis is necessary during embryonic development and wound healing but can be detrimental in pathologies, including cancer. Because initiation of angiogenesis involves migration and proliferation of vascular endothelial cells (VECs) and cAMP-elevating agents inhibit these events, such agents may represent a novel therapeutic avenue to controlling angiogenesis. Intracellular cAMP levels are regulated by their synthesis by adenylyl cyclases and hydrolysis by cyclic nucleotide phosphodiesterases (PDEs). In this report, we show that human VECs express variants of PDE2, PDE3, PDE4, and PDE5 families and demonstrate that the levels of these enzymes differ in VECs derived from aorta, umbilical vein, and microvascular structures. Selective inhibition of PDE2 did not increase cAMP in any VECs, whether in the absence or presence of forskolin, but it did inhibit migration of all VECs studied. Inhibition of PDE4 activity decreased migration, and in conjunction with forskolin, increased cAMP in all VECs studied. PDE3 inhibition potentiated forskolin-induced increases in cAMP and inhibited migration in VECs derived from aorta and umbilical vein but not in microvascular VECs. In experiments with combinations of PDE2, PDE3, and PDE4 inhibitors, a complex interaction between the abilities of these agents to limit human VEC migration was observed. Overall, our data are consistent with the hypothesis that PDE subtype inhibition allows different effects in distinct VEC populations and indicate that these agents may represent novel therapeutic agents to limit angiogenesis in complex human diseases.</t>
  </si>
  <si>
    <t>Trypanosoma brucei, the causative agent of sleeping sickness in humans and livestock, expresses at least three cAMP-specific class I phosphodiesterases (PDEs), all of which are essential for survival of the parasite. These PDEs have either one or two N-terminal GAF domains, which in other proteins function as signaling domains. However, neither the functional roles nor ligands for these domains in trypanosome PDEs are known. The present study shows that TbPDE2B, which contains two tandem GAF domains, binds cAMP with high affinity through its GAF-A domain. A purified recombinant N terminus + GAF-A domain binds cAMP with an affinity (Ki) of approximately 16 nM. It also binds cGMP but with a 15-fold lower affinity of approximately 275 nM. The TbPDE2B holoenzyme has a somewhat lower affinity (approximately 55 nM) for cAMP but a greatly lower affinity (approximately 10 microM) for cGMP. This suggests that both the selectivity and affinity for a ligand can be determined not only by the nature of the binding domain but also by the adjacent domains. Additionally, binding of cAMP to the holoenzyme showed positive cooperativity, with a Hill coefficient value of 1.75. However, binding of cGMP to the holoenzyme did not show any cooperativity, suggesting differences in the conformational changes caused by binding of these two cyclic nucleotides with the protein. Point mutation of a key predicted binding site residue (T317A) resulted in a complete loss of high affinity cAMP binding. This mutation increased the apparent Km of the mutant enzyme for substrate without altering the Vmax. A truncated catalytic domain construct of TbPDE2B also exhibited an increased Km, strongly suggesting that cAMP binding to the GAF-A domain can regulate TbPDE2B by allowing the full activity of the enzyme to be expressed. These properties of the GAF-A domain of TbPDE2B thus suggest that it could be a new target for anti-trypanosomal drugs.</t>
  </si>
  <si>
    <t>The nucleoside content of 32 elapid and viperid venoms was examined. Free purines, principally adenosine (ADO), inosine (INO), and guanosine (GUA), comprised as much as 8.7% of the solid components of some venoms. Thus, purines are far more abundant in some venoms than many proteinaceous toxins. Hypoxanthine (HYP) was found in about half of elapid and viperine venoms, in which it is a relatively minor constituent (&lt;60 microg/g). Adenosine monophosphate (AMP) was tentatively identified in only three elapid and two viperid venoms. The pyrimidines, uridine (URI) and cytidine (CYT), were also found in most elapid and viperine venoms. In most of these, the amount of uridine was substantially greater than that of cytidine. Thymidine (THY) was not found in any venom, indicating that DNA from disintegration of glandular cells is not the source of venom nucleosides. In contrast to elapid and viperine venoms, most crotaline venoms are devoid of free nucleosides. Elapid and viperine venoms also contained other minor, low molecular weight constituents that could not be positively identified. Some had spectra identical to those of adenosine, nicotinamide adenine dinucleotide (NAD), inosine, xanthosine (XAN), and guanosine, while others had unique spectra. There is no apparent correlation between quantities of venom nucleosides and literature values for the three dominant venom enzymes that release endogenous nucleosides, 5'-nucleotidase (5NUC), phosphodiesterase (PDE), and alkaline phosphomonoesterase (PME).</t>
  </si>
  <si>
    <t>Cyclic adenosine monophosphate (cAMP) is an important second messenger in the hormonal regulation of bone metabolism. cAMP is inactivated by the cyclic nucleotide phosphodiesterases (PDEs), a superfamily of enzymes divided into 11 known families, designated PDE1-11. Interference with the cAMP signaling pathway has been suggested as one mechanism causing glucocorticoid induced osteoporosis. We speculated that glucocorticoids could affect the cAMP pathway by a down-regulation of PDE-mediated cAMP hydrolysis. The main cAMP hydrolysing enzyme families of human MG-63 and SaOS-2 osteosarcoma cells were identified as PDE1 and PDE4 by assaying the PDE activity of Q-sepharose fractions and cell homogenates with selective inhibitors. Treatment with the glucocorticoid dexamethasone (Dex) decreased cAMP-PDE activity by up to 50%, without affecting cGMP-PDE activity. Dex treatment reduced the sensitivity of the total cAMP-PDE activity towards the PDE4 selective PDE inhibitor rolipram. Forskolin stimulated cAMP accumulation was increased 30-60-fold in the presence of rolipram. Treatment with Dex did not affect the basal or forskolin stimulated cAMP accumulation, but treatment resulted in a reduced effect of rolipram on cAMP accumulation. Expression of the following cAMP-PDE subtypes were detected by reverse transcriptase PCR (RT-PCR): PDE1A, PDE1C, PDE2A, PDE3A, PDE4A, PDE4B, PDE4C, PDE4D, PDE7A, PDE7B, PDE8A, PDE10A and PDE11A. Using semi-quantitative RT-PCR, we detected a 50-70% decrease in the mRNA of PDE4A and PDE4B subtypes following Dex treatment. Further analysis revealed that Dex reduced the PDE4A4 and PDE4B1 isoforms. PDE4A1 PDE4A, PDE4A7, PDE4A10, PDE4B2 were also expressed, but Dex did not affect the transcription of these isoforms. We conclude that Dex treatment could affect the cAMP signaling pathway of human osteosarcoma cells by reducing type 4 cAMP-phosphodiesterase (PDE4).</t>
  </si>
  <si>
    <t>The pleiotropic cytokine tumor necrosis factor-alpha (TNF-alpha) and thrombin lead to increased endothelial permeability in sepsis. Numerous studies demonstrated the significance of intracellular cyclic nucleotides for the maintenance of endothelial barrier function. Actions of cyclic adenosine monophosphate (cAMP) and cyclic guanosine monophosphate (cGMP) are terminated by distinct cyclic nucleotide phosphodiesterases (PDEs). We hypothesized that TNF-alpha could regulate PDE activity in endothelial cells, thereby impairing endothelial barrier function. In cultured human umbilical vein endothelial cells (HUVECs), we found a dramatic increase of PDE2 activity following TNF-alpha stimulation, while PDE3 and PDE4 activities remained unchanged. Significant PDE activities other than PDE2, PDE3, and PDE4 were not detected. TNF-alpha increased PDE2 expression in a p38 mitogen-activated protein kinase (MAPK)-dependent manner. Endothelial barrier function was investigated in HUVECs and in isolated mice lungs. Selective PDE2 up-regulation sensitized HUVECs toward the permeability-increasing agent thrombin. In isolated mice lungs, we demonstrated that PDE2 inhibition was effective in preventing thrombin-induced lung edema, as shown with a reduction in both lung wet-to-dry ratio and albumin flux from the vascular to bronchoalveolar compartment. Our findings suggest that TNF-alpha-mediated up-regulation of PDE2 may destabilize endothelial barrier function in sepsis. Inhibition of PDE2 is therefore of potential therapeutic interest in sepsis and acute respiratory distress syndrome (ARDS).</t>
  </si>
  <si>
    <t>In several species, GAF domains, which are widely expressed small-molecule-binding domains that regulate enzyme activity, are known to bind cyclic nucleotides. However, the molecular mechanism by which cyclic nucleotide binding affects enzyme activity is not known for any GAF domain. In the cyanobacterium, Anabaena, the cyaB1 and cyaB2 genes encode adenylyl cyclases that are stimulated by binding of cAMP to their N-terminal GAF domains. Replacement of the tandem GAF-A/B domains in cyaB1 with the mammalian phosphodiesterase 2A GAF-A/B tandem domains allows regulation of the chimeric protein by cGMP, suggesting a highly conserved mechanism of activation. Here, we describe the 1.9-A crystal structure of the tandem GAF-A/B domains of cyaB2 with bound cAMP and compare it to the previously reported structure of the PDE2A GAF-A/B. Unexpectedly, the cyaB2 GAF-A/B dimer is antiparallel, unlike the parallel dimer of PDE2A. Moreover, there is clear electron density for cAMP in both GAF-A and -B, whereas in PDE2A, cGMP is found only in GAF-B. Phosphate and ribose group contacts are similar to those in PDE2A. However, the purine-binding pockets appear very different from that in PDE2A GAF-B. Differences in the beta2-beta3 loop suggest that this loop confers much of the ligand specificity in this and perhaps in many other GAF domains. Finally, a conserved asparagine appears to be a new addition to the signature NKFDE motif, and a mechanism for this motif to stabilize the cNMP-binding pocket is proposed.</t>
  </si>
  <si>
    <t>Numerous pharmacological and physiological agents acting via either cAMP- or cGMP-mediated impact the activities of cells of the cardiovascular system. While most define cAMP and cGMP signaling systems as separate and independent, recent advances in our understanding of cyclic nucleotide signaling, and more specifically, of the roles which cyclic nucleotide phosphodiesterases (PDEs) play in these events, have altered this view. In this short chapter, I will review the data identifying expression of several PDEs in cells of the cardiovascular system. In addition, I will review the data that identify PDEs as enzymes capable of allowing integration between cAMP and cGMP signaling in cells, and propose that cAMP and cGMP signaling systems can represent parallel and interdependent signaling systems. Moreover, I will propose that cGMP-mediated effects on the activities of variants of the Phosphodiesterase 2 (PDE2), PDE3 and PDE5 families may act to coordinate linkage between cAMP and cGMP signaling in these cells.</t>
  </si>
  <si>
    <t>A role for the cAMP-dependent pathway in regulation of the cell wall in the model yeast Saccharomyces cerevisiae has recently been demonstrated. In this study we report the results of a phenotypic analysis of a Candida albicans mutant, characterized by a constitutive activation of the cAMP pathway due to deletion of PDE2, the gene encoding the high cAMP-affinity phosphodiesterase. Unlike wild-type strains, this mutant has an increased sensitivity to cell wall and membrane perturbing agents such as SDS and CFW, and antifungals such as amphotericin B and flucytosine. Moreover, the mutant is characterized by an altered sensitivity and a significantly reduced tolerance to fluconazole. The mutant's membrane has around 30% higher ergosterol content and the cell wall glucan was 22% lower than in the wild-type. These cell wall and membrane changes are manifested by a considerable reduction in the thickness of the cell wall, which in the mutant is on average 60-65 nm, compared to 80-85 nm in the wild-type strains as revealed by electron microscopy. These results suggest that constitutive activation of the cAMP pathway affects cell wall and membrane structure, and biosynthesis, not only in the model yeast S. cerevisiae but also in the human fungal pathogen C. albicans.</t>
  </si>
  <si>
    <t>The build up of reactive oxygen species (ROS) is known to contribute to a reduction in the lifespan of a cell and to their degeneration in diseases such as Alzheimer's and tissue ischaemia. It is therefore important to elucidate pathways that regulate cellular oxidative stress. We have previously shown that actin dynamics can affect the oxidative-stress burden on a yeast cell and thereby its potential lifespan. To elucidate further the connection between actin dynamics and oxidative stress, we sought to identify regulators of this process. The actin regulatory proteins Sla1p and End3p are important in maintaining a rapid turnover of F-actin in cortical patches. We show that cells expressing a mutated form of Sla1p or lacking End3p display markers of apoptosis such as depolarized mitochondrial membranes and elevated levels of reactive oxygen species. Overexpression of the ubiquitin ligase RSP5 can alleviate the oxidative-stress phenotype observed in cells lacking End3p by targeting Sla1p to the cortex and restoring actin remodelling capability. We also demonstrate that overexpression of PDE2, a negative regulator of the Ras/cAMP pathway rescues actin dynamics, reduces oxidative stress sensitivity and restores viability in deltaend3 cells. Our data suggest, for the first time, that a physiological link exists between actin regulation and cAMP signalling that regulates apoptosis in yeast.</t>
  </si>
  <si>
    <t>Phosphodiesterases (PDEs) modulate signaling by cyclic nucleotides in diverse processes such as cardiac contractility, platelet aggregation, lipolysis, glycogenolysis, and smooth muscle contraction. Cyclic guanosine monophosphate (cGMP) stimulated human phosphodiesterase 2 (PDE2) is expressed mainly in brain and heart tissues. PDE2A is involved in the regulation of blood pressure and fluid homeostasis by the atrial natriuretic peptide (ANP), making PDE2-type enzymes important targets for drug discovery. The design of more potent and selective inhibitors of PDE2A for the treatment of heart disease would be greatly aided by the identification of active site residues in PDE2A that determine substrate and inhibitor selectivity. The identification of active site residues through traditional mutational studies involves the time-consuming and tedious purification of a large number of mutant proteins from overexpressing cells. Here we report an alternative approach to rapidly produce active site mutants of human PDE2A and identify their enzymatic properties using a wheat germ in vitro translation (IVT, also known as cell-free translation) system. We also present the crystal structure of the catalytic domain of human PDE2A determined at 1.7 A resolution, which provided a framework for the rational design of active site mutants. Using a rapid IVT approach for expression of human PDE2A mutants, we identified the roles of active site residues Asp811, Gln812, Ile826, and Tyr827 in inhibitor and substrate selectivity for PDE2A.</t>
  </si>
  <si>
    <t>A PDE2A2-associated protein kinase phosphorylates PDE2A2 in vivo and in vitro to inhibit its catalytic activity. Rat brain PDE2A2 may be solubilized using nona (ethylene glycol) mono dodecyl ether (Lubrol 12A9). PDE2A2 exists in a complex with a protein kinase regulating its activity in an adenosine triphosphate-dependent manner. When native or recombinant PDE2 is immunoprecipitated from PC12 cells using an antibody to the amino terminus in a buffer containing Lubrol 12A9, protease inhibitors, and phosphatase inhibitors, a coimmunoprecipitating nerve growth factor-stimulated protein kinase acts to phosphorylate it. PDE2A2 phosphoryla-tion occurs optimally at pH 6.5 in a sodium 2-(4-morpholino)-ethane sulfonate buffer with 5 mM MgCl2 and 1 mM Na3VO4. I describe protocols for producing an antibody to an amino-terminal bacterial fusion protein encoding amino acids 1-251 of PDE2A2 as well as the use of this antibody in immunoprecipitating a PDE2: tyrosine protein-kinase complex from rat brain or PC12 cells.</t>
  </si>
  <si>
    <t>Synthetic 2-morpholinochromones, including the known PI3-kinase inhibitor LY294002, have been evaluated in vitro as inhibitors of isolated human platelet phosphodiesterases. Inhibition of the cAMP-phosphodiesterases, PDE2 and PDE3 by LY294002 is reported for the first time. Preliminary screening across a range of 2-morpholinochromones has revealed structural features for optimised PDE2 inhibition.</t>
  </si>
  <si>
    <t>The cytokines macrophage colony-stimulating factor (M-CSF) and granulocyte-macrophage colony-stimulating factor (GM-CSF) promote differentiation of monocytes into macrophages with distinct phenotypes and unique functional abilities. In this report, we characterize how monocytes and macrophages differentiated from monocytes with M-CSF and GM-CSF regulate their cGMP levels by controlling which phosphodiesterases (PDEs) and guanylyl cyclases (GCs) are expressed. We find that PDE1B and PDE2A are expressed at low levels in monocytes, but are the major cGMP PDEs expressed in macrophages. M-CSF differentiation triggers increased expression of PDE1B and PDE2A, while GM-CSF causes a large increase only in PDE1B. Based on PDE expression, we identified THP-1 and U937 cell lines as possible models for studying the roles of PDE1B and PDE2A in macrophage function. We additionally characterized changes in expression of GCs upon differentiation. We found that GM-CSF differentiation triggers a small decrease in soluble guanylyl cyclase (sGC) and a large increase in GC-A, while M-CSF significantly decreases sGC.</t>
  </si>
  <si>
    <t>The dihalomethane CH(2)Cl(2) is an industrial solvent of potential concern to humans because of its potential genotoxicity and carcinogenicity. To characterize DNA damage by dihalomethanes, a rapid DNA digestion under acidic conditions was developed to identify alkali labile DNA-dihalomethane nucleoside adducts using HPLC-electrospray mass spectrometry. DNA digestion worked best using pH 5.0 sodium acetate buffer, a 30 min incubation with DNase II and phosphodiesterase II, and a 2 h acid phosphatase digest. DNA was modified with S-(1-acetoxymethyl)glutathione (GSCH(2)OAc), a reagent modeling activated dihalomethanes. Adducts to G, A, and T were detected at high ratios of GSCH(2)OAc/DNA following digestion of the DNA with the procedure used here. The relative efficacy of adduct formation was G &gt; T &gt; A &gt;&gt; C. The four DNA nucleosides were also reacted with the dihalomethanes CH(2)Cl(2) and CH(2)Br(2) in the presence of glutathione (GSH) and GSH S-transferases from bacteria (DM11), rat (GST 5-5), and human (GST T1-1) under conditions that produce mutations in bacteria. All enzymes formed adducts to all four nucleosides, with dGuo being the most readily modified nucleoside. Thus, the pattern paralleled the results obtained with the model compounds GSCH(2)OAc and DNA. CH(2)Cl(2) and CH(2)Br(2) yielded similar amounts of adducts under these conditions. The relative efficiency of adduct formation by GSH transferases was rat 5-5 &gt; human T1-1 &gt; bacterial DM11, showing that human GSH transferase T1-1 can form dihalomethane adducts under the conditions used. Although the lability of DNA adducts has precluded more sophisticated experiments and in vivo studies have not yet been possible, the work collectively demonstrates the ability of several GSH transferases to generate DNA adducts from dihalomethanes, with G being the preferred site of adduction in both this and the GSCH(2)OAc model system.</t>
  </si>
  <si>
    <t>In the present study, we investigated the underlaying mechanism of nitric oxide (NO) and cGMP on the decline of a Ca2+-activated potassium (KCa) current in U-cells of the right parietal ganglion of the pulmonate snail, Helix pomatia. Using a two-electrode voltage-clamp technique, we activated a KCa-current either by opening of endogenous voltage-gated Ca2+-channels during depolarizing voltage steps or by ionophoretic injection of Ca2+ via a third electrode containing 100 mM Ca2+. KCa-current amplitude in U-cells was sensitive to Ba2+, TEA, iberiotoxin, kaliotoxin and charybdotoxin (ChTX), but not to 4-aminopyridine (4-AP) (up to 30 mM) and apamin (up to 300 nM). Thus, the biophysical and pharmacological profile of the KCa-current in U-cells shares similarities with the large-conductance KCa channel (BKCa). The NO-donor sodium nitroprusside (SNP) or S-nitro-N-acetylpenicillamine (SNAP) as well as NO-gas decreased the KCa-current amplitude and decreased the rate of KCa-current activation elicited by Ca2+-injection. Decline of the current amplitude and decrease of activation of KCa-current were qualitatively mimicked by the membrane-permeable cGMP analogue dibutyryl-cGMP (db-cGMP). NO-induced decrease of KCa-current was blocked by methylene blue (50 microM), an inhibitor of the guanylyl-cyclase, and by erytho-9-(2-hydroxyl-3-nonyl) adenine (EHNA) (100 microM), an inhibitor of the cGMP-stimulated phosphodiesterase 2 (PDE2). These experiments suggest that the NO-mediated decrease of KCa-current in U-cells results from synthesis of cGMP by activation of a guanylyl-cyclase and subsequent activation of PDE2.</t>
  </si>
  <si>
    <t>This study tests the hypothesis that particulate (p) guanylyl cyclase (GC) and soluble (s) GC are involved in the distinct roles for the regulation of cGMP-PDE-cAMP signaling and of mechanical and secretory functions in the heart. Experiments were performed in perfused beating rabbit atria. C-type natriuretic peptide (CNP) and SIN-1, an NO donor, or BAY 41-2272 (BAY), a direct activator for sGC, were used to activate pGC and sGC, respectively. CNP and SIN-1 increased cGMP and cAMP efflux in a concentration-dependent manner. Increase in cAMP was a function of cGMP. The changes in cAMP efflux concentration in terms of cGMP were much more prominent in the atria treated with CNP than in the atria treated with SIN-1. Increase in cAMP efflux concentration was blocked by milrinone but not changed by EHNA. BAY increased cGMP but not cAMP in a concentration-dependent manner. CNP and SIN-1 decreased atrial stroke volume and myocytic ANP release. The decreases in terms of cGMP efflux concentration were much more prominent in the atria treated with CNP than in the atria treated with SIN-1 or BAY. Milrinone accentuated GC agonist-induced decreases in atrial stroke volume and ANP release. In the presence of ODQ, SIN-1 or BAY induced effects were not observed. These data suggest that pGC and sGC activations have distinct roles via cGMP-PDE3-cAMP signaling in the cardiac atrium: high and low gain switches, respectively, for the regulation of cAMP levels and contractile and secretory functions.</t>
  </si>
  <si>
    <t>Platelets contain two cyclic adenosine monophosphate (cAMP) phosphodiesterases (PDEs) that regulate the level of cAMP, the major inhibitor of platelet activation pathways. PDE3A hydrolyzes cAMP to 5' AMP with a low K (m). PDE3A is inhibited by cyclic guanosine monophosphate (cGMP), which provides a feedback control and controls basal levels of cAMP. In contrast, PDE2A hydrolyzes both cAMP and cGMP with a high K (m), is allosterically stimulated by cGMP at moderate levels, and may control the stimulated levels of cAMP. Using affinity labeling, chemical modification, and site-directed mutagenesis of highly conserved amino acids, the amino acids required for catalytic activity and/or metal binding are H752 and H756. The singular binding sites for cAMP include N845, E971, and F972, whereas the unique amino acids interacting with cGMP are Y751, H836, H849, and D950. Residues E866 and F1004 are present in both the overlapping cGMP and cAMP sites. Two inhibitors of PDE3A are used in clinical medicine: milrinone and cilostazol. Three amino acids, Y751, D950, and F1004, show decreased sensitivity to both inhibitors (increased K (i)). These inhibitors mimic cGMP as an inhibitor of PDE3A rather than compete for cAMP binding. New nonhydrolyzable affinity labels inactivate PDE3A and are protected by Sp-cAMPS, a nonhydrolyzable substrate of the enzyme. These compounds have the potential to identify amino acids that are unique for PDE3A. An inhibitor of platelet PDE2A increases cAMP more than inhibitors of PDE3A but has much less effect on platelet activation, suggesting that these enzymes are present in different compartments of the cell.</t>
  </si>
  <si>
    <t>Binding of cGMP to the GAF-B domain of phosphodiesterase 2A allosterically activates catalytic activity. We report here a series of mutagenesis studies on the GAF-B domain of PDE2A that support a novel mechanism for molecular recognition of cGMP. Alanine mutations of Phe-438, Asp-439, and Thr-488, amino acids that interact with the pyrimidine ring, decrease cGMP affinity slightly but increase cAMP affinity by up to 8-fold. Each interaction is required to provide for cAMP/cGMP specificity. Mutations of any of the residues that interact with the phosphate-ribose moiety or the imidazole ring abolish cGMP binding. Thus, residues that interact with the pyrimidine ring collectively control cAMP/cGMP specificity, whereas residues that bind the phosphate-ribose moiety and imidazole ring are critical for high affinity binding. Similar decreases in binding were found for mutations made in a bacterially expressed GAF-A/B plus catalytic domain construct. Because these constructs had very high catalytic activity, it appears that these mutations did not cause a global denaturation. The affinities of cAMP and cGMP for wild-type GAF-B alone were approximately 4-fold greater than for the holoenzyme, suggesting that the presence of neighboring domains alters the conformation of GAF-B. More importantly, the PDE2A GAF-B, GAF-A/B, GAF-A/B+C domains, and holoenzyme all bind cGMP with much higher affinity than has previously been reported. This high affinity suggests that cGMP binding to PDE2 GAF-B activates the enzyme rapidly, stoichiometrically, and in an all or none fashion, rather than variably over a large range of cyclic nucleotide concentrations.</t>
  </si>
  <si>
    <t>Structural studies on photoreceptor phosphodiesterases type 6 (PDE6s) have been hampered by an inability to express and purify substantial amounts of enzyme. Here we describe bacterial expression and characterization of the chicken cone PDE6 regulatory GAF-A and GAF-B domains. High affinity cGMP binding was found only for GAF-A as predicted from sequence alignments with the GAF domains of PDE2 and PDE5. A homology model of the GAF-A domain of chicken cone PDE6 based on the crystal structure of mouse PDE2A GAF-B was used to identify residues likely to make contact with cGMP. Alanine mutagenesis of 4 of these residues (F123A, D169A, T172A, and T176A) showed that each was absolutely required for cGMP binding. Three of these residues map to the H4 helical structure of the GAF-A domain indicating this region as a key structural component for cGMP binding. Mutagenesis of another residue, S97A, decreased cGMP binding affinity 5-fold. Finally mutagenesis of Glu-124 indicated that it is responsible for part but not all of the high specificity for cGMP binding to PDE6 GAF-A. Since little data is available on the properties of the chicken cone PDE6 holoenzyme, we also characterized the native PDEs of chicken retina. Two histone-activated PDE6 peaks were separated by ion exchange chromatography and identified by mass spectrometry as cone and rod photoreceptor PDE6s, respectively. Both of these PDEs had cGMP binding and kinetic properties similar to their corresponding bovine photoreceptor PDEs. Moreover the cGMP binding properties of chicken cone PDE6 holoenzyme were very similar to those of the bacterially expressed individual GAF-A or GAF-A/B domains.</t>
  </si>
  <si>
    <t>Endothelial cell proliferation in response to VEGF plays an important role in physiological and pathological angiogenesis. The role of PDE2 and PDE4 in VEGF-induced proliferation in HUVEC was investigated: 1) VEGF increased cAMP-hydrolytic activity by up-regulating the expression of PDE2 and PDE4 isozymes; 2) VEGF increased progression in cell cycle with an increase in p42/p44 MAP kinase, cyclin A and cyclin D1 expressions and with a decrease in p21 waf1/cip1 and p27 kip1 expressions; 3) EHNA (20 micro M), a selective PDE2 inhibitor, RP73401 (10 micro M), a selective PDE4 inhibitor blocked the VEGF-induced increase in p42/p44 MAP kinase expression; 4) RP73401, but not EHNA, blocked the VEGF-induced increase in cyclin A and decrease in p27 kip1 expressions; 5) EHNA, contrary to RP73401, enhanced the VEGF-induced increase of cyclin A and decrease of p27 kip1. 6) EHNA and RP73401 together blocked the VEGF-induced increase in cyclin D1 and decrease in p21 waf1/cip1 expressions; 7) Inhibition of VEGF-upregulated PDE2 and PDE4 reversed the VEGF-induced alterations in cell cycle protein expression, bringing back endothelial cells to a non-proliferating status. Consequently, PDE2 and PDE4 inhibitions were able to inhibit VEGF-induced endothelial cell proliferation by restoring cell cycle key protein expression, and might thus be useful in excessive angiogenesis. Furthermore, the differences between PDE2 and PDE4 effects may suggest compartmentalized effects.</t>
  </si>
  <si>
    <t>The structure-activity relationships of flavonoids with regard to their inhibitory effects on phosphodiesterase (PDE) isozymes are little known. The activities of PDE1-5 were measured by a two-step procedure using cAMP with [(3)H]-cAMP or cGMP with [(3)H]-cGMP as substrates. In the present results, PDE1, 5, 2, and 4 isozymes were partially purified from guinea pig lungs in that order, and PDE3 was from the heart. The IC(50) values of PDE1-5 were greater than those reported previously for the reference drugs, vinpocetin, EHNA, milrinone, Ro 20-1724, and zaprinast, by 5-, 5-, 7-, 5-, and 3-fold, respectively. As shown in Table 2, luteolin revealed non-selective inhibition of PDE1-5 with IC(50) values in a range of 10-20 microM, as did genistein except with a low potency on PDE5. Daidzein, an inactive analogue of genistein in tyrosine kinase inhibition, showed selective inhibition of PDE3 with an IC(50) value of around 30 microM, as did eriodictyol with an IC(50) value of around 50 microM. Hesperetin and prunetin exhibited more-selective inhibition of PDE4 with IC(50) values of around 30 and 60 microM, respectively. Luteolin-7-glucoside exhibited dual inhibition of PDE2/PDE4 with an IC(50) value of around 40 microM. Diosmetin more-selectively inhibited PDE2 (IC(50) of 4.8 microM) than PDE1, PDE4, or PDE5. However, biochanin A more-selectively inhibited PDE4 (IC(50) of 8.5 microM) than PDE1 or PDE2. Apigenin inhibited PDE1-3 with IC(50) values of around 10-25 microM. Myricetin inhibited PDE1-4 with IC(50) values of around 10-40 microM. The same was true for quercetin, but we rather consider that it more-selectively inhibited PDE3 and PDE4 (IC(50) of &lt; 10 microM). In conclusion, it is possible to synthesize useful drugs through elucidating the structure-activity relationships of flavonoids with respect to inhibition of PDE isozymes at concentrations used in this in vitro study.</t>
  </si>
  <si>
    <t>Defects in anaphase-promoting complex (APC) activity, which regulates mitotic progression and chromatin assembly, results in genomic instability, a hallmark of premature aging and cancer. We investigated whether APC-dependent genomic stability affects aging and life span in yeast. Utilizing replicative and chronological aging assays, the APC was shown to promote longevity. Multicopy expression of genes encoding Snf1p (MIG1) and PKA (PDE2) aging-pathway components suppressed apc5CA phenotypes, suggesting their involvement in APC-dependent longevity. While it is known that PKA inhibits APC activity and reduces life span, a link between the Snf1p-inhibited Mig1p transcriptional modulator and the APC is novel. Our mutant analysis supports a model in which Snf1p promotes extended life span by inhibiting the negative influence of Mig1p on the APC. Consistent with this, we found that increased MIG1 expression reduced replicative life span, whereas mig1Delta mutations suppressed the apc5CA chronological aging defect. Furthermore, Mig1p and Mig2p activate APC gene transcription, particularly on glycerol, and mig2Delta, but not mig1Delta, confers a prolonged replicative life span in both APC5 and acp5CA cells. However, glucose repression of APC genes was Mig1p and Mig2p independent, indicating the presence of an uncharacterized factor. Therefore, we propose that APC-dependent genomic stability is linked to prolonged longevity by the antagonistic regulation of the PKA and Snf1p pathways.</t>
  </si>
  <si>
    <t>Although expression of natriuretic peptides in cardiac tissues is up-regulated in response to pressure overload, no significant change in cGMP level in hypertrophied ventricles was observed. Activities of two cyclic nucleotide phosphodiesterase (PDE) isoforms, Ca2+/calmodulin-stimulated PDE (PDE1) and cGMP-stimulated PDE (PDE2), were significantly higher in rat left ventricles 14 days after aortic banding. The absence of significant changes in PDE1A and PDE2A mRNA levels indicated that the two PDE activities were post-transcriptionally up-regulated. These results suggested that the increased cGMP-PDE activity in response to pressure overload plays an important role in neutralizing cGMP action in cardiac tissue.</t>
  </si>
  <si>
    <t>The significance of PDE2 on the atrial inotropy was studied in eu- and hyperthyroidism. The contractile force was measured and negative inotropic capacity of N6-cyclopentyladenosine (CPA) was determined on left atria isolated from 8-day thyroxine- or solvent-treated guinea pigs, in the presence or absence of EHNA (adenosine deaminase and PDE2 inhibitor) or NBTI (nucleoside transporter inhibitor). EHNA was administered to inhibit PDE2, while NBTI was used to model the accumulation of endogenous adenosine. The reduction of the contractile force caused by EHNA was smaller in the thyroxine-treated atria than in the solvent-treated samples. Contrary, NBTI induced a decrease in the contractile force without significant difference between the two groups. In addition, EHNA enhanced the efficiency of CPA in thyroxine-treated atria and did not affect it in solvent-treated samples, while the response to CPA was decreased by NBTI in all atria, especially in hyperthyroidism. On the basis of greater retention of the contractile force and sustained/enhanced responsiveness to CPA in the presence of EHNA we conclude that PDE2's inhibition has a significant positive inotropic effect in guinea pig atria and this effect is proven to be augmented in hyperthyroidism.</t>
  </si>
  <si>
    <t>The septal organ, a distinct chemosensory organ observed in the mammalian nose, is essentially a small island of olfactory neuroepithelium located bilaterally at the ventral base of the nasal septum. Virtually nothing is known about its physiological properties and function. To understand the nature of the sensory neurons in this area, we studied the mechanisms underlying olfactory signal transduction in these neurons. The majority of the sensory neurons in the septal organ express olfactory-specific G-protein and adenylyl cyclase type III, suggesting that the cAMP signaling pathway plays a critical role in the septal organ as in the main olfactory epithelium (MOE). This is further supported by patch-clamp recordings from individual dendritic knobs of the sensory neurons in the septal organ. Odorant responses can be mimicked by an adenylyl cyclase activator and a phosphodiesterase inhibitor, and these responses can be blocked by an adenylyl cyclase inhibitor. There is a small subset of cells in the septal organ expressing a cGMP-stimulated phosphodiesterase (phosphodiesterase 2), a marker for the guanylyl cyclase-D subtype sensory neurons identified in the MOE. The results indicate that the septal organ resembles the MOE in major olfactory signal transduction pathways, odorant response properties, and projection to the main olfactory bulb. Molecular and functional analysis of the septal organ, which constitutes approximately 1% of the olfactory epithelium, will provide new insights into the organization of the mammalian olfactory system and the unique function this enigmatic organ may serve.</t>
  </si>
  <si>
    <t>The cyclic nucleotides perform a variety of roles in the formation and remodeling of the neuronal interaction. The membrane microdomain called "raft" has been paid much attention, for this domain contains many signal-transducing molecules including trimeric G proteins and cytoskeletal proteins. The raft domain is recovered in a low-density fraction after the treatment of the membrane with a non-ionic detergent such as Triton X-100. The enrichment of cholesterol and sphingolipids is ascribed to be responsible for the detergent insolubility. In this study we focused on the cyclic nucleotide signaling process in rafts prepared from the cerebral cortex of 10-day-old rat and the synaptic plasma membrane fraction and found the presence of a high cAMP and cGMP phosphodiesterase (PDE) activity. The activity was effectively inhibited with erythro-9-(2-hydroxy-3-nonyl)adenine, a PDE2-specific inhibitor but not with other inhibitors such as vinpocetine, quazione, or zaprinast. Further western blotting analysis confirmed the localization of PDE2 in the raft fraction. The presence of adenylyl cyclase V/VI and PKA in the raft fraction was also shown with Western blotting. These results suggest the participation of the raft in the cyclic nucleotide signaling cascade in neurons.</t>
  </si>
  <si>
    <t>The GAFa domain of the cGMP-binding, cGMP-specific phosphodiesterase (PDE5A) was modeled on the crystal structure of PDE2A GAF domain and residues involved in cGMP binding identified. Tandem GAFa and GAFb domains of PDE5A, expressed in Escherichia coli, bound cGMP (K(d) 27 nM). Mutation of aspartate-299 in GAFa, suggested earlier to be critical for cGMP binding, did not abrogate cGMP binding, but mutation of F205, which formed a stacking interaction with the guanine ring of cGMP, led to complete loss of cGMP binding. Therefore, the GAFa domain of PDE5A adopts a structure similar to the GAFb domain of PDE2A, and provides the sole site for cGMP binding in PDE5A.</t>
  </si>
  <si>
    <t>Migration and proliferation of endothelial cells in response to VEGF play an important role in angiogenesis associated to pathologies such as atherosclerosis, diabetes and tumor development. Elevation of cAMP in endothelial cells has been shown to inhibit growth factor-induced proliferation. Our hypothesis was that inactivation of cAMP-specific phosphodiesterases (PDEs) would inhibit angiogenesis. The purpose of this study was to evaluate the effect of PDE inhibitors on in vitro and in vivo angiogenesis, using human umbilical vein endothelial cell (HUVEC) and chick chorioallantoic membrane (CAM) models respectively. Here, we report that: 1) PDE2, PDE3, PDE4 and PDE5 are expressed in HUVEC; 2) EHNA (20 microM), PDE2 selective inhibitor, and RP73401 (10 microM), PDE4 selective inhibitor, are able to increase the intracellular cAMP level in HUVEC; 3) EHNA and RP73401 are able to inhibit proliferation, cell cycle progression and migration of HUVEC stimulated by VEGF; 4) these in vitro effects can be mimic by treating HUVEC with the cAMP analogue, 8-Br-cAMP (600 microM); 5) only the association of EHNA and RP73401 inhibits in vivo angiogenesis, indicating that both migration and proliferation must be inhibited. These data strongly suggest that PDE2 and PDE4 represent new potential therapeutic targets in pathological angiogenesis.</t>
  </si>
  <si>
    <t>Gastrointestinal stromal tumors (GISTs), defined by the presence of constitutively activated KIT, are the most common gastrointestinal mesenchymal malignancies. This observation has been successfully exploited in clinical trials of Gleevec (also known as imatinib mesylate, STI-571) for patients with unresectable and/or metastatic GISTs. The biological mechanisms of Gleevec as well as its downstream molecular effects are generally unknown. We used a DNA microarray-based approach to identify gene expression patterns and signaling pathways that were altered in response to Gleevec in GIST cells. We identified a total of 148 genes or expressed sequence tags (of 10,367) that were differentially regulated; 7 known genes displayed a durable response after treatment. The significantly down-regulated genes were SPRY4A, FZD8, PDE2A, RTP801, FLJ20898, and ARHGEF2. The only up-regulated gene was MAFbx. On a functional level, we demonstrated that imatinib inhibited phosphorylation of KIT, AKT, and extracellular signal-regulated kinase 1/2 without affecting the total level of these proteins and that differential expression of these response genes involved activation of mitogen-activated protein kinase-dependent and -independent pathways. In an attempt to correlate these in vitro findings to clinical data, we examined GIST needle biopsy specimens taken from patients before and after Gleevec administration according to the CSTI571-B2222 Phase II trial and demonstrated that expression levels of the two gene transcripts evaluated correlated well with clinical response. This study emphasizes the potential value of an in vitro cell model to investigate GIST response to imatinib in vivo, for the purpose of identifying important genetic markers of clinical response, mechanisms of drug action, and possible therapeutic targets.</t>
  </si>
  <si>
    <t>PURPOSE: We studied the safety and clinical activity of exisulind in combination with capecitabine in 35 patients with metastatic breast cancer (MBC). PATIENTS AND METHODS: All patients had received previous anthracycline and taxane chemotherapies. Two dose levels of exisulind were explored, 125 and 250 mg orally bid as continuous daily therapy, concomitant with capecitabine 2,000 mg/m2 for 14 days in 21-day cycles. In the phase I study, the dose-limiting toxicities were hand-foot syndrome and diarrhea. The 125-mg bid dose was selected for phase II testing. RESULTS: The most common nonhematologic grade 2 to 3 adverse events were hand-foot syndrome (57%) and fatigue (48%). The most frequent grade 2 to 3 laboratory abnormality was granulocytopenia. No death, unexpected adverse events, or cumulative toxicity were encountered. One complete and four partial responses were achieved (objective response rate, 16%) in the 31 patients assessable for response. The median duration of response was 31 weeks; three patients experienced stable disease longer than 26 weeks. Overall clinical benefit (complete response, partial response, or stable disease &gt; 26 weeks) was 23%. Fourteen specimens were available for immunohistochemical assessment of phosphodiesterase-5 isoenzyme (PDE-5) and PDE-2 expression, which are the targets of exisulind. Eighty percent of tumors showed some expression of PDE-5 in the invasive cancer cells including 35% that showed moderate or strong staining. PDE-2 showed moderate or strong staining in 78% of tumors. There was no apparent association between tumor response and staining intensity. CONCLUSION: Exisulind (125 mg orally bid) in combination with capecitabine is well tolerated and the combination has anticancer activity similar to that of capecitabine alone in heavily pretreated patients with MBC.</t>
  </si>
  <si>
    <t>Frequent interconversion between yeasts, pseudohyphae and true hyphae is a hallmark of Candida albicans growth in mammalian tissues. The requirement for transient CAP1-dependent pulses of cAMP for generating true hyphae, Hwp1 and virulence raises questions about the role of yeast and pseudohyphal forms in the pathogenesis of candidiasis. In this study, hyperfilamentous mutants, limited in their capacity to produce buds, were generated by disrupting the high-affinity phosphodiesterase gene PDE2. Degradation of cAMP by the PDE2 gene product was confirmed by higher basal cAMP levels in the pde2/pde2 mutant and by accumulation of cAMP to levels permitting germ tube formation upon disrupting PDE2 in the cap1/cap1 mutant. Similar phenotypes of the C. albicans and Saccharomyces cerevisiae pde2/pde2 mutants were found, including sensitivity to nutritional starvation and exogenous cAMP and defective entry into stationary phase. Importantly, the hyperfilamentous mutants were as avirulent as hypofilamentous mutants in a systemic model of candidiasis. Growth in a multiplicity of forms appears to be a virulence attribute that is controlled by tight coupling of cAMP synthesis and degradation. Delayed increases in PDE2 mRNA in cAMP-deficient cap1/cap1 mutants during germ tube-inducing conditions suggested a mechanism of control involving cAMP-dependent induction of PDE2 mRNA.</t>
  </si>
  <si>
    <t>Treatment of cultured adult rat cardiac fibroblasts with interleukin-1beta (IL-1beta) induces the inducible nitric oxide synthase (iNOS) expression, increases nitric oxide (NO) and cGMP production, and attenuates cAMP accumulation in response to isoproterenol by ~50%. Reduced cAMP accumulation is due to NO production: the effect is mimicked by NO donors and prevented by N(G)-monomethyl-L-arginine, an NOS inhibitor. Effects of NO are not restricted to the beta-adrenergic response; the response to forskolin is similarly diminished. NO donors only slightly (12%) decrease forskolin-stimulated adenylyl cyclase (AC) activity in cardiac fibroblast plasma membranes, suggesting that the main effect of NO is not a direct one on AC. An inhibitor of soluble guanylyl cyclase inhibits the effects of IL-1beta and NO donors; inhibition of cGMP-dependent protein kinase is without effect. 3-Isobutyl-1-methylxanthine, a nonspecific phosphodiesterase (PDE) inhibitor, and erythro-9-(2-hydroxy-3-nonyl)adenine, a specific inhibitor of the cGMP-stimulated PDE (PDE2), completely restore cAMP accumulation in sodium nitroprusside-treated fibroblasts and largely reverse the attenuated response in IL-1beta-treated fibroblasts. Although NO reportedly acts by reducing AC activity in some cells, in cardiac fibroblasts NO production decreases cAMP accumulation largely by the cGMP-mediated activation of PDE2.</t>
  </si>
  <si>
    <t>Chemotherapy of human sleeping sickness, a fatal disease caused by the protozoan parasite Trypanosoma brucei, is in a dismal state, and the identification and characterization of new drug targets is an urgent prerequisite for an improvement of the dramatic situation in the field. Over the last several years, inhibitors of cyclic nucleotide-specific phosphodiesterases have proven to be highly successful drug candidates for an assortment of clinical conditions. Their potential as antiparasitic drugs has not been explored so far. This study reports the characterization of a cAMP-specific phosphodiesterase from T. brucei, TbPDE2C. This enzyme is a class I phosphodiesterase, and it is a member of a small enzyme family in T. brucei, TbPDE2. Inhibitors of this enzyme block the proliferation of bloodstream form trypanosomes in culture. RNA interference experiments demonstrated that the TbPDE2 family, and in particular TbPDE2C, are essential for maintaining intracellular cAMP concentrations within a physiological range. Bloodstream form trypanosomes are exquisitely sensitive to elevated concentrations of intracellular cAMP, and a disruption of TbPDE2C function quickly leads to the disruption of nuclear and cellular cell division, and to cell death. TbPDE2C might represent a novel drug target for the development of new and effective trypanocidal drugs.</t>
  </si>
  <si>
    <t>Here we report the cloning, expression, and characterization of a cAMP-specific phosphodiesterase (PDE) from Trypanosoma brucei (TbPDE2B). Using a bioinformatic approach, two different expressed sequence tag clones were identified and used to isolate the complete sequence of two identical PDE genes arranged in tandem. Each gene consists of 2,793 bases that predict a protein of 930 aa with a molecular mass of 103.2 kDa. Two GAF (for cGMP binding and stimulated PDEs, Anabaena adenylyl cyclases, and Escherichia coli FhlA) domains, similar to those contained in many signaling molecules including mammalian PDE2, PDE5, PDE6, PDE10, and PDE11, were located N-terminal to a consensus PDE catalytic domain. The catalytic domain is homologous to the catalytic domain of all 11 mammalian PDEs, the Dictyostelium discoideum RegA, and a probable PDE from Caenorhabditis elegans. It is most similar to the T. brucei PDE2A (89% identity). TbPDE2B has substrate specificity for cAMP with a K(m) of 2.4 microM. cGMP is not hydrolyzed by TbPDE2B nor does this cyclic nucleotide modulate cAMP PDE activity. The nonselective PDE inhibitors 3-isobutyl-1-methylxanthine, papaverine and pentoxifyline are poor inhibitors of TbPDE2B. Similarly, PDE inhibitors selective for the mammalian PDE families 2, 3, 5, and 6 (erythro-9-[3-(2-hydroxynonyl)]-adenine, enoximone, zaprinast, and sildenafil) were also unable to inhibit this enzyme. However, dipyridamole was a reasonably good inhibitor of this enzyme with an IC50 of 27 microM. cAMP plays key roles in cell growth and differentiation in this parasite, and PDEs are responsible for the hydrolysis of this important second messenger. Therefore, parasite PDEs, including this one, have the potential to be attractive targets for selective drug design.</t>
  </si>
  <si>
    <t>Platelets contain two cAMP phosphodiesterases (PDEs) which regulate intracellular cAMP levels, cGMP-inhibited cAMP PDE (PDE3A) and cGMP-stimulated PDE (PDE2A). Using the PDE3 inhibitor, milrinone and the PDE2 inhibitor, erythro-9-(2-hydroxyl-3-nonyl)adenine (EHNA), we have explored the contribution of each PDE to the regulation of platelet function. Inhibition of PDE2 resulted in higher levels of intracellular cAMP than inhibition of PDE3A suggesting this PDE may be the more important regulator of cAMP in human platelets. However, a concentration-dependent inhibition of agonist-induced aggregation was observed with milrinone while little effect was seen with EHNA. In addition, we observed a concentration-dependent inhibition in the increase of intracellular Ca2+ with PDE3 inhibition and significantly less with PDE2 inhibition. PDE3 inhibition also resulted in a concentration-dependent increase in cAMP-mediated phosphorylation of the vasodilator-stimulated phospho-protein (VASP) whereas there was no significant increase with PDE2 inhibition. In each of these experiments, synergism was noted with the combination of milrinone and EHNA. These results suggest that cAMP pools may be localized and the various PDEs regulate specific pools. These data also suggest that inhibitors of PDE3A may be more effective antiplatelet agents.</t>
  </si>
  <si>
    <t>The efficiency of translation termination in yeast can vary several 100-fold, depending on the context around the stop codon. We performed a computer analysis designed to identify yeast open reading frames (ORFs) containing a readthrough motif surrounding the termination codon. Eight ORFs were found to display inefficient stop codon recognition, one of which, PDE2, encodes the high-affinity cAMP phosphodiesterase. We demonstrate that Pde2p stability is very impaired by the readthrough-dependent extension of the protein. A 20-fold increase in readthrough of PDE2 was observed in a [PSI+] as compared with a [psi-] strain. Consistent with this observation, an important increase in cAMP concentration was observed in suppressor backgrounds. These results provide a molecular explanation for at least some of the secondary phenotypes associated with suppressor backgrounds.</t>
  </si>
  <si>
    <t>Stimulation of N-methyl-D-aspartate (NMDA) receptors on neurons activates both cAMP and cGMP signaling pathways. Experiments were carried out to determine which phosphodiesterase (PDE) families are involved in the hydrolysis of the cyclic nucleotides formed via this mechanism, using primary neuronal cultures prepared from rat cerebral cortex and hippocampus. The nonselective PDE inhibitor 3-isobutyl-1-methylxanthine (IBMX) potentiated the ability of NMDA to increase cAMP and cGMP. However, among the family-selective inhibitors, only the PDE4 inhibitor rolipram enhanced the ability of NMDA to increase cAMP in the neurons. In contrast, only the PDE2 inhibitor erythro-9-(2-hydroxy-3-nonyl) adenine (EHNA) enhanced the ability of NMDA to increase cGMP. Neither adenosine nor an adenosine deaminase inhibitor mimicked the effect of EHNA; this suggests that EHNA's inhibition of PDE2, not its effects on adenosine metabolism, mediates its effects on NMDA-stimulated cGMP concentrations. The PDE inhibitor-augmented effects of NMDA on cAMP and cGMP formation were antagonized by 5-methyl-10,11-dihydro-5H-dibenzo[a,d] cyclohepten-5,10-imine maleate (MK-801), verifying NMDA receptor mediation. In contrast, only NMDA-mediated cGMP formation was affected by altering either nitric oxide signaling or guanylyl cyclase; this suggests that NMDA-induced changes in cAMP are not secondary to altered cGMP concentrations. Overall, the present findings indicate that cAMP and cGMP formed in neurons as a result of NMDA receptor stimulation are hydrolyzed by PDE4 and PDE2, respectively. Selective inhibitors of the two PDE families will differentially affect the functional consequences of activation of these two signaling pathways by NMDA receptor stimulation.</t>
  </si>
  <si>
    <t>Cyclic nucleotide phosphodiesterases (PDEs) regulate all pathways that use cGMP or cAMP as a second messenger. Five of the 11 PDE families have regulatory segments containing GAF domains, 3 of which are known to bind cGMP. In PDE2 binding of cGMP to the GAF domain causes an activation of the catalytic activity by a mechanism that apparently is shared even in the adenylyl cyclase of Anabaena, an organism separated from mouse by 2 billion years of evolution. The 2.9-A crystal structure of the mouse PDE2A regulatory segment reported in this paper reveals that the GAF A domain functions as a dimerization locus. The GAF B domain shows a deeply buried cGMP displaying a new cGMP-binding motif and is the first atomic structure of a physiological cGMP receptor with bound cGMP. Moreover, this cGMP site is located well away from the region predicted by previous mutagenesis and structural genomic approaches.</t>
  </si>
  <si>
    <t>Developmental changes (from 2 to 26 weeks) in phosphodiesterase (PDE) activity in the rat submandibular gland were investigated. Major activities for both cAMP- and cGMP-PDE were present in the 100000 x g supernatant fractions (70-90% of total activities), but not in the pellet fractions, during development. The effects of stimulators (Ca(2+)/calmodulin and cGMP) and inhibitors (cGMP, cilostamide, rolipram and zaprinast) were investigated in the supernatant fractions. During development, PDE4 (cAMP-specific PDE) was a major PDE, indicating that the majority of cAMP is hydrolysed by PDE4. In the young rat, PDE1 hydrolysed cGMP three-fold more than the control, and PDE2 (cGMP-stimulated PDE) was present, indicating that the concentration of intracellular cGMP may be enhanced, and cGMP may function in the growth pathway in the submandibular gland. Chromatograms eluted on a Mono Q HR5/5 ion-exchange column supported the results of the inhibition studies: PDE1, PDE2, PDE3, PDE4 and PDE5 were present in the young submandibular gland, and PDE1, PDE3, PDE4 and PDE5 in the adult gland. Expression of PDE5 was detected by inhibition studies, reverse transcriptase-polymerase chain reaction and Western blotting in the submandibular gland.</t>
  </si>
  <si>
    <t>The rat formalin assay was used to assess effects of the cyclic guanosine mono-phosphate (cGMP) analog, 8-bromo-cGMP on nociception and cGMP dependent protein kinase I (protein kinase G; PKG-I) expression in lumbar spinal cord. Intrathecal (i.t.) delivery of low doses of 8-bromo-cGMP (0.1-0.25 micromol) reduced nociceptive behavior and formalin-induced upregulation of PKG-I in the spinal cord. Medium doses (0.5-1 micromol i.t.) had no effect and high doses (2.5 micromol i.t.) caused hyperalgesia associated with a further increase of PKG-I expression and a PKG-I clip. To explain these dose-dependent contrary effects we assessed the potential involvement of various cGMP targets: protein kinase G, cyclic nucleotide gated cation channels (CNGs), phosphodiesterases (PDE2 and PDE3) and AMPA-receptors. The PKG inhibitor, Rp-8-bromo-cGMPS did not antagonize the antinociceptive effects of 8-bromo-cGMP but caused antinociception itself. Inhibitors of CNGs, PDE2 and PDE3 had no effect on formalin evoked nociceptive behavior. S-AMPA however, antagonized the antinociceptive effects of 8-bromo-cGMP. Since AMPA receptor currents were found to be reduced by 8-bromo-cGMP in vitro a direct or indirect reduction of AMPA receptor currents might possibly contribute to the antinociceptive effects of 8-bromo-cGMP. On the other hand, 8-bromo-cGMP evoked antinociception appears to be largely independent of PKG-I, CNGs, PDE2 and PDE3. The antinociceptive effects of the PKG inhibitor suggest that a strong PKG activation may be responsible for 'high dose' 8-bromo-cGMP evoked hyperalgesia.</t>
  </si>
  <si>
    <t>Exisulind (sulindac sulfone) and two potent derivatives, CP248 and CP461, have been shown previously to cause growth inhibition and apoptosis in several types of human carcinoma cell lines. These and related compounds have not been previously studied with respect to glioma cell lines. In the present study, we found that these three compounds caused marked growth inhibition in four rat glioma and eight human glioma cell lines, with IC50 values of 150, 1, and 0.075 microm, respectively. When studied at these concentrations exisulind and CP461 had no significant effect on the cell cycle profile of glioma cells, but CP248 caused marked arrest in mitosis. Detailed studies of CP248 in the 9L rat gliosarcoma cell line indicated that treatment with 0.075 microM CP248 caused abnormalities in the spindle apparatus and activation of the spindle assembly check point. In interphase glioma cells, CP248 stabilized microtubules (MTs) at low concentrations (0.075 microM) and depolymerized MTs at higher concentrations (0.2-0.4 microM). In NIH 3T3 fibroblasts, 0.1 microM CP248 caused extensive MT depolymerization. CP248 also caused MT depolymerization when added to assembled MTs in vitro, which indicated that it can directly affect MTs, perhaps because it shares certain structural similarities with Colcemid. In glioma cells, the effects of CP248 on MTs were independent of the previously reported effects of this compound on activation of protein kinase G. Therefore, CP248 is a novel MT-active agent that may be useful in the treatment of glioblastoma, and possibly other types of cancer, because of its dual effects on protein kinase G and MTs.</t>
  </si>
  <si>
    <t>GAF domains represent one of the largest families of small-molecule binding units present in nature. The first mammalian GAF domains discovered were the cGMP-binding regulatory domains of several cyclic nucleotide phosphodiesterases (PDEs). The crystal structure of the PDE2A GAF domains has provided our first look at the architecture of the binding site for the second messenger cGMP. The topology of this site differs greatly from all other previously determined cyclic nucleotide binding sites. In PDE2A, cGMP binds to a well-defined pocket in one of the two GAF domains that is analogous to the ligand-binding pocket of the distantly related PAS domains of photoactive yellow protein and FixL. The consensus cGMP-binding motif suggests strongly that only certain GAF domains will bind cGMP. Although the detailed mechanism for how cGMP binding to the GAF domain regulates catalysis remains to be determined, recent data from a GAF domain-containing cAMP-stimulated adenylyl cyclase from Anabaena suggest a mechanism conserved across two billion years of evolution. Because of their unique ligand-binding topologies, the GAF domains of PDEs are likely to offer good new targets for rational drug design.</t>
  </si>
  <si>
    <t>OBJECTIVES: The role of the nitric oxide (NO)-cGMP pathway in the autonomic modulation of cardiac pacemaking is controversial and may involve an interplay between the L-type calcium current, I(CaL), and the hyperpolarisation activated current, I(f). We tested the hypothesis that following adrenergic stimulation, the NO-cGMP pathway stimulates phosphodiesterase 2 (PDE2) to reduce cAMP dependent stimulation of I(f) and heart rate (HR). METHODS: In the presence of norepinephrine (NE, 1 microM), the effects of the NO donor sodium nitroprusside (SNP) were evaluated in sinoatrial node (SAN)/atria preparations and isolated SAN cells from adult guinea pigs. RESULTS: Contrary to our hypothesis, SNP (10 and 100 microM, n=5) or the membrane permeable cGMP analogue, 8Br-cGMP (0.5 mM, n=6) transiently increased HR by 5+/-1, 12+/-1 and 12+/-2 beats/min, respectively. The guanylyl cyclase inhibitor 1H-(1,2,4)-oxadiazolo-(4,3-a)-quinoxalin-1-one (ODQ, 10 microM, n=5) abolished the increase in HR to SNP (100 microM) as did the I(f) blockers caesium chloride (2 mM, n=7) and 4-(N-ethyl-N-phenylamino)-1,2-dimethyl-6-(methylamino)-pyrimidinium chloride (ZD7288, 1 microM, n=7). Addition of SNP (10 microM) also transiently increased I(f) in SAN cells (n=5). After inhibition of PDE2 with erythro-9-(2-hydroxy-3-nonyl)-adenine (EHNA, 10 microM, n=5), the increase in HR to SNP in the presence of NE was significantly augmented and maintained. RT-PCR analysis confirmed the presence of PDE2 in addition to cGMP inhibited PDE3 mRNA in central SAN tissue. CONCLUSIONS: These results suggest that during adrenergic stimulation, activation of the NO-cGMP pathway does not decrease HR, but has a transient stimulatory effect that is I(f) dependent, and is limited in magnitude and duration by stimulation of PDE2.</t>
  </si>
  <si>
    <t>1. The regulation of L-type Ca(2+) current (I(Ca)) by the two nitric oxide (NO) donors sodium nitroprusside (SNP, 1 microM to 1 mM) and (+/-)-S-nitroso-N-acetylpenicillamine (SNAP, 3 or 10 microM) was investigated in frog ventricular myocytes using double voltage clamp and double-barrelled microperfusion techniques. 2. SNP and SNAP depressed the isoprenaline (ISO, 10-100 nM)- or forskolin (FSK, 1 microM)-mediated stimulation of I(Ca) via cGMP activation of the cGMP-stimulated phosphodiesterase (PDE2). Complete inhibition of the ISO (100 nM) response was observed at 1 mM SNP. 3. When SNP was applied locally, i.e. to one-half of the cell, and ISO to the whole cell, the response of I(Ca) to ISO was strongly antagonized in the cell half exposed to SNP (up to 100 % inhibition at 1 mM SNP) but a relatively small depression was observed in the other half of the cell (only 20 % inhibition at 1 mM SNP). 4. The NO scavenger 2-(4-carboxyphenyl)-4,4,5,5-tetramethylimidazoline-1-oxyl 3-oxide (carboxy-PTIO, 1 mM) reversed the local effect of SNAP (3 microM) on FSK-stimulated I(Ca) when applied to the same side as the NO donor, but had no effect when applied to the other side of the cell. 5. A local application of erythro-9-(2-hydroxy-3-nonyl)adenine (EHNA, 30 microM), a selective inhibitor of PDE2, fully reversed the local effect of SNP (100 microM) or SNAP (10 microM) on I(Ca) but had no effect on the distant response. 6. When EHNA was applied on the distant side, with SNP (1 mM) and ISO (100 nM) applied locally, the distant effect of SNP was fully reversed. 7. Our results demonstrate that in frog ventricular myocytes stimulation of guanylyl cyclase by NO leads to a strong local depletion of cAMP near the L-type Ca(2+) channels due to activation of PDE2, but only to a modest reduction of cAMP in the rest of the cell. This may be explained by the existence of a tight microdomain between L-type Ca(2+) channels and PDE2.</t>
  </si>
  <si>
    <t>1. The regulation of the L-type Ca(2+) current (I(Ca)) by intracellular cGMP was investigated in human atrial myocytes using the whole-cell patch-clamp technique. 2. Intracellular application of 0.5 microM cGMP produced a strong stimulation of basal I(Ca) (+64 +/- 5 %, n = 60), whereas a 10-fold higher cGMP concentration induced a 2-fold smaller increase (+36 +/- 8 %, n = 35). 3. The biphasic response of I(Ca) to cGMP was not mimicked by the cGMP-dependent protein kinase (PKG) activator 8-bromoguanosine 3',5' cyclic monophosphate (8-bromo-cGMP, 0.5 or 5 microM), and was not affected by the PKG inhibitor KT 5823 (100 nM). 4. In contrast, cGMP stimulation of I(Ca) was abolished by intracellular perfusion with PKI (10 microM), a selective inhibitor of the cAMP-dependent protein kinase (PKA). 5. Selective inhibition of the cGMP-inhibited phosphodiesterase (PDE3) by extracellular cilostamide (100 nM) strongly enhanced basal I(Ca) in control conditions (+78 +/- 13 %, n = 7) but had only a marginal effect in the presence of intracellular cGMP (+22 +/- 7 % in addition to 0.5 microM cGMP, n = 11; +20 +/- 22 % in addition to 5 microM cGMP, n = 7). 6. Application of erythro-9-[2-hydroxy-3-nonyl]adenine (EHNA, 30 microM), a selective inhibitor of the cGMP-stimulated phosphodiesterase (PDE2), fully reversed the secondary inhibitory effect of 5 microM cGMP on I(Ca) (+99 +/- 16 % stimulation, n = 7). 7. Altogether, these data indicate that intracellular cGMP regulates basal I(Ca) in human atrial myocytes in a similar manner to NO donors. The effect of cGMP involves modulation of the cAMP level and PKA activity via opposite actions of the nucleotide on PDE2 and PDE3.</t>
  </si>
  <si>
    <t>Based on the increasing knowledge of intracellular signal propagation in cavernous smooth muscle tone regulation, which is of major importance to the understanding of both the physiology of erection and the pathophysiology of erectile dysfunction, selective phosphodiesterase (PDE) inhibitors have recently been introduced in the treatment of erectile dysfunction. The first promising clinical data on the use of the orally active PDE5 inhibitor Sildenafil in the treatment of erectile dysfunction were accompanied by boosting research activities on cavernous intracellular signal transduction and phosphodiesterase characterization with the aid of molecular biology and protein chemistry. The presence of mRNA transcripts specific for 14 different human phosphodiesterase isoenzymes and isoforms in human cavernous tissue was shown by RT-PCR: Three isogenes of PDEI, PDE2A and 10A, which hydrolyse cAMP as well as cGMP, the cAMP-specific PDE3A, four isogenes of PDE4, PDE7A and PDE8A, as well as cGMP-specific PDEs PDE5A and PDE9A. Using anion exchange chromatography, the activities of PDE isoenzymes 2, 3, 4, and 5 were detected in cytosolic supernatants of human cavernous smooth muscle. To date, the efficacy and safety of several next generation PDE5 inhibitors for use in the treatment of male erectile dysfunction are under evaluation in vitro and in vivo. Further research will possibly allow identification of diagnostic tools for erectile dysfunction and of even more selective drugs in its therapy.</t>
  </si>
  <si>
    <t>Nerve growth factor (NGF) has been shown to increase cyclic AMP in PC12 cells and to potentiate the actions of other agents that raise cyclic AMP. In our studies, NGF causes over 50% loss of PDE 2 activity (cyclic GMP-stimulated cyclic nucleotide phosphodiesterase) in PC12 cells within 24 h. After 72 h of NGF treatment, cyclic AMP hydrolysis in PC12 extracts is no longer cyclic GMP-stimulated. NGF deprivation increases the phosphodiesterase activity of treated cells. NGF does not decrease either PDE 2 mRNA or immunoreactivity of PDE 2A2 protein. Incubation of whole cells with micromolar Na(3)VO(4) mimics NGF treatment, reducing PDE 2 activity in PC12 cells by over 50% after 24 h, suggesting a phosphoprotein-mediated regulation of PDE 2 activity. Protein kinase inhibitor effects were difficult to assess due to their direct interaction with the PDE in cell lysates. To study phosphorylation in PDE 2 regulation, PDE 2A2 was epitope-tagged, and stable clonal PC12 cell transfectants were isolated (PC12B cells). When combined with metabolically labeled (32)P-phosphoproteins in vivo or in vitro, phosphoproteins of 108, 90, 64, 43, 33 and 19 kDa coprecipitated with epitope-tagged PDE 2A2 in an NGF sensitive manner. A 23-kDa phosphoprotein containing immunoreactive phosphoserine associated with the complex in an NGF independent manner. Phosphothreonine plus phosphotyrosine immunoreactivity at 23, 24, and 64 kDa as well as the phosphotyrosine immunoreactivity at 108, 90, 64, 43, 33, and 19 kDa required NGF or orthovanadate treatment. These proteins are hypothesized to be part of an NGF-regulated complex controlling PDE 2A2 activity.</t>
  </si>
  <si>
    <t>This study reports the identification and characterization of a cAMP-specific phosphodiesterase from the parasitic hemoflagellate Trypanosoma brucei. TbPDE2A is a class I phosphodiesterase. Its catalytic domain exhibits 30-40% sequence identity with those of all 11 mammalian phosphodiesterase (PDE) families, as well as with PDE2 from Saccharomyces cerevisiae, dunce from Drosophila melanogaster, and regA from Dictyostelium discoideum. The overall structure of TbPDE2A resembles that of human PDE11A in that its N-terminal region contains a single GAF domain. This domain is very similar to those of the mammalian PDE2, -5, -6, -10, and -11, where it constitutes a potential cGMP binding site. TbPDE2A can be expressed in S. cerevisiae, and it complements an S. cerevisiae PDE deletion strain. Recombinant TbPDE2A is specific for cAMP, with a K(m) of approximately 2 micrometer. It is entirely resistant to the nonselective PDE inhibitor 3-isobutyl-1-methylxanthine, but it is sensitive to trequinsin, dipyridamole, sildenafil, and ethaverine with IC(50) values of 5.4, 5.9, 9.4, and 14.2 micrometer, respectively. All four compounds inhibit proliferation of bloodstream form trypanosomes in culture, indicating that TbPDE2A is an essential enzyme.</t>
  </si>
  <si>
    <t>PURPOSE: Knowledge of intracellular signal propagation in smooth muscle tone regulation is of major importance in the understanding of the physiology of penile erection, and the development of new and selective pharmacological agents for the treatment of related disorders. Since phosphodiesterases (PDE) are key enzymes of the signaling pathway, we elucidate their presence and potential functional relevance in human cavernous tissue. MATERIALS AND METHODS: To identify PDE messenger RNA in human cavernous tissue, we constructed primers for 14 published PDE isoforms. Expression of the genes was then analyzed by reverse transcriptase polymerase chain reaction under standard conditions and by subsequent sequencing. RESULTS: Messenger RNA was detected in human corpus cavernosum for the human phosphodiesterase isoenzymes and isoforms PDE1A, PDE1B, PDE1C, PDE2A, PDE3A, PDE4A, PDE4B, PDE4C, PDE4D, PDE5A, PDE7A, PDE8A and PDE9A. CONCLUSIONS: A total of 13 PDE genes were expressed in human cavernous tissue, indicating a role of these enzymes in penile erection regulation. The intracellular mechanisms of hydrolyzing cyclic adenosine monophosphate and cyclic guanosine monophosphate by PDEs are more complex than assumed previously. These findings open up new possibilities in the development of drugs for the treatment of erectile dysfunction.</t>
  </si>
  <si>
    <t>PDE11A is a dual-substrate, cAMP and cGMP, cyclic nucleotide phosphodiesterase (PDE). Presently four unique variants carrying distinct GAF sequences in the N-terminal region have been identified. While human PDE11A3 and PDE11A4 are known to be specifically expressed in testis and prostate, respectively, PDE11A1 was mainly detected in skeletal muscle. The human PDE11A gene was investigated and revealed to span &gt; 300 kb, contain 23 exons and be mapped on chromosome 2q31. The transcription start sites of PDE11A1, PDE11A3 and PDE11A4 were determined, and the promoter sequences were revealed. Although 5' flanking genomic regions of PDE11A1 and PDE11A3 had a consensus TATA motif, that of PDE11A4 was a TATA-less but contained CCAAT box and Sp1-binding sequence. Interestingly, we found that the exon 2 sequence for N-terminal region of PDE11A3 encoded an N-terminal sequence of the cytochrome c pseudogene in an alternate reading frame, and that C-terminal region of the cytochrome c pseudogene in intron 2 was disrupted by the insertion of Alu repetitive sequence. Furthermore, we examined the exon-intron organization of the PDE2A gene and compared the exon organization among GAF-PDE family. The exon organization of the PDE11A catalytic domain was very similar to those of PDE5A and PDE6B. However, other GAF-PDEs, PDE2A and PDE10A, displayed different exon organization from PDE11A although these three PDEs are similar in their amino-acid sequences to each other. The findings suggested that PDE11A has a common ancestral gene with PDE5A and PDE6s, whereas PDE2A and PDE10A are generated separately from these three GAF-PDEs.</t>
  </si>
  <si>
    <t>SWS is the most important component of sleep. (1) VLPO-TMN seems to generate sleep and wakefulness. The rostral basal forebrain, which was defined as PGD2-SPZ, may be involved in regulation of sleep. (2) PGD2 promotes sleep, especially SWS, while PGE2 prolongs wakefulness and depresses both SWS and REMS. (3) During SWS the activation of hypothalamus-pituitary-adrenocortic axis is inhibited, while the release of growth hormone is accelerated. The soporific effects of melatonin may be attributed to its hypothermic effects. (4) Interleukin-1 prolongs sleep, especially SWS, which seems to be mediated by PGD2. Tumor necrosis factor (TFN) may promote SWS through 5-HT and its receptor. Therefore, the development of new hypnotics, which selectively prolong SWS, might follow the following ways: PGD2 and chemicals which act like PGD2; immuno-regulators; substances with effects on 5-HT receptors; hormone, such as melatonin and growth hormone, which play roles in the physiological regulation on sleep-wakefulness.</t>
  </si>
  <si>
    <t>Cyclic GMP-stimulated cyclic nucleotide phosphodiesterase (PDE2) is the second most abundant of this class of enzymes in platelets. PDE2 probably plays an important role in the regulation of elevated intracellular concentrations of cAMP and cGMP in platelets inhibited by prostacyclin and/or nitric oxide. The cAMP and cGMP PDEs have catalytic domains with 28-40% identity, but vary in their substrate specificity and affinity. As a first step toward the goal of identifying important amino acids in the substrate binding site pocket, we have employed the affinity analog 8-[(4-bromo-2, 3-dioxobutyl)thio]adenosine-3'5' cyclic monophosphate (8-BDB-TcAMP) to inactivate PDE2 and observe the pattern of protection by substrates and their products. Incubation of purified platelet PDE2 with 8-BDB-TcAMP (2-10 mM) resulted in a time-dependent, irreversible inactivation of the enzyme with a second-order rate constant of 0.013 min(-1) mM(-1). Both substrates, cAMP and cGMP, as well as the products of hydrolysis by PDE2, AMP and GMP, exhibited concentration-dependent protection against inhibition by 8-BDB-TcAMP, but no protection was noted with ADP or ATP, which are not hydrolyzed by the enzyme. This compound, 8-BDB-TcAMP, and similar affinity reagents should prove useful in delineating amino acids in the active site of PDE2.</t>
  </si>
  <si>
    <t>We developed selective monoclonal antibodies and used them for Western and immunocytochemical analyses to determine the tissue and cellular distribution of the human cyclic GMP-stimulated phosphodiesterase (PDE2). Western analysis revealed PDE2A expression in a variety of tissue types, including cerebellum, neocortex, heart, kidney, lung, pulmonary artery, and skeletal muscle. Immunocytochemical analysis revealed PDE2A expression in a subset of tissue endothelial cells. PDE2A immunostaining was detected in venous and capillary endothelial cells in cardiac and renal tissue but not in arterial endothelial cells. These results were confirmed by in situ hybridization. PDE2A immunostaining was also absent from luminal endothelial cells of large vessels, such as aorta, pulmonary, and renal arteries, but was present in the endothelial cells of the vasa vasorum. PDE2A immunostaining was detected in the endothelial cells of a variety of microvessels, including those in renal and cardiac interstitial spaces, renal glomerulus, skin, brain, and liver. Although PDE2A was not readily detected in arterial endothelial cells by immunocytochemistry of intact tissue, it was detected at low levels in cultured arterial endothelial cells. These results suggest a possible role for PDE2A in modulating the effects of cyclic nucleotides on fluid and inflammatory cell transit through the endothelial cell barrier.</t>
  </si>
  <si>
    <t>Human cyclic GMP-stimulated 3',5'-cyclic nucleotide phosphodiesterase (PDE2A3) cDNAs were cloned from hippocampus and fetal brain cDNA libraries. A 4.2-kb composite DNA sequence constructed from overlapping cDNA clones encodes a 941 amino acid protein with a predicted molecular mass of 105,715 Da. Extracts prepared from yeast expressing the human PDE2A3 hydrolyzed both cyclic AMP (cAMP) and cyclic GMP (cGMP). This activity was inhibited by EHNA, a selective PDE2 inhibitor, and was stimulated three-fold by cGMP. Human PDE2A is expressed in brain and to a lesser extent in heart, placenta, lung, skeletal muscle, kidney and pancreas. The human PDE2A3 differs from the bovine PDE2A1 and rat PDE2A2 proteins at the amino terminus but its amino-terminal sequence is identical to the bovine PDE2A3 sequence. The different amino termini probably arise from alternative exon splicing of the PDE2A mRNA.</t>
  </si>
  <si>
    <t>['Jiang MY', 'Han C', 'Zhang C', 'Zhou Q', 'Zhang B', 'Le ML', 'Huang MX', 'Wu Y', 'Luo HB']</t>
  </si>
  <si>
    <t>['Garnier A', 'Bork NI', 'Jacquet E', 'Zipfel S', 'Munoz-Guijosa C', 'Baczko I', 'Reichenspurner H', 'Donzeau-Gouge P', 'Maier LS', 'Dobrev D', 'Girdauskas E', 'Nikolaev VO', 'Fischmeister R', 'Molina CE']</t>
  </si>
  <si>
    <t>['Carvalho TMDCS', 'Cardarelli S', 'Giorgi M', 'Lenzi A', 'Isidori AM', 'Naro F']</t>
  </si>
  <si>
    <t>['Chen L', 'Liu K', 'Wang Y', 'Liu N', 'Yao M', 'Hu J', 'Wang G', 'Sun Y', 'Pan J']</t>
  </si>
  <si>
    <t>['Delhaye S', 'Bardoni B']</t>
  </si>
  <si>
    <t>['Rassi-Cruz M', 'Maria AG', 'Faucz FR', 'London E', 'Vilela LAP', 'Santana LS', 'Benedetti AFF', 'Goldbaum TS', 'Tanno FY', 'Srougi V', 'Chambo JL', 'Pereira MAA', 'Cavalcante ACBS', 'Carnevale FC', 'Pilan B', 'Bortolotto LA', 'Drager LF', 'Lerario AM', 'Latronico AC', 'Fragoso MCBV', 'Mendonca BB', 'Zerbini MCN', 'Stratakis CA', 'Almeida MQ']</t>
  </si>
  <si>
    <t>['Ma YS', 'Xie YH', 'Ma D', 'Zhang JJ', 'Liu HJ']</t>
  </si>
  <si>
    <t>['Rahardjo HE', 'Uckert S', 'Bannowsky A', 'Kuczyk MA', 'Kedia GT']</t>
  </si>
  <si>
    <t>['Wang YW', 'Gao QW', 'Xiao YJ', 'Zhu XJ', 'Gao L', 'Zhang WH', 'Wang RR', 'Chen KS', 'Liu FM', 'Huang HL', 'Chen L']</t>
  </si>
  <si>
    <t>['He J', 'Zhao H', 'Deng D', 'Wang Y', 'Zhang X', 'Zhao H', 'Xu Z']</t>
  </si>
  <si>
    <t>['Pignatti E', 'Leng S', 'Yuchi Y', 'Borges KS', 'Guagliardo NA', 'Shah MS', 'Ruiz-Babot G', 'Kariyawasam D', 'Taketo MM', 'Miao J', 'Barrett PQ', 'Carlone DL', 'Breault DT']</t>
  </si>
  <si>
    <t>['Wan X', 'Belanger K', 'Widen SG', 'Kuyumcu-Martinez MN', 'Garg NJ']</t>
  </si>
  <si>
    <t>['Winzker M', 'Friese A', 'Koch U', 'Janning P', 'Ziegler S', 'Waldmann H']</t>
  </si>
  <si>
    <t>['Wang L', 'Li C', 'Tian J', 'Liu J', 'Zhao Y', 'Yi Y', 'Zhang Y', 'Han J', 'Pan C', 'Liu S', 'Deng N', 'Xian Z', 'Li G', 'Zhang X', 'Liang A']</t>
  </si>
  <si>
    <t>['Ma C', 'Zhuang Z', 'Su Q', 'He J', 'Li H']</t>
  </si>
  <si>
    <t>['Farmer R', 'Burbano SD', 'Patel NS', 'Sarmiento A', 'Smith AJ', 'Kelly MP']</t>
  </si>
  <si>
    <t>['Haidar Z', 'Jalkh N', 'Corbani S', 'Abou-Ghoch J', 'Fawaz A', 'Mehawej C', 'Chouery E']</t>
  </si>
  <si>
    <t>['DeBiasse MB', 'Colgan WN', 'Harris L', 'Davidson B', 'Ryan JF']</t>
  </si>
  <si>
    <t>['Wooten AK', 'Shenoy AT', 'Arafa EI', 'Akiyama H', 'Martin IMC', 'Jones MR', 'Quinton LJ', 'Gummuluru S', 'Bai G', 'Mizgerd JP']</t>
  </si>
  <si>
    <t>['Schobesberger S', 'Wright PT', 'Poulet C', 'Sanchez Alonso Mardones JL', 'Mansfield C', 'Friebe A', 'Harding SE', 'Balligand JL', 'Nikolaev VO', 'Gorelik J']</t>
  </si>
  <si>
    <t>['Barbagallo F', 'Rotilio V', 'Assenza MR', 'Aguanno S', 'Orsini T', 'Putti S', 'Isidori AM', 'Lenzi A', 'Naro F', 'De Angelis L', 'Pellegrini M']</t>
  </si>
  <si>
    <t>["Prud'hon S", 'Bekadar S', 'Rastetter A', 'Guegan J', 'Cormier-Dequaire F', 'Lacomblez L', 'Mangone G', 'You H', 'Daniau M', 'Marie Y', 'Bertrand H', 'Lesage S', 'Tezenas Du Montcel S', 'Anheim M', 'Brice A', 'Danjou F', 'Corvol JC']</t>
  </si>
  <si>
    <t>['Huang Y', 'Wu XN', 'Zhou Q', 'Wu Y', 'Zheng D', 'Li Z', 'Guo L', 'Luo HB']</t>
  </si>
  <si>
    <t>['Bloom ML', 'Johnston LB', 'Datta SR']</t>
  </si>
  <si>
    <t>['Tresadern G', 'Velter I', 'Trabanco AA', 'Van den Keybus F', 'Macdonald GJ', 'Somers MVF', 'Vanhoof G', 'Leonard PM', 'Lamers MBAC', 'Van Roosbroeck YEM', 'Buijnsters PJJA']</t>
  </si>
  <si>
    <t>['Sadek MS', 'Cachorro E', 'El-Armouche A', 'Kammerer S']</t>
  </si>
  <si>
    <t>['Zhu MJ', 'Shi J', 'Chen Y', 'Huang G', 'Zhu XW', 'Zhang S', 'Huang XF', 'Song GQ', 'Zhang HT', 'Ke HM', "O'Donnell JM", 'Wang LQ', 'Xu Y']</t>
  </si>
  <si>
    <t>['Cools F', 'Kopljar I', 'Fetene T', 'Borghys H']</t>
  </si>
  <si>
    <t>['Doummar D', 'Dentel C', 'Lyautey R', 'Metreau J', 'Keren B', 'Drouot N', 'Malherbe L', 'Bouilleret V', 'Courraud J', 'Valenti-Hirsch MP', 'Minotti L', 'Dozieres-Puyravel B', 'Bar S', 'Scholly J', 'Schaefer E', 'Nava C', 'Wirth T', 'Nasser H', 'de Salins M', 'de Saint Martin A', 'Warde MTA', 'Kahane P', 'Hirsch E', 'Anheim M', 'Friant S', 'Chelly J', 'Mignot C', 'Rudolf G']</t>
  </si>
  <si>
    <t>['Ding H', 'Xiong XX', 'Fan GL', 'Yi YX', 'Chen YR', 'Wang JT', 'Zhang W']</t>
  </si>
  <si>
    <t>['Nakashima K', 'Matsui H']</t>
  </si>
  <si>
    <t>['An J', 'Li Y', 'Song S', 'Liu S']</t>
  </si>
  <si>
    <t>['Xing WM', 'Chen SS', 'Wang SY', 'Gao WY', 'Wan XQ', 'Su HL', 'Yang Y', 'Zhang J', 'Yan J', 'Mao GX']</t>
  </si>
  <si>
    <t>['Gulati S', 'Palczewski K', 'Engel A', 'Stahlberg H', 'Kovacik L']</t>
  </si>
  <si>
    <t>['Gurney ME']</t>
  </si>
  <si>
    <t>['Zhu X', 'Li W', 'Li Y', 'Xu W', 'Yuan Y', 'Zheng V', 'Zhang H', "O'Donnell JM", 'Xu Y', 'Yin X']</t>
  </si>
  <si>
    <t>['Liu Q', 'Herrmann A', 'Huang Q']</t>
  </si>
  <si>
    <t>['Maurin T', 'Melancia F', 'Jarjat M', 'Castro L', 'Costa L', 'Delhaye S', 'Khayachi A', 'Castagnola S', 'Mota E', 'Di Giorgio A', 'Servadio M', 'Drozd M', 'Poupon G', 'Schiavi S', 'Sardone L', 'Azoulay S', 'Ciranna L', 'Martin S', 'Vincent P', 'Trezza V', 'Bardoni B']</t>
  </si>
  <si>
    <t>['Huang XF', 'Cao YJ', 'Zhen J', 'Zhang DW', 'Kong R', 'Jiang WT', 'Xu Y', 'Song GQ', 'Ke HM', 'Liu L']</t>
  </si>
  <si>
    <t>['Li EA', 'Xi W', 'Han YS', 'Brozovich FV']</t>
  </si>
  <si>
    <t>['Bastug-Ozel Z', 'Wright PT', 'Kraft AE', 'Pavlovic D', 'Howie J', 'Froese A', 'Fuller W', 'Gorelik J', 'Shattock MJ', 'Nikolaev VO']</t>
  </si>
  <si>
    <t>['Rinaldi L', 'Pozdniakova S', 'Jayarajan V', 'Troidl C', 'Abdallah Y', 'Aslam M', 'Ladilov Y']</t>
  </si>
  <si>
    <t>['Liu D', 'Wang Z', 'Nicolas V', 'Lindner M', 'Mika D', 'Vandecasteele G', 'Fischmeister R', 'Brenner C']</t>
  </si>
  <si>
    <t>['Ramos-Lopez O', 'Riezu-Boj JI', 'Milagro FI', 'Zulet MA', 'Santos JL', 'Martinez JA']</t>
  </si>
  <si>
    <t>['Chen L', 'Cui S', 'Yu H', 'Li G', 'Liu N', 'Wu Q', 'Zhang HT', "O'Donnell JM", 'Wang G', 'Xu Y']</t>
  </si>
  <si>
    <t>['Chen J', 'Zook D', 'Crickard L', 'Tabatabaei A']</t>
  </si>
  <si>
    <t>['Ritawidya R', 'Ludwig FA', 'Briel D', 'Brust P', 'Scheunemann M']</t>
  </si>
  <si>
    <t>['Ritawidya R', 'Wenzel B', 'Teodoro R', 'Toussaint M', 'Kranz M', 'Deuther-Conrad W', 'Dukic-Stefanovic S', 'Ludwig FA', 'Scheunemann M', 'Brust P']</t>
  </si>
  <si>
    <t>['Murata T', 'Shimizu K', 'Kurohara K', 'Tomeoku A', 'Koizumi G', 'Arai N']</t>
  </si>
  <si>
    <t>['Katsamakas S', 'Papadopoulos AG', 'Kouskoura MG', 'Markopoulou CK', 'Hadjipavlou-Litina D']</t>
  </si>
  <si>
    <t>['Nakashima M', 'Suzuki N', 'Shiraishi E', 'Iwashita H']</t>
  </si>
  <si>
    <t>['Gong W', 'Yang L', 'Wang Y', 'Xian J', 'Qiu F', 'Liu L', 'Lin M', 'Feng Y', 'Zhou Y', 'Lu J']</t>
  </si>
  <si>
    <t>['Garcia-Font N', 'Martin R', 'Torres M', 'Oset-Gasque MJ', 'Sanchez-Prieto J']</t>
  </si>
  <si>
    <t>['Stabel R', 'Stuven B', 'Hansen JN', 'Korschen HG', 'Wachten D', 'Moglich A']</t>
  </si>
  <si>
    <t>['Gu G', 'Scott T', 'Yan Y', 'Warren N', 'Zhang A', 'Tabatabaei A', 'Xu H', 'Aertgeerts K', 'Gomez L', 'Morse A', 'Li YW', 'Breitenbucher JG', 'Massari E', 'Vivian J', 'Danks A']</t>
  </si>
  <si>
    <t>['Feng G', 'Beilei Z', 'Caizhi C', 'Wen Z']</t>
  </si>
  <si>
    <t>['Swierczek A', 'Jankowska A', 'Chlon-Rzepa G', 'Pawlowski M', 'Wyska E']</t>
  </si>
  <si>
    <t>['Banerjee J', 'Bruckbauer A', 'Thorpe T', 'Zemel MB']</t>
  </si>
  <si>
    <t>['Qiu X', 'Huang Y', 'Wu D', 'Mao F', 'Zhu J', 'Yan W', 'Luo HB', 'Li J']</t>
  </si>
  <si>
    <t>['Stachel SJ', 'Egbertson MS', 'Wai J', 'Machacek M', 'Toolan DM', 'Swestock J', 'Eddins DM', 'Puri V', 'McGaughey G', 'Su HP', 'Perlow D', 'Wang D', 'Ma L', 'Parthasarathy G', 'Reid JC', 'Abeywickrema PD', 'Smith SM', 'Uslaner JM']</t>
  </si>
  <si>
    <t>['Obach RS', 'Walker GS', 'Sharma R', 'Jenkinson S', 'Tran TP', 'Stepan AF']</t>
  </si>
  <si>
    <t>['Adthapanyawanich K', 'Nakata H', 'Iseki S']</t>
  </si>
  <si>
    <t>['Perez-Benito L', 'Keranen H', 'van Vlijmen H', 'Tresadern G']</t>
  </si>
  <si>
    <t>['Galindo-Tovar A', 'Vargas ML', 'Kaumann AJ']</t>
  </si>
  <si>
    <t>['Nakashima M', 'Imada H', 'Shiraishi E', 'Ito Y', 'Suzuki N', 'Miyamoto M', 'Taniguchi T', 'Iwashita H']</t>
  </si>
  <si>
    <t>['Schroder S', 'Wenzel B', 'Deuther-Conrad W', 'Teodoro R', 'Kranz M', 'Scheunemann M', 'Egerland U', 'Hofgen N', 'Briel D', 'Steinbach J', 'Brust P']</t>
  </si>
  <si>
    <t>['Assenza MR', 'Barbagallo F', 'Barrios F', 'Cornacchione M', 'Campolo F', 'Vivarelli E', 'Gianfrilli D', 'Auletta L', 'Soricelli A', 'Isidori AM', 'Lenzi A', 'Pellegrini M', 'Naro F']</t>
  </si>
  <si>
    <t>['Wu MY', 'Xing CY', 'Wang JN', 'Li Y', 'Lin XW', 'Fu ZJ']</t>
  </si>
  <si>
    <t>['Helal CJ', 'Arnold E', 'Boyden T', 'Chang C', 'Chappie TA', 'Fisher E', 'Hajos M', 'Harms JF', 'Hoffman WE', 'Humphrey JM', 'Pandit J', 'Kang Z', 'Kleiman RJ', 'Kormos BL', 'Lee CW', 'Lu J', 'Maklad N', 'McDowell L', 'McGinnis D', "O'Connor RE", "O'Donnell CJ", 'Ogden A', 'Piotrowski M', 'Schmidt CJ', 'Seymour PA', 'Ueno H', 'Vansell N', 'Verhoest PR', 'Yang EX']</t>
  </si>
  <si>
    <t>['Atay S', 'Wilkey DW', 'Milhem M', 'Merchant M', 'Godwin AK']</t>
  </si>
  <si>
    <t>['Salpietro V', 'Perez-Duenas B', 'Nakashima K', 'San Antonio-Arce V', 'Manole A', 'Efthymiou S', 'Vandrovcova J', 'Bettencourt C', 'Mencacci NE', 'Klein C', 'Kelly MP', 'Davies CH', 'Kimura H', 'Macaya A', 'Houlden H']</t>
  </si>
  <si>
    <t>['Dumoulin A', 'Ter-Avetisyan G', 'Schmidt H', 'Rathjen FG']</t>
  </si>
  <si>
    <t>['Maurin T', 'Lebrigand K', 'Castagnola S', 'Paquet A', 'Jarjat M', 'Popa A', 'Grossi M', 'Rage F', 'Bardoni B']</t>
  </si>
  <si>
    <t>['Gomez L', 'Xu R', 'Sinko W', 'Selfridge B', 'Vernier W', 'Ly K', 'Truong R', 'Metz M', 'Marrone T', 'Sebring K', 'Yan Y', 'Appleton B', 'Aertgeerts K', 'Massari ME', 'Breitenbucher JG']</t>
  </si>
  <si>
    <t>['Liu L', 'Zheng J', 'Huang XF', 'Zhu X', 'Ding SM', 'Ke HM', "O'Donnell JM", 'Zhang HT', 'Song GQ', 'Xu Y']</t>
  </si>
  <si>
    <t>['Chen S', 'Xia J', 'Li C', 'Zuo L', 'Wei X']</t>
  </si>
  <si>
    <t>['Huang X', 'Xiaokaiti Y', 'Yang J', 'Pan J', 'Li Z', 'Luria V', 'Li Y', 'Song G', 'Zhu X', 'Zhang HT', "O'Donnell JM", 'Xu Y']</t>
  </si>
  <si>
    <t>['Yao T', 'Huang Y', 'Zhang M', 'Chen Y', 'Pei H', 'Shi J', 'Wang H', 'Wang Y', 'Ke H']</t>
  </si>
  <si>
    <t>['Zhou S', 'Li S', 'Zhang W', 'Tong H', 'Li S', 'Yan Y']</t>
  </si>
  <si>
    <t>['Wang J', 'Wu M', 'Lin X', 'Li Y', 'Fu Z']</t>
  </si>
  <si>
    <t>['Candela S', 'Vanegas MI', 'Darling A', 'Ortigoza-Escobar JD', 'Alamar M', 'Muchart J', 'Climent A', 'Ferrer E', 'Rumia J', 'Perez-Duenas B']</t>
  </si>
  <si>
    <t>['Baliga RS', 'Preedy MEJ', 'Dukinfield MS', 'Chu SM', 'Aubdool AA', 'Bubb KJ', 'Moyes AJ', 'Tones MA', 'Hobbs AJ']</t>
  </si>
  <si>
    <t>['Subramanian H', 'Froese A', 'Jonsson P', 'Schmidt H', 'Gorelik J', 'Nikolaev VO']</t>
  </si>
  <si>
    <t>['Shi J', 'Liu H', 'Pan J', 'Chen J', 'Zhang N', 'Liu K', 'Fei N', "O'Donnell JM", 'Zhang HT', 'Xu Y']</t>
  </si>
  <si>
    <t>['Liu K', 'Li D', 'Hao G', 'McCaffary D', 'Neely O', 'Woodward L', 'Ioannides D', 'Lu CJ', 'Brescia M', 'Zaccolo M', 'Tandri H', 'Ajijola OA', 'Ardell JL', 'Shivkumar K', 'Paterson DJ']</t>
  </si>
  <si>
    <t>['Hernandez-Ramirez LC', 'Trivellin G', 'Stratakis CA']</t>
  </si>
  <si>
    <t>['Pathak G', 'Agostino MJ', 'Bishara K', 'Capell WR', 'Fisher JL', 'Hegde S', 'Ibrahim BA', 'Pilarzyk K', 'Sabin C', 'Tuczkewycz T', 'Wilson S', 'Kelly MP']</t>
  </si>
  <si>
    <t>['Kim GE', 'Kass DA']</t>
  </si>
  <si>
    <t>['Vettel C', 'Lindner M', 'Dewenter M', 'Lorenz K', 'Schanbacher C', 'Riedel M', 'Lammle S', 'Meinecke S', 'Mason FE', 'Sossalla S', 'Geerts A', 'Hoffmann M', 'Wunder F', 'Brunner FJ', 'Wieland T', 'Mehel H', 'Karam S', 'Lechene P', 'Leroy J', 'Vandecasteele G', 'Wagner M', 'Fischmeister R', 'El-Armouche A']</t>
  </si>
  <si>
    <t>['Kumar J', 'Umar T', 'Kausar T', 'Mobashir M', 'Nayeem SM', 'Hoda N']</t>
  </si>
  <si>
    <t>['Zhang C', 'Feng LJ', 'Huang Y', 'Wu D', 'Li Z', 'Zhou Q', 'Wu Y', 'Luo HB']</t>
  </si>
  <si>
    <t>['Chan SH', 'Chan JY']</t>
  </si>
  <si>
    <t>['Sannigrahi MK', 'Sharma R', 'Singh V', 'Panda NK', 'Rattan V', 'Khullar M']</t>
  </si>
  <si>
    <t>['Gomez L', 'Massari ME', 'Vickers T', 'Freestone G', 'Vernier W', 'Ly K', 'Xu R', 'McCarrick M', 'Marrone T', 'Metz M', 'Yan YG', 'Yoder ZW', 'Lemus R', 'Broadbent NJ', 'Barido R', 'Warren N', 'Schmelzer K', 'Neul D', 'Lee D', 'Andersen CB', 'Sebring K', 'Aertgeerts K', 'Zhou X', 'Tabatabaei A', 'Peters M', 'Breitenbucher JG']</t>
  </si>
  <si>
    <t>['Korsak LIT', 'Shepard KA', 'Akins MR']</t>
  </si>
  <si>
    <t>['Wang JN', 'Zhao XJ', 'Liu ZH', 'Zhao XL', 'Sun T', 'Fu ZJ']</t>
  </si>
  <si>
    <t>['Wang L', 'Xiaokaiti Y', 'Wang G', 'Xu X', 'Chen L', 'Huang X', 'Liu L', 'Pan J', 'Hu S', 'Chen Z', 'Xu Y']</t>
  </si>
  <si>
    <t>['Monterisi S', 'Lobo MJ', 'Livie C', 'Castle JC', 'Weinberger M', 'Baillie G', 'Surdo NC', 'Musheshe N', 'Stangherlin A', 'Gottlieb E', 'Maizels R', 'Bortolozzi M', 'Micaroni M', 'Zaccolo M']</t>
  </si>
  <si>
    <t>['Forster AB', 'Abeywickrema P', 'Bunda J', 'Cox CD', 'Cabalu TD', 'Egbertson M', 'Fay J', 'Getty K', 'Hall D', 'Kornienko M', 'Lu J', 'Parthasarathy G', 'Reid J', 'Sharma S', 'Shipe WD', 'Smith SM', 'Soisson S', 'Stachel SJ', 'Su HP', 'Wang D', 'Berger R']</t>
  </si>
  <si>
    <t>['Drexler DJ', 'Muller M', 'Rojas-Cordova CA', 'Bandera AM', 'Witte G']</t>
  </si>
  <si>
    <t>['Mikami S', 'Kawasaki M', 'Ikeda S', 'Negoro N', 'Nakamura S', 'Nomura I', 'Ashizawa T', 'Kokubo H', 'Hoffman ID', 'Zou H', 'Oki H', 'Uchiyama N', 'Hiura Y', 'Miyamoto M', 'Itou Y', 'Nakashima M', 'Iwashita H', 'Taniguchi T']</t>
  </si>
  <si>
    <t>['Zhang C', 'Lueptow LM', 'Zhang HT', "O'Donnell JM", 'Xu Y']</t>
  </si>
  <si>
    <t>['Helal CJ', 'Arnold EP', 'Boyden TL', 'Chang C', 'Chappie TA', 'Fennell KF', 'Forman MD', 'Hajos M', 'Harms JF', 'Hoffman WE', 'Humphrey JM', 'Kang Z', 'Kleiman RJ', 'Kormos BL', 'Lee CW', 'Lu J', 'Maklad N', 'McDowell L', 'Mente S', "O'Connor RE", 'Pandit J', 'Piotrowski M', 'Schmidt AW', 'Schmidt CJ', 'Ueno H', 'Verhoest PR', 'Yang EX']</t>
  </si>
  <si>
    <t>['Mikami S', 'Sasaki S', 'Asano Y', 'Ujikawa O', 'Fukumoto S', 'Nakashima K', 'Oki H', 'Kamiguchi N', 'Imada H', 'Iwashita H', 'Taniguchi T']</t>
  </si>
  <si>
    <t>['Zhu X', 'Zhai K', 'Mi Y', 'Ji G']</t>
  </si>
  <si>
    <t>['Maehara S', 'Arakawa K', 'Hoshida K', 'Nagasue H', 'Chida N', 'Nakao K', 'Furusako S']</t>
  </si>
  <si>
    <t>['Mikami S', 'Nakamura S', 'Ashizawa T', 'Nomura I', 'Kawasaki M', 'Sasaki S', 'Oki H', 'Kokubo H', 'Hoffman ID', 'Zou H', 'Uchiyama N', 'Nakashima K', 'Kamiguchi N', 'Imada H', 'Suzuki N', 'Iwashita H', 'Taniguchi T']</t>
  </si>
  <si>
    <t>['Neviere R', 'Delguste F', 'Durand A', 'Inamo J', 'Boulanger E', 'Preau S']</t>
  </si>
  <si>
    <t>['Trabanco AA', 'Buijnsters P', 'Rombouts FJ']</t>
  </si>
  <si>
    <t>['Fields LA', 'Koschinski A', 'Zaccolo M']</t>
  </si>
  <si>
    <t>['Lueptow LM', 'Zhan CG', "O'Donnell JM"]</t>
  </si>
  <si>
    <t>['Castro L', 'Yapo C', 'Vincent P']</t>
  </si>
  <si>
    <t>['Li D', 'Paterson DJ']</t>
  </si>
  <si>
    <t>['Naganawa M', 'Waterhouse RN', 'Nabulsi N', 'Lin SF', 'Labaree D', 'Ropchan J', 'Tarabar S', 'DeMartinis N', 'Ogden A', 'Banerjee A', 'Huang Y', 'Carson RE']</t>
  </si>
  <si>
    <t>['Chen L', 'Nabulsi N', 'Naganawa M', 'Zasadny K', 'Skaddan MB', 'Zhang L', 'Najafzadeh S', 'Lin SF', 'Helal CJ', 'Boyden TL', 'Chang C', 'Ropchan J', 'Carson RE', 'Villalobos A', 'Huang Y']</t>
  </si>
  <si>
    <t>['Chen W', 'Spitzl A', 'Mathes D', 'Nikolaev VO', 'Werner F', 'Weirather J', 'Spiranec K', 'Rock K', 'Fischer JW', 'Kammerer U', 'Stegner D', 'Baba HA', 'Hofmann U', 'Frantz S', 'Kuhn M']</t>
  </si>
  <si>
    <t>['Shahani N', 'Swarnkar S', 'Giovinazzo V', 'Morgenweck J', 'Bohn LM', 'Scharager-Tapia C', 'Pascal B', 'Martinez-Acedo P', 'Khare K', 'Subramaniam S']</t>
  </si>
  <si>
    <t>['Schmidt H', 'Peters S', 'Frank K', 'Wen L', 'Feil R', 'Rathjen FG']</t>
  </si>
  <si>
    <t>['Spoto G', 'Esposito A', 'Santoleri F', 'Rubini C', 'Rutjes AW', 'Fioroni M', 'Ferrante M', 'Petrini M']</t>
  </si>
  <si>
    <t>['Restrepo NA', 'Butkiewicz M', 'McGrath JA', 'Crawford DC']</t>
  </si>
  <si>
    <t>['Doecke JD', 'Wang Y', 'Baggerly K']</t>
  </si>
  <si>
    <t>['Hegde S', 'Capell WR', 'Ibrahim BA', 'Klett J', 'Patel NS', 'Sougiannis AT', 'Kelly MP']</t>
  </si>
  <si>
    <t>['Song RS', 'Tolentino R', 'Sobie EA', 'Neves-Zaph SR']</t>
  </si>
  <si>
    <t>['Wagner M', 'Mehel H', 'Fischmeister R', 'El-Armouche A']</t>
  </si>
  <si>
    <t>['Larsen HE', 'Bardsley EN', 'Lefkimmiatis K', 'Paterson DJ']</t>
  </si>
  <si>
    <t>['Moriya K', 'Kimoto M', 'Matsuzaki K', 'Kiwado A', 'Takamitsu E', 'Utsumi T']</t>
  </si>
  <si>
    <t>['Zhang C', 'Yu Y', 'Ruan L', 'Wang C', 'Pan J', 'Klabnik J', 'Lueptow L', 'Zhang HT', "O'Donnell JM", 'Xu Y']</t>
  </si>
  <si>
    <t>['Abusnina A', 'Keravis T', 'Zhou Q', 'Justiniano H', 'Lobstein A', 'Lugnier C']</t>
  </si>
  <si>
    <t>['Soler F', 'Fernandez-Belda F', 'Perez-Schindler J', 'Handschin C', 'Fuente T', 'Hernandez-Cascales J']</t>
  </si>
  <si>
    <t>['Xu Y', 'Pan J', 'Sun J', 'Ding L', 'Ruan L', 'Reed M', 'Yu X', 'Klabnik J', 'Lin D', 'Li J', 'Chen L', 'Zhang C', 'Zhang H', "O'Donnell JM"]</t>
  </si>
  <si>
    <t>["Rahnama'i MS", 'Hohnen R', 'Van Kerrebroeck PE', 'van Koeveringe GA']</t>
  </si>
  <si>
    <t>['Lu JY', 'Sewer MB']</t>
  </si>
  <si>
    <t>['Perera RK', 'Sprenger JU', 'Steinbrecher JH', 'Hubscher D', 'Lehnart SE', 'Abesser M', 'Schuh K', 'El-Armouche A', 'Nikolaev VO']</t>
  </si>
  <si>
    <t>['Kedia GT', 'Uckert S', 'Oelke M', 'Sonnenberg JE', 'Sohn M', 'Kuczyk MA', 'Hedlund P']</t>
  </si>
  <si>
    <t>['Isidori AM', 'Cornacchione M', 'Barbagallo F', 'Di Grazia A', 'Barrios F', 'Fassina L', 'Monaco L', 'Giannetta E', 'Gianfrilli D', 'Garofalo S', 'Zhang X', 'Chen X', 'Xiang YK', 'Lenzi A', 'Pellegrini M', 'Naro F']</t>
  </si>
  <si>
    <t>['Petersen TS', 'Stahlhut M', 'Andersen CY']</t>
  </si>
  <si>
    <t>['Li D', 'Lu CJ', 'Hao G', 'Wright H', 'Woodward L', 'Liu K', 'Vergari E', 'Surdo NC', 'Herring N', 'Zaccolo M', 'Paterson DJ']</t>
  </si>
  <si>
    <t>['Seifert R']</t>
  </si>
  <si>
    <t>['Redrobe JP', 'Rasmussen LK', 'Christoffersen CT', 'Bundgaard C', 'Jorgensen M']</t>
  </si>
  <si>
    <t>['Fernandez-Fernandez D', 'Rosenbrock H', 'Kroker KS']</t>
  </si>
  <si>
    <t>['Kuo HC', 'Chang JC', 'Guo MM', 'Hsieh KS', 'Yeter D', 'Li SC', 'Yang KD']</t>
  </si>
  <si>
    <t>['Zhao CY', 'Greenstein JL', 'Winslow RL']</t>
  </si>
  <si>
    <t>['Zoccarato A', 'Surdo NC', 'Aronsen JM', 'Fields LA', 'Mancuso L', 'Dodoni G', 'Stangherlin A', 'Livie C', 'Jiang H', 'Sin YY', 'Gesellchen F', 'Terrin A', 'Baillie GS', 'Nicklin SA', 'Graham D', 'Szabo-Fresnais N', 'Krall J', 'Vandeput F', 'Movsesian M', 'Furlan L', 'Corsetti V', 'Hamilton G', 'Lefkimmiatis K', 'Sjaastad I', 'Zaccolo M']</t>
  </si>
  <si>
    <t>['Watanabe K', 'Amano Y', 'Ishikawa R', 'Sunohara M', 'Kage H', 'Ichinose J', 'Sano A', 'Nakajima J', 'Fukayama M', 'Yatomi Y', 'Nagase T', 'Ohishi N', 'Takai D']</t>
  </si>
  <si>
    <t>['Wu H', 'Lee J', 'Vincent LG', 'Wang Q', 'Gu M', 'Lan F', 'Churko JM', 'Sallam KI', 'Matsa E', 'Sharma A', 'Gold JD', 'Engler AJ', 'Xiang YK', 'Bers DM', 'Wu JC']</t>
  </si>
  <si>
    <t>['Tebaldi T', 'Zaccara S', 'Alessandrini F', 'Bisio A', 'Ciribilli Y', 'Inga A']</t>
  </si>
  <si>
    <t>['Schroder S', 'Wenzel B', 'Deuther-Conrad W', 'Teodoro R', 'Egerland U', 'Kranz M', 'Scheunemann M', 'Hofgen N', 'Steinbach J', 'Brust P']</t>
  </si>
  <si>
    <t>['Katona D', 'Rajki A', 'Di Benedetto G', 'Pozzan T', 'Spat A']</t>
  </si>
  <si>
    <t>['Kallenborn-Gerhardt W', 'Lu R', 'Bothe A', 'Thomas D', 'Schlaudraff J', 'Lorenz JE', 'Lippold N', 'Real CI', 'Ferreiros N', 'Geisslinger G', 'Del Turco D', 'Schmidtko A']</t>
  </si>
  <si>
    <t>['Koshitani Y', 'Tachibanaki S', 'Kawamura S']</t>
  </si>
  <si>
    <t>['Kelly MP', 'Adamowicz W', 'Bove S', 'Hartman AJ', 'Mariga A', 'Pathak G', 'Reinhart V', 'Romegialli A', 'Kleiman RJ']</t>
  </si>
  <si>
    <t>['Moltzau LR', 'Meier S', 'Aronsen JM', 'Afzal F', 'Sjaastad I', 'Skomedal T', 'Osnes JB', 'Levy FO', 'Qvigstad E']</t>
  </si>
  <si>
    <t>['Vettel C', 'Lammle S', 'Ewens S', 'Cervirgen C', 'Emons J', 'Ongherth A', 'Dewenter M', 'Lindner D', 'Westermann D', 'Nikolaev VO', 'Lutz S', 'Zimmermann WH', 'El-Armouche A']</t>
  </si>
  <si>
    <t>['Redrobe JP', 'Jorgensen M', 'Christoffersen CT', 'Montezinho LP', 'Bastlund JF', 'Carnerup M', 'Bundgaard C', 'Lerdrup L', 'Plath N']</t>
  </si>
  <si>
    <t>['Ding L', 'Zhang C', 'Masood A', 'Li J', 'Sun J', 'Nadeem A', 'Zhang HT', "O' Donnell JM", 'Xu Y']</t>
  </si>
  <si>
    <t>['Hiramoto K', 'Murata T', 'Shimizu K', 'Morita H', 'Inui M', 'Manganiello VC', 'Tagawa T', 'Arai N']</t>
  </si>
  <si>
    <t>['Bollen E', 'Puzzo D', 'Rutten K', 'Privitera L', 'De Vry J', 'Vanmierlo T', 'Kenis G', 'Palmeri A', "D'Hooge R", 'Balschun D', 'Steinbusch HM', 'Blokland A', 'Prickaerts J']</t>
  </si>
  <si>
    <t>['Gasser C', 'Taiber S', 'Yeh CM', 'Wittig CH', 'Hegemann P', 'Ryu S', 'Wunder F', 'Moglich A']</t>
  </si>
  <si>
    <t>['Bubb KJ', 'Trinder SL', 'Baliga RS', 'Patel J', 'Clapp LH', 'MacAllister RJ', 'Hobbs AJ']</t>
  </si>
  <si>
    <t>['Shen K', 'Mao R', 'Ma L', 'Li Y', 'Qiu Y', 'Cui D', 'Le V', 'Yin P', 'Ni L', 'Liu J']</t>
  </si>
  <si>
    <t>['Rentsendorj O', "D'Alessio FR", 'Pearse DB']</t>
  </si>
  <si>
    <t>['Bernard JJ', 'Lou YR', 'Peng QY', 'Li T', 'Lu YP']</t>
  </si>
  <si>
    <t>['Petrukhin OV', 'Orlova TG', 'Nizvetskii AR', 'Orlov NIa']</t>
  </si>
  <si>
    <t>['Makuch E', 'Kuropatwa M', 'Kurowska E', 'Ciekot J', 'Klopotowska D', 'Matuszyk J']</t>
  </si>
  <si>
    <t>['Reneerkens OAH', 'Rutten K', 'Bollen E', 'Hage T', 'Blokland A', 'Steinbusch HWM', 'Prickaerts J']</t>
  </si>
  <si>
    <t>['Schlatzer DM', 'Sugalski JM', 'Chen Y', 'Barnholtz-Sloan J', 'Davitkov P', 'Hazlett FE', 'Funderburg N', 'Rodriguez B', 'Lederman MM', 'Sieg SF', 'Chance MR', 'Anthony DD']</t>
  </si>
  <si>
    <t>['Li Y', 'Wang Y']</t>
  </si>
  <si>
    <t>['Tanaka S', 'Tanaka R', 'Harada S', 'Kohda Y', 'Matsumura H', 'Shimamoto C', 'Sawabe Y', 'Marunaka Y', 'Kuwabara H', 'Takahashi Y', 'Ito S', 'Nakahari T']</t>
  </si>
  <si>
    <t>['Morita H', 'Murata T', 'Shimizu K', 'Okumura K', 'Inui M', 'Tagawa T']</t>
  </si>
  <si>
    <t>['Andres JI', 'Buijnsters P', 'De Angelis M', 'Langlois X', 'Rombouts F', 'Trabanco AA', 'Vanhoof G']</t>
  </si>
  <si>
    <t>['Xu Y', 'Pan J', 'Chen L', 'Zhang C', 'Sun J', 'Li J', 'Nguyen L', 'Nair N', 'Zhang H', "O'Donnell JM"]</t>
  </si>
  <si>
    <t>['Heine C', 'Sygnecka K', 'Scherf N', 'Berndt A', 'Egerland U', 'Hage T', 'Franke H']</t>
  </si>
  <si>
    <t>['Tinsley HN', 'Grizzle WE', 'Abadi A', 'Keeton A', 'Zhu B', 'Xi Y', 'Piazza GA']</t>
  </si>
  <si>
    <t>['Plummer MS', 'Cornicelli J', 'Roark H', 'Skalitzky DJ', 'Stankovic CJ', 'Bove S', 'Pandit J', 'Goodman A', 'Hicks J', 'Shahripour A', 'Beidler D', 'Lu XK', 'Sanchez B', 'Whitehead C', 'Sarver R', 'Braden T', 'Gowan R', 'Shen XQ', 'Welch K', 'Ogden A', 'Sadagopan N', 'Baum H', 'Miller H', 'Banotai C', 'Spessard C', 'Lightle S']</t>
  </si>
  <si>
    <t>['Sierksma AS', 'Rutten K', 'Sydlik S', 'Rostamian S', 'Steinbusch HW', 'van den Hove DL', 'Prickaerts J']</t>
  </si>
  <si>
    <t>['Hamilton TK', 'Hu N', 'Kolomitro K', 'Bell EN', 'Maurice DH', 'Graham CH', 'Siemens DR']</t>
  </si>
  <si>
    <t>['Suzuki T', 'Ikari K', 'Yano K', 'Inoue E', 'Toyama Y', 'Taniguchi A', 'Yamanaka H', 'Momohara S']</t>
  </si>
  <si>
    <t>['Wang D', "O'Halloran D", 'Goodman MB']</t>
  </si>
  <si>
    <t>['Reneerkens OA', 'Sambeth A', 'Blokland A', 'Prickaerts J']</t>
  </si>
  <si>
    <t>['Kass DA']</t>
  </si>
  <si>
    <t>['Mehel H', 'Emons J', 'Vettel C', 'Wittkopper K', 'Seppelt D', 'Dewenter M', 'Lutz S', 'Sossalla S', 'Maier LS', 'Lechene P', 'Leroy J', 'Lefebvre F', 'Varin A', 'Eschenhagen T', 'Nattel S', 'Dobrev D', 'Zimmermann WH', 'Nikolaev VO', 'Vandecasteele G', 'Fischmeister R', 'El-Armouche A']</t>
  </si>
  <si>
    <t>['Zhu J', 'Yang Q', 'Dai D', 'Huang Q']</t>
  </si>
  <si>
    <t>['Zhang L', 'Villalobos A', 'Beck EM', 'Bocan T', 'Chappie TA', 'Chen L', 'Grimwood S', 'Heck SD', 'Helal CJ', 'Hou X', 'Humphrey JM', 'Lu J', 'Skaddan MB', 'McCarthy TJ', 'Verhoest PR', 'Wager TT', 'Zasadny K']</t>
  </si>
  <si>
    <t>['Mika D', 'Bobin P', 'Pomerance M', 'Lechene P', 'Westenbroek RE', 'Catterall WA', 'Vandecasteele G', 'Leroy J', 'Fischmeister R']</t>
  </si>
  <si>
    <t>['Chang JC', 'Kuo HC', 'Hsu TY', 'Ou CY', 'Liu CA', 'Chuang H', 'Liang HM', 'Huang HW', 'Yang KD']</t>
  </si>
  <si>
    <t>['Modis K', 'Panopoulos P', 'Coletta C', 'Papapetropoulos A', 'Szabo C']</t>
  </si>
  <si>
    <t>['Okano K']</t>
  </si>
  <si>
    <t>['Gomez L', 'Breitenbucher JG']</t>
  </si>
  <si>
    <t>['Stewart-Ornstein J', 'Nelson C', 'DeRisi J', 'Weissman JS', 'El-Samad H']</t>
  </si>
  <si>
    <t>['Okada Y', 'Terao C', 'Ikari K', 'Kochi Y', 'Ohmura K', 'Suzuki A', 'Kawaguchi T', 'Stahl EA', 'Kurreeman FA', 'Nishida N', 'Ohmiya H', 'Myouzen K', 'Takahashi M', 'Sawada T', 'Nishioka Y', 'Yukioka M', 'Matsubara T', 'Wakitani S', 'Teshima R', 'Tohma S', 'Takasugi K', 'Shimada K', 'Murasawa A', 'Honjo S', 'Matsuo K', 'Tanaka H', 'Tajima K', 'Suzuki T', 'Iwamoto T', 'Kawamura Y', 'Tanii H', 'Okazaki Y', 'Sasaki T', 'Gregersen PK', 'Padyukov L', 'Worthington J', 'Siminovitch KA', 'Lathrop M', 'Taniguchi A', 'Takahashi A', 'Tokunaga K', 'Kubo M', 'Nakamura Y', 'Kamatani N', 'Mimori T', 'Plenge RM', 'Yamanaka H', 'Momohara S', 'Yamada R', 'Matsuda F', 'Yamamoto K']</t>
  </si>
  <si>
    <t>['van Mastbergen J', 'Jolas T', 'Allegra L', 'Page CP']</t>
  </si>
  <si>
    <t>['Stangherlin A', 'Zaccolo M']</t>
  </si>
  <si>
    <t>['Avrahami-Moyal L', 'Braun S', 'Engelberg D']</t>
  </si>
  <si>
    <t>['Szelenyi ER', 'Urso ML']</t>
  </si>
  <si>
    <t>['Mika D', 'Leroy J', 'Vandecasteele G', 'Fischmeister R']</t>
  </si>
  <si>
    <t>['Ren Y', "D'Ambrosio MA", 'Wang H', 'Falck JR', 'Peterson EL', 'Garvin JL', 'Carretero OA']</t>
  </si>
  <si>
    <t>['Chung H', 'Jung SH', 'Ryu JK', 'Kim B', 'Kim HS', 'Yang SK']</t>
  </si>
  <si>
    <t>['Stephenson DT', 'Coskran TM', 'Kelly MP', 'Kleiman RJ', 'Morton D', "O'Neill SM", 'Schmidt CJ', 'Weinberg RJ', 'Menniti FS']</t>
  </si>
  <si>
    <t>['Hu F', 'Ren J', 'Zhang JE', 'Zhong W', 'Luo M']</t>
  </si>
  <si>
    <t>['Hua R', 'Adamczyk A', 'Robbins C', 'Ray G', 'Rose RA']</t>
  </si>
  <si>
    <t>['Rentsendorj O', 'Damarla M', 'Aggarwal NR', 'Choi JY', 'Johnston L', "D'Alessio FR", 'Crow MT', 'Pearse DB']</t>
  </si>
  <si>
    <t>['Stangherlin A', 'Gesellchen F', 'Zoccarato A', 'Terrin A', 'Fields LA', 'Berrera M', 'Surdo NC', 'Craig MA', 'Smith G', 'Hamilton G', 'Zaccolo M']</t>
  </si>
  <si>
    <t>['Durand J', 'Lampron A', 'Mazzuco TL', 'Chapman A', 'Bourdeau I']</t>
  </si>
  <si>
    <t>['Genders AJ', 'Bradley EA', 'Rattigan S', 'Richards SM']</t>
  </si>
  <si>
    <t>['Uckert S', 'Oelke M', 'Albrecht K', 'Breitmeier D', 'Kuczyk MA', 'Hedlund P']</t>
  </si>
  <si>
    <t>['Acin-Perez R', 'Russwurm M', 'Gunnewig K', 'Gertz M', 'Zoidl G', 'Ramos L', 'Buck J', 'Levin LR', 'Rassow J', 'Manfredi G', 'Steegborn C']</t>
  </si>
  <si>
    <t>['Barsoum E', 'Rajaei N', 'Astrom SU']</t>
  </si>
  <si>
    <t>['Mohamed TMA', 'Oceandy D', 'Zi M', 'Prehar S', 'Alatwi N', 'Wang Y', 'Shaheen MA', 'Abou-Leisa R', 'Schelcher C', 'Hegab Z', 'Baudoin F', 'Emerson M', 'Mamas M', 'Di Benedetto G', 'Zaccolo M', 'Lei M', 'Cartwright EJ', 'Neyses L']</t>
  </si>
  <si>
    <t>['Huang G', 'Yi S', 'Sahni N', 'Daniels KJ', 'Srikantha T', 'Soll DR']</t>
  </si>
  <si>
    <t>['Schankin CJ', 'Kruse LS', 'Reinisch VM', 'Jungmann S', 'Kristensen JC', 'Grau S', 'Ferrari U', 'Sinicina I', 'Goldbrunner R', 'Straube A', 'Kruuse C']</t>
  </si>
  <si>
    <t>['Hu Y', 'Liu E', 'Bai X', 'Zhang A']</t>
  </si>
  <si>
    <t>['Lee DI', 'Vahebi S', 'Tocchetti CG', 'Barouch LA', 'Solaro RJ', 'Takimoto E', 'Kass DA']</t>
  </si>
  <si>
    <t>['Wang J', 'Bingaman S', 'Huxley VH']</t>
  </si>
  <si>
    <t>['Lin DT', 'Fretier P', 'Jiang C', 'Vincent SR']</t>
  </si>
  <si>
    <t>['Adderley SP', 'Sprague RS', 'Stephenson AH', 'Hanson MS']</t>
  </si>
  <si>
    <t>['Chao YC', 'Cheng CJ', 'Hsieh HT', 'Lin CC', 'Chen CC', 'Yang RB']</t>
  </si>
  <si>
    <t>['Castro LR', 'Schittl J', 'Fischmeister R']</t>
  </si>
  <si>
    <t>['Francis SH']</t>
  </si>
  <si>
    <t>['Jager R', 'Schwede F', 'Genieser HG', 'Koesling D', 'Russwurm M']</t>
  </si>
  <si>
    <t>['Yang B', 'Hamza A', 'Chen G', 'Wang Y', 'Zhan CG']</t>
  </si>
  <si>
    <t>['Shapiro RS', 'Uppuluri P', 'Zaas AK', 'Collins C', 'Senn H', 'Perfect JR', 'Heitman J', 'Cowen LE']</t>
  </si>
  <si>
    <t>['Mouri R', 'Oishi T', 'Torikai K', 'Ujihara S', 'Matsumori N', 'Murata M', 'Oshima Y']</t>
  </si>
  <si>
    <t>['Fleischer J', 'Mamasuew K', 'Breer H']</t>
  </si>
  <si>
    <t>['Wunder F', 'Gnoth MJ', 'Geerts A', 'Barufe D']</t>
  </si>
  <si>
    <t>['Witzenrath M', 'Gutbier B', 'Schmeck B', 'Tenor H', 'Seybold J', 'Kuelzer R', 'Grentzmann G', 'Hatzelmann A', 'van Laak V', 'Tschernig T', 'Mitchell TJ', 'Schudt C', 'Rosseau S', 'Suttorp N', 'Schutte H']</t>
  </si>
  <si>
    <t>['Spiessberger B', 'Bernhard D', 'Herrmann S', 'Feil S', 'Werner C', 'Luppa PB', 'Hofmann F']</t>
  </si>
  <si>
    <t>['Hong NJ', 'Garvin JL']</t>
  </si>
  <si>
    <t>['Adderley SP', 'Dufaux EA', 'Sridharan M', 'Bowles EA', 'Hanson MS', 'Stephenson AH', 'Ellsworth ML', 'Sprague RS']</t>
  </si>
  <si>
    <t>['Lesur O', 'Rousseau E']</t>
  </si>
  <si>
    <t>['Schoen C', 'Bachmann G']</t>
  </si>
  <si>
    <t>['Diebold I', 'Djordjevic T', 'Petry A', 'Hatzelmann A', 'Tenor H', 'Hess J', 'Gorlach A']</t>
  </si>
  <si>
    <t>['Stephenson DT', 'Coskran TM', 'Wilhelms MB', 'Adamowicz WO', "O'Donnell MM", 'Muravnick KB', 'Menniti FS', 'Kleiman RJ', 'Morton D']</t>
  </si>
  <si>
    <t>['Abboud K', 'Bassila JC', 'Ghali-Ghoul R', 'Sabra R']</t>
  </si>
  <si>
    <t>['Liu CY', 'Fraser SE', 'Koos DS']</t>
  </si>
  <si>
    <t>['Russwurm C', 'Zoidl G', 'Koesling D', 'Russwurm M']</t>
  </si>
  <si>
    <t>['Sandoval J', 'Escobar J', 'Pereda J', 'Sacilotto N', 'Rodriguez JL', 'Sabater L', 'Aparisi L', 'Franco L', 'Lopez-Rodas G', 'Sastre J']</t>
  </si>
  <si>
    <t>['Matthiesen K', 'Nielsen J']</t>
  </si>
  <si>
    <t>['Hamza A', 'Zhan CG']</t>
  </si>
  <si>
    <t>['Pandit J', 'Forman MD', 'Fennell KF', 'Dillman KS', 'Menniti FS']</t>
  </si>
  <si>
    <t>['Heikaus CC', 'Pandit J', 'Klevit RE']</t>
  </si>
  <si>
    <t>['de Oliveira SK', 'Smolenski A']</t>
  </si>
  <si>
    <t>['Handa N', 'Mizohata E', 'Kishishita S', 'Toyama M', 'Morita S', 'Uchikubo-Kamo T', 'Akasaka R', 'Omori K', 'Kotera J', 'Terada T', 'Shirouzu M', 'Yokoyama S']</t>
  </si>
  <si>
    <t>['Masood A', 'Nadeem A', 'Mustafa SJ', "O'Donnell JM"]</t>
  </si>
  <si>
    <t>['Stumpf I', 'Muhlbauer E', 'Peschke E']</t>
  </si>
  <si>
    <t>['Day JP', 'Cleghon V', 'Houslay MD', 'Davies SA']</t>
  </si>
  <si>
    <t>['Jomary C', 'Jones SE']</t>
  </si>
  <si>
    <t>['Soh JW', 'Kazi JU', 'Li H', 'Thompson WJ', 'Weinstein IB']</t>
  </si>
  <si>
    <t>['Davis-Hanna A', 'Piispanen AE', 'Stateva LI', 'Hogan DA']</t>
  </si>
  <si>
    <t>['Domek-Lopacinska K', 'Strosznajder JB']</t>
  </si>
  <si>
    <t>['Ivey FD', 'Wang L', 'Demirbas D', 'Allain C', 'Hoffman CS']</t>
  </si>
  <si>
    <t>['Heikaus CC', 'Stout JR', 'Sekharan MR', 'Eakin CM', 'Rajagopal P', 'Brzovic PS', 'Beavo JA', 'Klevit RE']</t>
  </si>
  <si>
    <t>['Sasseville M', 'Cote N', 'Gagnon MC', 'Richard FJ']</t>
  </si>
  <si>
    <t>['Kim KO', 'Park SY', 'Han CW', 'Chung HK', 'Yoo DH', 'Han JS']</t>
  </si>
  <si>
    <t>['Dhingra A', 'Sulaiman P', 'Xu Y', 'Fina ME', 'Veh RW', 'Vardi N']</t>
  </si>
  <si>
    <t>['Ares GR', 'Caceres P', 'Alvarez-Leefmans FJ', 'Ortiz PA']</t>
  </si>
  <si>
    <t>['Schmidt EP', 'Damarla M', 'Rentsendorj O', 'Servinsky LE', 'Zhu B', 'Moldobaeva A', 'Gonzalez A', 'Hassoun PM', 'Pearse DB']</t>
  </si>
  <si>
    <t>['van Donkelaar EL', 'Rutten K', 'Blokland A', 'Akkerman S', 'Steinbusch HW', 'Prickaerts J']</t>
  </si>
  <si>
    <t>['Ceolotto G', 'Papparella I', 'Sticca A', 'Bova S', 'Cavalli M', 'Cargnelli G', 'Semplicini A', 'Gatta A', 'Angeli P']</t>
  </si>
  <si>
    <t>['Hepp R', 'Tricoire L', 'Hu E', 'Gervasi N', 'Paupardin-Tritsch D', 'Lambolez B', 'Vincent P']</t>
  </si>
  <si>
    <t>['Rutten K', 'Prickaerts J', 'Hendrix M', 'van der Staay FJ', 'Sik A', 'Blokland A']</t>
  </si>
  <si>
    <t>['Poplinski A', 'Hopp C', 'Ramezani-Rad M']</t>
  </si>
  <si>
    <t>['de Oliveira SK', 'Hoffmeister M', 'Gambaryan S', 'Muller-Esterl W', 'Guimaraes JA', 'Smolenski AP']</t>
  </si>
  <si>
    <t>['Cann M']</t>
  </si>
  <si>
    <t>['Reyes-Irisarri E', 'Markerink-Van Ittersum M', 'Mengod G', 'de Vente J']</t>
  </si>
  <si>
    <t>['Wilson D', 'Tutulan-Cunita A', 'Jung W', 'Hauser NC', 'Hernandez R', 'Williamson T', 'Piekarska K', 'Rupp S', 'Young T', 'Stateva L']</t>
  </si>
  <si>
    <t>['Kemeny-Beke A', 'Jakab A', 'Zsuga J', 'Vecsernyes M', 'Karsai D', 'Pasztor F', 'Grenczer M', 'Szentmiklosi AJ', 'Berta A', 'Gesztelyi R']</t>
  </si>
  <si>
    <t>['Hu J', 'Zhong C', 'Ding C', 'Chi Q', 'Walz A', 'Mombaerts P', 'Matsunami H', 'Luo M']</t>
  </si>
  <si>
    <t>['Surapisitchat J', 'Jeon KI', 'Yan C', 'Beavo JA']</t>
  </si>
  <si>
    <t>['Cann MJ']</t>
  </si>
  <si>
    <t>['Deng C', 'Wang D', 'Bugaj-Gaweda B', 'De Vivo M']</t>
  </si>
  <si>
    <t>['Zaccolo M']</t>
  </si>
  <si>
    <t>['Chambers RJ', 'Abrams K', 'Garceau NY', 'Kamath AV', 'Manley CM', 'Lilley SC', 'Otte DA', 'Scott DO', 'Sheils AL', 'Tess DA', 'Vellekoop AS', 'Zhang Y', 'Lam KT']</t>
  </si>
  <si>
    <t>['Mongillo M', 'Tocchetti CG', 'Terrin A', 'Lissandron V', 'Cheung YF', 'Dostmann WR', 'Pozzan T', 'Kass DA', 'Paolocci N', 'Houslay MD', 'Zaccolo M']</t>
  </si>
  <si>
    <t>['Aoudjit L', 'Potapov A', 'Takano T']</t>
  </si>
  <si>
    <t>['de Vente J', 'Markerink-van Ittersum M', 'Vles JS']</t>
  </si>
  <si>
    <t>['August M', 'Wingerter O', 'Oelze M', 'Wenzel P', 'Kleschyov AL', 'Daiber A', 'Mulsch A', 'Munzel T', 'Tsilimingas N']</t>
  </si>
  <si>
    <t>['Castro LR', 'Verde I', 'Cooper DM', 'Fischmeister R']</t>
  </si>
  <si>
    <t>['Fryknas M', 'Rickardson L', 'Wickstrom M', 'Dhar S', 'Lovborg H', 'Gullbo J', 'Nygren P', 'Gustafsson MG', 'Isaksson A', 'Larsson R']</t>
  </si>
  <si>
    <t>['Bruder S', 'Linder JU', 'Martinez SE', 'Zheng N', 'Beavo JA', 'Schultz JE']</t>
  </si>
  <si>
    <t>['Netherton SJ', 'Maurice DH']</t>
  </si>
  <si>
    <t>['Laxman S', 'Rascon A', 'Beavo JA']</t>
  </si>
  <si>
    <t>['Aird SD']</t>
  </si>
  <si>
    <t>['Ahlstrom M', 'Pekkinen M', 'Huttunen M', 'Lamberg-Allardt C']</t>
  </si>
  <si>
    <t>['Seybold J', 'Thomas D', 'Witzenrath M', 'Boral S', 'Hocke AC', 'Burger A', 'Hatzelmann A', 'Tenor H', 'Schudt C', 'Krull M', 'Schutte H', 'Hippenstiel S', 'Suttorp N']</t>
  </si>
  <si>
    <t>['Martinez SE', 'Bruder S', 'Schultz A', 'Zheng N', 'Schultz JE', 'Beavo JA', 'Linder JU']</t>
  </si>
  <si>
    <t>['Maurice DH']</t>
  </si>
  <si>
    <t>['Jung WH', 'Warn P', 'Ragni E', 'Popolo L', 'Nunn CD', 'Turner MP', 'Stateva L']</t>
  </si>
  <si>
    <t>['Gourlay CW', 'Ayscough KR']</t>
  </si>
  <si>
    <t>['Iffland A', 'Kohls D', 'Low S', 'Luan J', 'Zhang Y', 'Kothe M', 'Cao Q', 'Kamath AV', 'Ding YH', 'Ellenberger T']</t>
  </si>
  <si>
    <t>['Bentley JK']</t>
  </si>
  <si>
    <t>['Abbott BM', 'Thompson PE']</t>
  </si>
  <si>
    <t>['Bender AT', 'Ostenson CL', 'Giordano D', 'Beavo JA']</t>
  </si>
  <si>
    <t>['Marsch GA', 'Botta S', 'Martin MV', 'McCormick WA', 'Guengerich FP']</t>
  </si>
  <si>
    <t>['Schrofner S', 'Zsombok A', 'Hermann A', 'Kerschbaum HH']</t>
  </si>
  <si>
    <t>['Wen JF', 'Cui X', 'Jin JY', 'Kim SM', 'Kim SZ', 'Kim SH', 'Lee HS', 'Cho KW']</t>
  </si>
  <si>
    <t>['Colman RW']</t>
  </si>
  <si>
    <t>['Wu AY', 'Tang XB', 'Martinez SE', 'Ikeda K', 'Beavo JA']</t>
  </si>
  <si>
    <t>['Huang D', 'Hinds TR', 'Martinez SE', 'Doneanu C', 'Beavo JA']</t>
  </si>
  <si>
    <t>['Favot L', 'Keravis T', 'Lugnier C']</t>
  </si>
  <si>
    <t>['Ko WC', 'Shih CM', 'Lai YH', 'Chen JH', 'Huang HL']</t>
  </si>
  <si>
    <t>['Harkness TA', 'Shea KA', 'Legrand C', 'Brahmania M', 'Davies GF']</t>
  </si>
  <si>
    <t>['Yanaka N', 'Kurosawa Y', 'Minami K', 'Kawai E', 'Omori K']</t>
  </si>
  <si>
    <t>['Gesztelyi R', 'Zsuga J', 'Hajdu P', 'Szabo JZ', 'Cseppento A', 'Szentmiklosi AJ']</t>
  </si>
  <si>
    <t>['Ma M', 'Grosmaitre X', 'Iwema CL', 'Baker H', 'Greer CA', 'Shepherd GM']</t>
  </si>
  <si>
    <t>['Noyama K', 'Maekawa S']</t>
  </si>
  <si>
    <t>['Sopory S', 'Balaji S', 'Srinivasan N', 'Visweswariah SS']</t>
  </si>
  <si>
    <t>['Soh JW', 'Weinstein IB']</t>
  </si>
  <si>
    <t>['Favot L', 'Keravis T', 'Holl V', 'Le Bec A', 'Lugnier C']</t>
  </si>
  <si>
    <t>['Frolov A', 'Chahwan S', 'Ochs M', 'Arnoletti JP', 'Pan ZZ', 'Favorova O', 'Fletcher J', 'von Mehren M', 'Eisenberg B', 'Godwin AK']</t>
  </si>
  <si>
    <t>['Pusztai L', 'Zhen JH', 'Arun B', 'Rivera E', 'Whitehead C', 'Thompson WJ', 'Nealy KM', 'Gibbs A', 'Symmans WF', 'Esteva FJ', 'Booser D', 'Murray JL', 'Valero V', 'Smith TL', 'Hortobagyi GN']</t>
  </si>
  <si>
    <t>['Bahn YS', 'Staab J', 'Sundstrom P']</t>
  </si>
  <si>
    <t>['Gustafsson AB', 'Brunton LL']</t>
  </si>
  <si>
    <t>['Zoraghi R', 'Seebeck T']</t>
  </si>
  <si>
    <t>['Rascon A', 'Soderling SH', 'Schaefer JB', 'Beavo JA']</t>
  </si>
  <si>
    <t>['Manns JM', 'Brenna KJ', 'Colman RW', 'Sheth SB']</t>
  </si>
  <si>
    <t>['Namy O', 'Duchateau-Nguyen G', 'Rousset JP']</t>
  </si>
  <si>
    <t>['Suvarna NU', "O'Donnell JM"]</t>
  </si>
  <si>
    <t>['Martinez SE', 'Wu AY', 'Glavas NA', 'Tang XB', 'Turley S', 'Hol WG', 'Beavo JA']</t>
  </si>
  <si>
    <t>['Tanaka S', 'Shimooka S', 'Shimomura H']</t>
  </si>
  <si>
    <t>['Tegeder I', 'Schmidtko A', 'Niederberger E', 'Ruth P', 'Geisslinger G']</t>
  </si>
  <si>
    <t>['Yoon JT', 'Palazzo AF', 'Xiao D', 'Delohery TM', 'Warburton PE', 'Bruce JN', 'Thompson WJ', 'Sperl G', 'Whitehead C', 'Fetter J', 'Pamukcu R', 'Gundersen GG', 'Weinstein IB']</t>
  </si>
  <si>
    <t>['Martinez SE', 'Beavo JA', 'Hol WG']</t>
  </si>
  <si>
    <t>['Herring N', 'Rigg L', 'Terrar DA', 'Paterson DJ']</t>
  </si>
  <si>
    <t>['Dittrich M', 'Jurevicius J', 'Georget M', 'Rochais F', 'Fleischmann B', 'Hescheler J', 'Fischmeister R']</t>
  </si>
  <si>
    <t>['Vandecasteele G', 'Verde I', 'Rucker-Martin C', 'Donzeau-Gouge P', 'Fischmeister R']</t>
  </si>
  <si>
    <t>['Uckert S', 'Kuthe A', 'Stief CG', 'Jonas U']</t>
  </si>
  <si>
    <t>['Bentley JK', 'Juilfs DM', 'Uhler MD']</t>
  </si>
  <si>
    <t>['Zoraghi R', 'Kunz S', 'Gong K', 'Seebeck T']</t>
  </si>
  <si>
    <t>['Kuthe A', 'Wiedenroth A', 'Magert HJ', 'Uckert S', 'Forssmann WG', 'Stief CG', 'Jonas U']</t>
  </si>
  <si>
    <t>['Yuasa K', 'Kanoh Y', 'Okumura K', 'Omori K']</t>
  </si>
  <si>
    <t>['Li LH', 'Ku BS']</t>
  </si>
  <si>
    <t>['Mseeh F', 'Colman RF', 'Colman RW']</t>
  </si>
  <si>
    <t>['Sadhu K', 'Hensley K', 'Florio VA', 'Wolda SL']</t>
  </si>
  <si>
    <t>['Rosman GJ', 'Martins TJ', 'Sonnenburg WK', 'Beavo JA', 'Ferguson K', 'Loughney K']</t>
  </si>
  <si>
    <t>School of Pharmaceutical Sciences, Sun Yat-sen University, Guangzhou 510006, PR China. School of Pharmaceutical Sciences, Sun Yat-sen University, Guangzhou 510006, PR China. School of Pharmaceutical Sciences, Sun Yat-sen University, Guangzhou 510006, PR China. School of Pharmaceutical Sciences, Sun Yat-sen University, Guangzhou 510006, PR China. School of Pharmaceutical Sciences, Sun Yat-sen University, Guangzhou 510006, PR China. School of Pharmaceutical Sciences, Sun Yat-sen University, Guangzhou 510006, PR China. School of Pharmaceutical Sciences, Sun Yat-sen University, Guangzhou 510006, PR China. School of Pharmaceutical Sciences, Sun Yat-sen University, Guangzhou 510006, PR China. Electronic address: wyinuo3@mail.sysu.edu.cn. School of Pharmaceutical Sciences, Sun Yat-sen University, Guangzhou 510006, PR China.</t>
  </si>
  <si>
    <t>Universite Paris-Saclay, Inserm, UMR-S 1180, Chatenay-Malabry, France. Institute of Experimental Cardiovascular Research, University Medical Center Hamburg-Eppendorf, Germany; German Center for Cardiovascular Research (DZHK), partner site Hamburg/Kiel/Lubeck, Germany. Universite Paris-Saclay, Institut de Chimie des Substances Naturelles, CNRS UPR 2301, Gif-sur-Yvette, France. Dept. of Cardiovascular Surgery, University Heart Center Hamburg, Germany. Cardiac Surgery Department, Hospital de la Santa Creu i Sant Pau, Spain. Dept. Pharmacology and Pharmacotherapy, Univ. of Szeged, Hungary. Dept. of Cardiovascular Surgery, University Heart Center Hamburg, Germany. Institut Hospitalier Jacques Cartier, Massy, France. Dept. Internal Medicine II, University Heart Center, University Hospital Regensburg, Germany. Institute of Pharmacology, West-German Heart and Vascular Center, Faculty of Medicine, University Duisburg-, Essen, Germany. German Center for Cardiovascular Research (DZHK), partner site Hamburg/Kiel/Lubeck, Germany; Dept. of Cardiovascular Surgery, University Heart Center Hamburg, Germany. Institute of Experimental Cardiovascular Research, University Medical Center Hamburg-Eppendorf, Germany; German Center for Cardiovascular Research (DZHK), partner site Hamburg/Kiel/Lubeck, Germany. Universite Paris-Saclay, Inserm, UMR-S 1180, Chatenay-Malabry, France. Electronic address: rodolphe.fischmeister@inserm.fr. Universite Paris-Saclay, Inserm, UMR-S 1180, Chatenay-Malabry, France; Institute of Experimental Cardiovascular Research, University Medical Center Hamburg-Eppendorf, Germany; German Center for Cardiovascular Research (DZHK), partner site Hamburg/Kiel/Lubeck, Germany.</t>
  </si>
  <si>
    <t>Department of Anatomical, Histological, Forensic and Orthopedic Sciences, Sapienza University, 00161 Rome, Italy. Department of Anatomical, Histological, Forensic and Orthopedic Sciences, Sapienza University, 00161 Rome, Italy. Department of Biology and Biotechnology "C. Darwin", Sapienza University, 00185 Rome, Italy. Department of Experimental Medicine, Sapienza University, 00161 Rome, Italy. Department of Experimental Medicine, Sapienza University, 00161 Rome, Italy. Department of Anatomical, Histological, Forensic and Orthopedic Sciences, Sapienza University, 00161 Rome, Italy.</t>
  </si>
  <si>
    <t>Department of Clinical Pharmacology, Key Laboratory of Clinical Cancer Pharmacology and Toxicology Research of Zhejiang Province, Affiliated Hangzhou First People's Hospital, Zhejiang University School of Medicine, Hangzhou, Zhejiang, 310006, PR China; Brain Institute, School of Pharmacy, Wenzhou Medical University, Wenzhou, Zhejiang Province, China. Brain Institute, School of Pharmacy, Wenzhou Medical University, Wenzhou, Zhejiang Province, China. College of Pharmacy, Fujian University of Traditional Chinese Medicine, Fuzhou, China. Department of Traditional Medical Orthopedics, Honghui Hospital, Xi'an Jiaotong University, Xi'an, Shanxi, China. Department of Orthopedics, The People's Hospital of Yichun City, Yichun, Jiangxi Province, China. Department of Anesthesiology, Shanghai Minhang TCM Hospital, Shanghai, China. Department of Clinical Pharmacology, Key Laboratory of Clinical Cancer Pharmacology and Toxicology Research of Zhejiang Province, Affiliated Hangzhou First People's Hospital, Zhejiang University School of Medicine, Hangzhou, Zhejiang, 310006, PR China. Electronic address: wanggang_syyy@163.com. Department of Traditional Medical Orthopedics, Honghui Hospital, Xi'an Jiaotong University, Xi'an, Shanxi, China. Electronic address: xahhsyd@126.com. Brain Institute, School of Pharmacy, Wenzhou Medical University, Wenzhou, Zhejiang Province, China. Electronic address: wenzhoupan2003@yahoo.com.cn.</t>
  </si>
  <si>
    <t>Universite Cote d'Azur, CNRS UMR7275, Institute of Molecular and Cellular Pharmacology, 06560, Valbonne, France. Universite Cote d'Azur, Inserm, CNRS UMR7275, Institute of Molecular and Cellular Pharmacology, 06560, Valbonne, France. bardoni@ipmc.cnrs.fr.</t>
  </si>
  <si>
    <t>Unidade de Suprarrenal, Laboratorio de Hormonios e Genetica Molecular LIM/42, Servico de Endocrinologia e Metabologia, Hospital das Clinicas, Faculdade de Medicina da Universidade de Sao Paulo, Sao Paulo, Brazil. Section on Endocrinology and Genetics, Eunice Kennedy Shriver National Institute of Child Health and Human Development (NICHD), National Institutes of Health, Bethesda, Maryland, USA. Section on Endocrinology and Genetics, Eunice Kennedy Shriver National Institute of Child Health and Human Development (NICHD), National Institutes of Health, Bethesda, Maryland, USA. Section on Endocrinology and Genetics, Eunice Kennedy Shriver National Institute of Child Health and Human Development (NICHD), National Institutes of Health, Bethesda, Maryland, USA. Unidade de Suprarrenal, Laboratorio de Hormonios e Genetica Molecular LIM/42, Servico de Endocrinologia e Metabologia, Hospital das Clinicas, Faculdade de Medicina da Universidade de Sao Paulo, Sao Paulo, Brazil. Unidade de Suprarrenal, Laboratorio de Hormonios e Genetica Molecular LIM/42, Servico de Endocrinologia e Metabologia, Hospital das Clinicas, Faculdade de Medicina da Universidade de Sao Paulo, Sao Paulo, Brazil. Unidade de Suprarrenal, Laboratorio de Hormonios e Genetica Molecular LIM/42, Servico de Endocrinologia e Metabologia, Hospital das Clinicas, Faculdade de Medicina da Universidade de Sao Paulo, Sao Paulo, Brazil. Unidade de Suprarrenal, Laboratorio de Hormonios e Genetica Molecular LIM/42, Servico de Endocrinologia e Metabologia, Hospital das Clinicas, Faculdade de Medicina da Universidade de Sao Paulo, Sao Paulo, Brazil. Servico de Urologia, Hospital das Clinicas, Faculdade de Medicina da Universidade de Sao Paulo, Sao Paulo, Brazil. Servico de Urologia, Hospital das Clinicas, Faculdade de Medicina da Universidade de Sao Paulo, Sao Paulo, Brazil. Servico de Urologia, Hospital das Clinicas, Faculdade de Medicina da Universidade de Sao Paulo, Sao Paulo, Brazil. Unidade de Suprarrenal, Laboratorio de Hormonios e Genetica Molecular LIM/42, Servico de Endocrinologia e Metabologia, Hospital das Clinicas, Faculdade de Medicina da Universidade de Sao Paulo, Sao Paulo, Brazil. Instituto de Radiologia InRad, Hospital das Clinicas, Faculdade de Medicina da Universidade de Sao Paulo, Sao Paulo, Brazil. Instituto de Radiologia InRad, Hospital das Clinicas, Faculdade de Medicina da Universidade de Sao Paulo, Sao Paulo, Brazil. Instituto de Radiologia InRad, Hospital das Clinicas, Faculdade de Medicina da Universidade de Sao Paulo, Sao Paulo, Brazil. Unidade de Hipertensao, Instituto do Coracao (InCor), Faculdade de Medicina da Universidade de Sao Paulo, Sao Paulo, Brazil. Unidade de Hipertensao, Instituto do Coracao (InCor), Faculdade de Medicina da Universidade de Sao Paulo, Sao Paulo, Brazil. Unidade de Hipertensao, Disciplina de Nefrologia, Hospital das Clinicas, Faculdade de Medicina da Universidade de Sao Paulo, Sao Paulo, Brazil. Unidade de Suprarrenal, Laboratorio de Hormonios e Genetica Molecular LIM/42, Servico de Endocrinologia e Metabologia, Hospital das Clinicas, Faculdade de Medicina da Universidade de Sao Paulo, Sao Paulo, Brazil. Endocrinology, Metabolism and Diabetes, University of Michigan, Ann Arbor, Michigan, USA. Unidade de Suprarrenal, Laboratorio de Hormonios e Genetica Molecular LIM/42, Servico de Endocrinologia e Metabologia, Hospital das Clinicas, Faculdade de Medicina da Universidade de Sao Paulo, Sao Paulo, Brazil. Unidade de Suprarrenal, Laboratorio de Hormonios e Genetica Molecular LIM/42, Servico de Endocrinologia e Metabologia, Hospital das Clinicas, Faculdade de Medicina da Universidade de Sao Paulo, Sao Paulo, Brazil. Servico de Endocrinologia, Instituto do Cancer do Estado de Sao Paulo (ICESP), Faculdade de Medicina da Universidade de Sao Paulo, Sao Paulo, Brazil. Unidade de Suprarrenal, Laboratorio de Hormonios e Genetica Molecular LIM/42, Servico de Endocrinologia e Metabologia, Hospital das Clinicas, Faculdade de Medicina da Universidade de Sao Paulo, Sao Paulo, Brazil. Divisao de Anatomia Patologica, Faculdade de Medicina da Universidade de Sao Paulo, Sao Paulo, Brazil. Section on Endocrinology and Genetics, Eunice Kennedy Shriver National Institute of Child Health and Human Development (NICHD), National Institutes of Health, Bethesda, Maryland, USA. Unidade de Suprarrenal, Laboratorio de Hormonios e Genetica Molecular LIM/42, Servico de Endocrinologia e Metabologia, Hospital das Clinicas, Faculdade de Medicina da Universidade de Sao Paulo, Sao Paulo, Brazil. Servico de Endocrinologia, Instituto do Cancer do Estado de Sao Paulo (ICESP), Faculdade de Medicina da Universidade de Sao Paulo, Sao Paulo, Brazil.</t>
  </si>
  <si>
    <t>Department of Urology, Universitas Indonesia School of Medicine, Cipto Mangunkusumo Hospital, Jakarta, Indonesia. Hannover Medical School, Division of Surgery, Department of Urology &amp; Urological Oncology, Hannover, Germany. Hannover Medical School, Division of Surgery, Department of Urology &amp; Urological Oncology, Hannover, Germany. Imland Hospital GmbH, Department of Urology, Rendsburg, Germany. Hannover Medical School, Division of Surgery, Department of Urology &amp; Urological Oncology, Hannover, Germany. Hannover Medical School, Division of Surgery, Department of Urology &amp; Urological Oncology, Hannover, Germany. DIAKOVERE GmbH, Friederikenstift Lutheran Hospital, Department of Urology, Hannover, Germany.</t>
  </si>
  <si>
    <t>National Standard Laboratory of Pharmacology for Chinese Materia Medica, School of Pharmacy, Nanjing University of Chinese Medicine, Nanjing 210023, China. National Standard Laboratory of Pharmacology for Chinese Materia Medica, School of Pharmacy, Nanjing University of Chinese Medicine, Nanjing 210023, China. National Standard Laboratory of Pharmacology for Chinese Materia Medica, School of Pharmacy, Nanjing University of Chinese Medicine, Nanjing 210023, China. National Standard Laboratory of Pharmacology for Chinese Materia Medica, School of Pharmacy, Nanjing University of Chinese Medicine, Nanjing 210023, China. National Standard Laboratory of Pharmacology for Chinese Materia Medica, School of Pharmacy, Nanjing University of Chinese Medicine, Nanjing 210023, China. National Standard Laboratory of Pharmacology for Chinese Materia Medica, School of Pharmacy, Nanjing University of Chinese Medicine, Nanjing 210023, China. National Standard Laboratory of Pharmacology for Chinese Materia Medica, School of Pharmacy, Nanjing University of Chinese Medicine, Nanjing 210023, China. School of Medicine, Nanjing University, Nanjing 210093, China. First Affiliated Hospital, Nanjing University of Chinese Medicine, Nanjing 210029, China. Department of Clinical Pharmacy, No. 900 Hospital of the Chinese PLA Joint Support Forces, Fuzhou 350000, China. National Standard Laboratory of Pharmacology for Chinese Materia Medica, School of Pharmacy, Nanjing University of Chinese Medicine, Nanjing 210023, China; Institute of Chinese Medicine of Taizhou China Medical City, Double Tower, China Medical City, Taizhou 225300, China. Electronic address: longchen@njucm.edu.cn.</t>
  </si>
  <si>
    <t>Department of General Surgery, Shanxi Dayi Hospital, Shanxi Medical University, Taiyuan, China. Department of General Surgery, Shanxi Dayi Hospital, Shanxi Medical University, Taiyuan, China. Department of Hepatobilliary Pancreatic Surgery, Henan Provincial People's Hospital, People's Hospital of Zhengzhou University, People's Hospital of Henan University, Zhengzhou, China. Department of Hepatobilliary Pancreatic Surgery, Henan Provincial People's Hospital, People's Hospital of Zhengzhou University, People's Hospital of Henan University, Zhengzhou, China. Department of Hepatobilliary Pancreatic Surgery, Henan Provincial People's Hospital, People's Hospital of Zhengzhou University, People's Hospital of Henan University, Zhengzhou, China. Department of General Surgery, Shanxi Dayi Hospital, Shanxi Medical University, Taiyuan, China. Department of Hepatobilliary Pancreatic Surgery, Henan Provincial People's Hospital, People's Hospital of Zhengzhou University, People's Hospital of Henan University, Zhengzhou, China.</t>
  </si>
  <si>
    <t>Division of Endocrinology, Boston Children's Hospital, Boston, MA 02115, USA; Department of Pediatrics, Harvard Medical School, Boston, MA 02115, USA. Division of Endocrinology, Boston Children's Hospital, Boston, MA 02115, USA; Division of Medical Sciences, Harvard Medical School, Boston, MA 02115, USA. Division of Endocrinology, Boston Children's Hospital, Boston, MA 02115, USA; Department of Pediatrics, Harvard Medical School, Boston, MA 02115, USA. Division of Endocrinology, Boston Children's Hospital, Boston, MA 02115, USA; Department of Pediatrics, Harvard Medical School, Boston, MA 02115, USA. Department of Pharmacology, University of Virginia, Charlottesville, VA 22947, USA. Division of Endocrinology, Boston Children's Hospital, Boston, MA 02115, USA; Department of Pediatrics, Harvard Medical School, Boston, MA 02115, USA. Division of Endocrinology, Boston Children's Hospital, Boston, MA 02115, USA; Department of Pediatrics, Harvard Medical School, Boston, MA 02115, USA. Division of Endocrinology, Boston Children's Hospital, Boston, MA 02115, USA; Department of Pediatrics, Harvard Medical School, Boston, MA 02115, USA. Division of Experimental Therapeutics, Graduate School of Medicine, Kyoto University, Kyoto 606-8506, Japan. Division of Endocrinology, Boston Children's Hospital, Boston, MA 02115, USA; Department of Pediatrics, Harvard Medical School, Boston, MA 02115, USA. Department of Pharmacology, University of Virginia, Charlottesville, VA 22947, USA. Division of Endocrinology, Boston Children's Hospital, Boston, MA 02115, USA; Department of Pediatrics, Harvard Medical School, Boston, MA 02115, USA; Harvard Stem Cell Institute, Cambridge, MA 02138, USA. Division of Endocrinology, Boston Children's Hospital, Boston, MA 02115, USA; Department of Pediatrics, Harvard Medical School, Boston, MA 02115, USA; Harvard Stem Cell Institute, Cambridge, MA 02138, USA. Electronic address: david.breault@childrens.harvard.edu.</t>
  </si>
  <si>
    <t>Department of Microbiology &amp; Immunology, University of Texas Medical Branch, Galveston, 77555-1070, TX, United States of America. Department of Biochemistry and Molecular Biology, University of Texas Medical Branch, Galveston, 77555, TX, United States of America. Department of Biochemistry and Molecular Biology, University of Texas Medical Branch, Galveston, 77555, TX, United States of America. Department of Biochemistry and Molecular Biology, University of Texas Medical Branch, Galveston, 77555, TX, United States of America. Electronic address: nmmartin@utmb.edu. Department of Microbiology &amp; Immunology, University of Texas Medical Branch, Galveston, 77555-1070, TX, United States of America; Institute for Human Infections and Immunity, University of Texas Medical Branch, Galveston, 77555, TX, United States of America. Electronic address: nigarg@utmb.edu.</t>
  </si>
  <si>
    <t>Department of Chemical Biology, Max-Planck-Institute of Molecular Physiology, Otto-Hahn-Strasse 11, 44227, Dortmund, Germany. Department of Chemical Biology, Max-Planck-Institute of Molecular Physiology, Otto-Hahn-Strasse 11, 44227, Dortmund, Germany. Lead Discovery Center GmbH, Otto-Hahn-Strasse 15, 44227, Dortmund, Germany. Department of Chemical Biology, Max-Planck-Institute of Molecular Physiology, Otto-Hahn-Strasse 11, 44227, Dortmund, Germany. Department of Chemical Biology, Max-Planck-Institute of Molecular Physiology, Otto-Hahn-Strasse 11, 44227, Dortmund, Germany. Department of Chemical Biology, Max-Planck-Institute of Molecular Physiology, Otto-Hahn-Strasse 11, 44227, Dortmund, Germany. Faculty of Chemistry and Chemical Biology, Technical University Dortmund, Otto-Hahn-Strasse 6, 44227, Dortmund, Germany.</t>
  </si>
  <si>
    <t>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Blood Products Engineering Research and Development Center, Shenzhen, China. Institute of Chinese Materia Medica, China Academy of Chinese Medical Sciences, Key Laboratory of Beijing for Identification and Safety Evaluation of Chinese Medicine, Beijing, China.</t>
  </si>
  <si>
    <t>Department of Ophthalmology, The First Affiliated Hospital of Guangxi Medical University, Nanning, People's Republic of China. Department of Ophthalmology, The First Affiliated Hospital of Guangxi Medical University, Nanning, People's Republic of China. Department of Clinical Laboratory, The First Affiliated Hospital of Guangxi Medical University, Nanning, People's Republic of China. Department of Ophthalmology, The First Affiliated Hospital of Guangxi Medical University, Nanning, People's Republic of China. Department of Ophthalmology, The First Affiliated Hospital of Guangxi Medical University, Nanning, People's Republic of China.</t>
  </si>
  <si>
    <t>University of South Carolina School of Medicine, Department of Pharmacology, Physiology &amp; Neuroscience, 6439 Garners Ferry Rd, Columbia, SC 29209, USA. University of South Carolina School of Medicine, Department of Pharmacology, Physiology &amp; Neuroscience, 6439 Garners Ferry Rd, Columbia, SC 29209, USA. University of South Carolina School of Medicine, Department of Pharmacology, Physiology &amp; Neuroscience, 6439 Garners Ferry Rd, Columbia, SC 29209, USA. University of South Carolina School of Medicine, Department of Pharmacology, Physiology &amp; Neuroscience, 6439 Garners Ferry Rd, Columbia, SC 29209, USA. University of South Carolina School of Medicine, Department of Pharmacology, Physiology &amp; Neuroscience, 6439 Garners Ferry Rd, Columbia, SC 29209, USA. University of South Carolina School of Medicine, Department of Pharmacology, Physiology &amp; Neuroscience, 6439 Garners Ferry Rd, Columbia, SC 29209, USA. Electronic address: Michy.Kelly@uscmed.sc.edu.</t>
  </si>
  <si>
    <t>Medical Genetics Unit, Unite de Genetique Medicale, Faculty of Medicine, Saint Joseph University, Beirut, Lebanon. Aix Marseille Univ, Inserm, Marseille Medical Genetics of Aix Marseille University, U 1251, Marseille, France. Medical Genetics Unit, Unite de Genetique Medicale, Faculty of Medicine, Saint Joseph University, Beirut, Lebanon. Medical Genetics Unit, Unite de Genetique Medicale, Faculty of Medicine, Saint Joseph University, Beirut, Lebanon. Medical Genetics Unit, Unite de Genetique Medicale, Faculty of Medicine, Saint Joseph University, Beirut, Lebanon. Neuropediatrics Department, Lebanese University, Beirut, Lebanon. Medical Genetics Unit, Unite de Genetique Medicale, Faculty of Medicine, Saint Joseph University, Beirut, Lebanon. Medical Genetics Unit, Unite de Genetique Medicale, Faculty of Medicine, Saint Joseph University, Beirut, Lebanon.</t>
  </si>
  <si>
    <t>Whitney Laboratory for Marine Bioscience, University of Florida. Department of Biology, University of Florida, Gainesville. Department of Biology, Swarthmore College, Swarthmore, Pennsylvania. Department of Biology, Swarthmore College, Swarthmore, Pennsylvania. Department of Biology, Swarthmore College, Swarthmore, Pennsylvania. Whitney Laboratory for Marine Bioscience, University of Florida. Department of Biology, University of Florida, Gainesville.</t>
  </si>
  <si>
    <t>Pulmonary Center, Boston University School of Medicine, Boston, MA, United States. Department of Medicine, Boston University School of Medicine, Boston, MA, United States. Pulmonary Center, Boston University School of Medicine, Boston, MA, United States. Pulmonary Center, Boston University School of Medicine, Boston, MA, United States. Department of Medicine, Boston University School of Medicine, Boston, MA, United States. Department of Microbiology, Boston University School of Medicine, Boston, MA, United States. Pulmonary Center, Boston University School of Medicine, Boston, MA, United States. Pulmonary Center, Boston University School of Medicine, Boston, MA, United States. Department of Medicine, Boston University School of Medicine, Boston, MA, United States. Pulmonary Center, Boston University School of Medicine, Boston, MA, United States. Department of Medicine, Boston University School of Medicine, Boston, MA, United States. Department of Microbiology, Boston University School of Medicine, Boston, MA, United States. Department of Pathology and Laboratory Medicine, Boston University School of Medicine, Boston, MA, United States. Department of Microbiology, Boston University School of Medicine, Boston, MA, United States. Department of Immunology and Microbial Disease, Albany Medical College, Albany, NY, United States. Pulmonary Center, Boston University School of Medicine, Boston, MA, United States. Department of Medicine, Boston University School of Medicine, Boston, MA, United States. Department of Microbiology, Boston University School of Medicine, Boston, MA, United States. Department of Biochemistry, Boston University School of Medicine, Boston, MA, United States.</t>
  </si>
  <si>
    <t>Myocardial Function, National Heart and Lung Institute, Imperial College London, ICTEM, Hammersmith Hospital, London, United Kingdom. Institute of Experimental Cardiovascular Research, University Medical Center Hamburg-Eppendorf, German Center for Cardiovascular Research (DZHK) partner site Hamburg/Kiel/Lubeck, Hamburg, Germany. Myocardial Function, National Heart and Lung Institute, Imperial College London, ICTEM, Hammersmith Hospital, London, United Kingdom. Myocardial Function, National Heart and Lung Institute, Imperial College London, ICTEM, Hammersmith Hospital, London, United Kingdom. Myocardial Function, National Heart and Lung Institute, Imperial College London, ICTEM, Hammersmith Hospital, London, United Kingdom. Myocardial Function, National Heart and Lung Institute, Imperial College London, ICTEM, Hammersmith Hospital, London, United Kingdom. Physiologisches Institut, University of Wurzburg, Wurzburg, Germany. Myocardial Function, National Heart and Lung Institute, Imperial College London, ICTEM, Hammersmith Hospital, London, United Kingdom. Pole of Pharmacology and Therapeutics (FATH), Institut de Recherche Experimentale et Clinique (IREC), Universite Catholique de Louvain (UCLouvain), Brussels, Belgium. Institute of Experimental Cardiovascular Research, University Medical Center Hamburg-Eppendorf, German Center for Cardiovascular Research (DZHK) partner site Hamburg/Kiel/Lubeck, Hamburg, Germany. Myocardial Function, National Heart and Lung Institute, Imperial College London, ICTEM, Hammersmith Hospital, London, United Kingdom.</t>
  </si>
  <si>
    <t>Department of Experimental Medicine, Sapienza University, 00161 Rome, Italy. Anatomical, Histological, Forensic and Orthopedic Sciences, Sapienza University, 00161 Rome, Italy. Anatomical, Histological, Forensic and Orthopedic Sciences, Sapienza University, 00161 Rome, Italy. Anatomical, Histological, Forensic and Orthopedic Sciences, Sapienza University, 00161 Rome, Italy. Institute of Biochemistry and Cell Biology, National Research Council, 00015 Monterotondo, Rome, Italy. Institute of Biochemistry and Cell Biology, National Research Council, 00015 Monterotondo, Rome, Italy. Department of Experimental Medicine, Sapienza University, 00161 Rome, Italy. Department of Experimental Medicine, Sapienza University, 00161 Rome, Italy. Anatomical, Histological, Forensic and Orthopedic Sciences, Sapienza University, 00161 Rome, Italy. Anatomical, Histological, Forensic and Orthopedic Sciences, Sapienza University, 00161 Rome, Italy. Anatomical, Histological, Forensic and Orthopedic Sciences, Sapienza University, 00161 Rome, Italy. Institute of Biochemistry and Cell Biology, National Research Council, 00015 Monterotondo, Rome, Italy.</t>
  </si>
  <si>
    <t>Sorbonne Universite, INSERM UMRS 1127, CNRS UMR 7225, Institut du Cerveau et de la Moelle, ICM, Paris, France. Assistance Publique Hopitaux de Paris, Centre d'Investigation Clinique neurosciences, Department of Neurology, Hopital Pitie-Salpetriere, Paris, France. Sorbonne Universite, INSERM UMRS 1127, CNRS UMR 7225, Institut du Cerveau et de la Moelle, ICM, Paris, France. Assistance Publique Hopitaux de Paris, Centre d'Investigation Clinique neurosciences, Department of Neurology, Hopital Pitie-Salpetriere, Paris, France. Sorbonne Universite, INSERM UMRS 1127, CNRS UMR 7225, Institut du Cerveau et de la Moelle, ICM, Paris, France. Sorbonne Universite, INSERM UMRS 1127, CNRS UMR 7225, Institut du Cerveau et de la Moelle, ICM, Paris, France. Sorbonne Universite, INSERM UMRS 1127, CNRS UMR 7225, Institut du Cerveau et de la Moelle, ICM, Paris, France. Assistance Publique Hopitaux de Paris, Centre d'Investigation Clinique neurosciences, Department of Neurology, Hopital Pitie-Salpetriere, Paris, France. Assistance Publique Hopitaux de Paris, Centre d'Investigation Clinique neurosciences, Department of Neurology, Hopital Pitie-Salpetriere, Paris, France. Assistance Publique Hopitaux de Paris, Department of Pharmacology, Hopital Pitie-Salpetriere, Paris, France. Sorbonne Universite, INSERM UMRS 1127, CNRS UMR 7225, Institut du Cerveau et de la Moelle, ICM, Paris, France. Assistance Publique Hopitaux de Paris, Centre d'Investigation Clinique neurosciences, Department of Neurology, Hopital Pitie-Salpetriere, Paris, France. Sorbonne Universite, INSERM UMRS 1127, CNRS UMR 7225, Institut du Cerveau et de la Moelle, ICM, Paris, France. Assistance Publique Hopitaux de Paris, Centre d'Investigation Clinique neurosciences, Department of Neurology, Hopital Pitie-Salpetriere, Paris, France. Sorbonne Universite, INSERM UMRS 1127, CNRS UMR 7225, Institut du Cerveau et de la Moelle, ICM, Paris, France. Sorbonne Universite, INSERM UMRS 1127, CNRS UMR 7225, Institut du Cerveau et de la Moelle, ICM, Paris, France. Sorbonne Universite, INSERM UMRS 1127, CNRS UMR 7225, Institut du Cerveau et de la Moelle, ICM, Paris, France. Sorbonne Universite, INSERM UMRS 1127, CNRS UMR 7225, Institut du Cerveau et de la Moelle, ICM, Paris, France. Assistance Publique Hopitaux de Paris, Sorbonne Universite, INSERM, Institut Pierre Louis d'Epidemiologie et de Sante Publique, Hopital Pitie-Salpetriere, Paris, France. Hopitaux Universitaires de Strasbourg, Department of Neurology, Strasbourg, France. Institut de Genetique et de Biologie Moleculaire et Cellulaire (IGBMC), UMR 7104 CNRS/Unistra, Inserm U1258, Illkirch, France. Federation de Medecine Translationnelle de Strasbourg, Universite de Strasbourg, Strasbourg, France. Sorbonne Universite, INSERM UMRS 1127, CNRS UMR 7225, Institut du Cerveau et de la Moelle, ICM, Paris, France. Assistance Publique Hopitaux de Paris, Department of Genetics, Hopital Pitie-Salpetriere, Paris, France. Sorbonne Universite, INSERM UMRS 1127, CNRS UMR 7225, Institut du Cerveau et de la Moelle, ICM, Paris, France. Sorbonne Universite, INSERM UMRS 1127, CNRS UMR 7225, Institut du Cerveau et de la Moelle, ICM, Paris, France. Assistance Publique Hopitaux de Paris, Centre d'Investigation Clinique neurosciences, Department of Neurology, Hopital Pitie-Salpetriere, Paris, France.</t>
  </si>
  <si>
    <t>School of Pharmaceutical Sciences, Sun Yat-Sen University, Guangzhou 510006, P. R. China. School of Pharmaceutical Sciences, Sun Yat-Sen University, Guangzhou 510006, P. R. China. School of Pharmaceutical Sciences, Sun Yat-Sen University, Guangzhou 510006, P. R. China. School of Pharmaceutical Sciences, Sun Yat-Sen University, Guangzhou 510006, P. R. China. Key Laboratory of Tropical Biological Resources of Ministry of Education, School of Life and Pharmaceutical Sciences, Hainan University, Haikou 570228, Hainan, China. School of Pharmaceutical Sciences, Sun Yat-Sen University, Guangzhou 510006, P. R. China. School of Pharmaceutical Sciences, Sun Yat-Sen University, Guangzhou 510006, P. R. China. School of Pharmaceutical Sciences, Sun Yat-Sen University, Guangzhou 510006, P. R. China. Key Laboratory of Tropical Biological Resources of Ministry of Education, School of Life and Pharmaceutical Sciences, Hainan University, Haikou 570228, Hainan, China.</t>
  </si>
  <si>
    <t>Department of Neurobiology, Harvard Medical School, Boston, MA, USA. Department of Neurobiology, Harvard Medical School, Boston, MA, USA. Department of Neurobiology, Harvard Medical School, Boston, MA, USA.</t>
  </si>
  <si>
    <t>Computational Chemistry, Janssen Pharmaceutica N. V., Turnhoutseweg 30, B-2340 Beerse, Belgium. Medicinal Chemistry, Janssen Pharmaceutica N. V., Turnhoutseweg 30, B-2340 Beerse, Belgium. Medicinal Chemistry, Janssen Research &amp; Development, Janssen-Cilag S. A., Jarama 75A, 45007 Toledo, Spain. Medicinal Chemistry, Janssen Pharmaceutica N. V., Turnhoutseweg 30, B-2340 Beerse, Belgium. Medicinal Chemistry, Janssen Pharmaceutica N. V., Turnhoutseweg 30, B-2340 Beerse, Belgium. Discovery Sciences, Janssen Research &amp; Development, Janssen Pharmaceutica N. V., Turnhoutseweg 30, B-2340 Beerse, Belgium. Discovery Sciences, Janssen Research &amp; Development, Janssen Pharmaceutica N. V., Turnhoutseweg 30, B-2340 Beerse, Belgium. Structural Biology, Charles River Discovery (Previously BioFocus), Chesterford Research Park, Saffron Walden, CB10 1XL Essex, U.K. Structural Biology, Charles River Discovery (Previously BioFocus), Chesterford Research Park, Saffron Walden, CB10 1XL Essex, U.K. Medicinal Chemistry, Janssen Pharmaceutica N. V., Turnhoutseweg 30, B-2340 Beerse, Belgium. Medicinal Chemistry, Janssen Pharmaceutica N. V., Turnhoutseweg 30, B-2340 Beerse, Belgium.</t>
  </si>
  <si>
    <t>Department of Pharmacology and Toxicology, Carl Gustav Carus Faculty of Medicine, Technische Universitat Dresden, Fetscherstrasse 74, 01307 Dresden, Germany. Department of Pharmacology and Toxicology, Carl Gustav Carus Faculty of Medicine, Technische Universitat Dresden, Fetscherstrasse 74, 01307 Dresden, Germany. Department of Pharmacology and Toxicology, Carl Gustav Carus Faculty of Medicine, Technische Universitat Dresden, Fetscherstrasse 74, 01307 Dresden, Germany. Department of Pharmacology and Toxicology, Carl Gustav Carus Faculty of Medicine, Technische Universitat Dresden, Fetscherstrasse 74, 01307 Dresden, Germany.</t>
  </si>
  <si>
    <t>School of Pharmaceutical Engineering and Life Sciences, Changzhou University, Changzhou, China. Department of Pharmaceutical Sciences, School of Pharmacy and Pharmaceutical Sciences, University at Buffalo, the State University of New York, Buffalo, NY, 14214, USA. School of Pharmacy, Hangzhou Medical College, Hangzhou, 310053, Zhejiang Province, China. Department of Neurology, The People's Hospital of Yichun City, Yichun, Jiangxi Province, China. Department of Neurosurgery, The People's Hospital of Yichun City, Yichun, Jiangxi Province, China. Department of Pathology, Case Western Reserve University, Cleveland, OH, 44106, USA. Department of Pharmaceutical Sciences, School of Pharmacy and Pharmaceutical Sciences, University at Buffalo, the State University of New York, Buffalo, NY, 14214, USA. School of Pharmaceutical Engineering and Life Sciences, Changzhou University, Changzhou, China. School of Pharmaceutical Engineering and Life Sciences, Changzhou University, Changzhou, China. Department of Behavioral Medicine &amp; Psychiatry, Rockefeller Neurosciences Institute, West Virginia University Health Sciences Center, Morgantown, WV, 26506, USA. Department of Physiology &amp; Pharmacology, Rockefeller Neurosciences Institute, West Virginia University Health Sciences Center, Morgantown, WV, 26506, USA. Department of Neuroscience, Rockefeller Neurosciences Institute, West Virginia University Health Sciences Center, Morgantown, WV, 26506, USA. Department of Biochemistry and Biophysics, The University of North Carolina, Chapel Hill, NC, USA. Lineberger Comprehensive Cancer Center, The University of North Carolina, Chapel Hill, NC, USA. Department of Pharmaceutical Sciences, School of Pharmacy and Pharmaceutical Sciences, University at Buffalo, the State University of New York, Buffalo, NY, 14214, USA. School of Pharmaceutical Engineering and Life Sciences, Changzhou University, Changzhou, China. wlq@cczu.edu.cn. Department of Pharmaceutical Sciences, School of Pharmacy and Pharmaceutical Sciences, University at Buffalo, the State University of New York, Buffalo, NY, 14214, USA. yxu9@buffalo.edu.</t>
  </si>
  <si>
    <t>Janssen, Non-clinical safety, Turnhoutseweg 30, 2s340 Beerse, Belgium. Electronic address: fcools@its.jnj.com. Janssen, Non-clinical safety, Turnhoutseweg 30, 2s340 Beerse, Belgium. Janssen, Quantitative Sciences, Turnhoutseweg 30, 2340 Beerse, Belgium. Janssen, Non-clinical safety, Turnhoutseweg 30, 2s340 Beerse, Belgium.</t>
  </si>
  <si>
    <t>APHP, Service de Neuropediatrie, Hopital Armand Trousseau, Sorbonne Universite, 75012, Paris, France. Centre de Reference Neurogenetique, Mouvement Anormaux de l'enfant, Hopital Armand Trousseau, 75012, Paris, France. Service de Neurologie, Centre Hospitalier Haguenau, Haguenau, France. Department of Molecular and Cellular Genetics, CNRS, GMGM, UMR7156, Universite de Strasbourg, Strasbourg, France. APHP, Service de neurologie pediatrique, Hopital Universitaire Bicetre, Le Kremlin-Bicetre, France. APHP Departement of Genetique, Hopital Trousseau et Groupe Hospitalier Pitie-Salpetriere, Sorbonne Universite, Paris, France. Institut de Genetique et de Biologie Moleculaire et Cellulaire, CNRS U7104, INSERM U1258, 67400, Illkirch, France. Federation de Medecine Translationnelle de Strasbourg (FMTS), Universite de Strasbourg, Strasbourg, France. Department of Molecular and Cellular Genetics, CNRS, GMGM, UMR7156, Universite de Strasbourg, Strasbourg, France. Service de neurophysiologie clinique et d'epileptologie, Hopital Bicetre, Assistance Publique des Hopitaux de Paris, AP-HP, Le Kremlin-Bicetre, France. Institut de Genetique et de Biologie Moleculaire et Cellulaire, CNRS U7104, INSERM U1258, 67400, Illkirch, France. Federation de Medecine Translationnelle de Strasbourg (FMTS), Universite de Strasbourg, Strasbourg, France. Service d'Epileptologie, Hopitaux Universitaires de Strasbourg, Strasbourg, France. GIN, Inserm U1216, Neurology Department Grenoble-Alpes university and hospital, Grenoble, France. Service de Neurologie Pediatrique, AP-HP, Hopital Robert Debre, 75019, Paris, France. Department of Molecular and Cellular Genetics, CNRS, GMGM, UMR7156, Universite de Strasbourg, Strasbourg, France. Service d'Epileptologie, Hopitaux Universitaires de Strasbourg, Strasbourg, France. Laboratoire de Genetique medicale, UMR_S INSERM U1112, IGMA, Faculte de Medecine FMTS, Universite de Strasbourg, Strasbourg, France. Service de Genetique Medicale, IGMA, Hopitaux Universitaires de Strasbourg, Strasbourg, France. APHP Departement of Genetique, Hopital Trousseau et Groupe Hospitalier Pitie-Salpetriere, Sorbonne Universite, Paris, France. Service des Pathologies du Mouvement, Hopitaux Universitaires de Strasbourg, Strasbourg, France. Service des Explorations Fonctionnelles, Hopital Robert Debre, 75019, Paris, France. Service de Genetique Clinique, Hopital Robert Debre, 75019, Paris, France. APHP, Service de Neuropediatrie, Hopital Armand Trousseau, Sorbonne Universite, 75012, Paris, France. Service de Neurologie Pediatrique, Hopitaux Universitaires de Strasbourg, Strasbourg, France. Service de Neurologie Pediatrique, Hopitaux Universitaires de Strasbourg, Strasbourg, France. GIN, Inserm U1216, Neurology Department Grenoble-Alpes university and hospital, Grenoble, France. Service d'Epileptologie, Hopitaux Universitaires de Strasbourg, Strasbourg, France. Institut de Genetique et de Biologie Moleculaire et Cellulaire, CNRS U7104, INSERM U1258, 67400, Illkirch, France. Federation de Medecine Translationnelle de Strasbourg (FMTS), Universite de Strasbourg, Strasbourg, France. Service de Neurologie, Centre de References des Maladies Neurogenetique Rares, Hopitaux Universitaires de Strasbourg, Strasbourg, France. Department of Molecular and Cellular Genetics, CNRS, GMGM, UMR7156, Universite de Strasbourg, Strasbourg, France. Institut de Genetique et de Biologie Moleculaire et Cellulaire, CNRS U7104, INSERM U1258, 67400, Illkirch, France. Federation de Medecine Translationnelle de Strasbourg (FMTS), Universite de Strasbourg, Strasbourg, France. Service de Diagnostic Genetique, Hopital Civil de Strasbourg, Hopitaux Universitaires de Strasbourg, Strasbourg, France. APHP Departement of Genetique, Hopital Trousseau et Groupe Hospitalier Pitie-Salpetriere, Sorbonne Universite, Paris, France. Centre de Reference Deficiences Intellectuelles de Causes Rares, Strasbourg, France. INSERM, U 1127, CNRS UMR 7225, Sorbonne Universite, UPMC Universie Paris 06 UMR S 1127, Institut du Cerveau et de la Moelle Epiniere, ICM, Paris, France. Institut de Genetique et de Biologie Moleculaire et Cellulaire, CNRS U7104, INSERM U1258, 67400, Illkirch, France. Gabrielle.Rudolf@chru-strasbourg.fr. Federation de Medecine Translationnelle de Strasbourg (FMTS), Universite de Strasbourg, Strasbourg, France. Gabrielle.Rudolf@chru-strasbourg.fr. Service d'Epileptologie, Hopitaux Universitaires de Strasbourg, Strasbourg, France. Gabrielle.Rudolf@chru-strasbourg.fr. Service des Pathologies du Mouvement, Hopitaux Universitaires de Strasbourg, Strasbourg, France. Gabrielle.Rudolf@chru-strasbourg.fr.</t>
  </si>
  <si>
    <t>Department of Gynecology, Zhongnan Hospital of Wuhan University, Wuhan 430071, China. Central Laboratory, Renmin hospital, Wuhan University, 430006, China. Department of Gynecology, Zhongnan Hospital of Wuhan University, Wuhan 430071, China. Department of Gynecology, Zhongnan Hospital of Wuhan University, Wuhan 430071, China. Department of Gynecology, Zhongnan Hospital of Wuhan University, Wuhan 430071, China. Department of Gynecology, Zhongnan Hospital of Wuhan University, Wuhan 430071, China. Department of Gynecology, Zhongnan Hospital of Wuhan University, Wuhan 430071, China.</t>
  </si>
  <si>
    <t>Neuroscience Drug Discovery Unit, Research, Takeda Pharmaceutical Company Limited, Fujisawa-shi, Kanagawa, Japan. Neuroscience Drug Discovery Unit, Research, Takeda Pharmaceutical Company Limited, Fujisawa-shi, Kanagawa, Japan.</t>
  </si>
  <si>
    <t>Division of Gastroenterology, Union Hospital, Tongji medical college, Huazhong University of Science and Technology, Wuhan, China. Division of Gastroenterology, Union Hospital, Tongji medical college, Huazhong University of Science and Technology, Wuhan, China. Division of Gastroenterology, Union Hospital, Tongji medical college, Huazhong University of Science and Technology, Wuhan, China. Division of Gastroenterology, Union Hospital, Tongji medical college, Huazhong University of Science and Technology, Wuhan, China.</t>
  </si>
  <si>
    <t>Zhejiang Provincial Key Lab of Geriatrics, Department of Geriatrics, Zhejiang Hospital, Hangzhou 310013, Zhejiang, China. Zhejiang Provincial Key Lab of Geriatrics, Department of Geriatrics, Zhejiang Hospital, Hangzhou 310013, Zhejiang, China. Zhejiang Provincial Key Lab of Geriatrics, Department of Geriatrics, Zhejiang Hospital, Hangzhou 310013, Zhejiang, China. Institute of Materia Medica, Zhejiang Academy of Medical Sciences, Hangzhou 310013, Zhejiang, China. Zhejiang Provincial Key Lab of Geriatrics, Department of Geriatrics, Zhejiang Hospital, Hangzhou 310013, Zhejiang, China. Zhejiang Provincial Key Lab of Geriatrics, Department of Geriatrics, Zhejiang Hospital, Hangzhou 310013, Zhejiang, China. Zhejiang Provincial Key Lab of Geriatrics, Department of Geriatrics, Zhejiang Hospital, Hangzhou 310013, Zhejiang, China. Zhejiang Provincial Key Lab of Geriatrics, Department of Geriatrics, Zhejiang Hospital, Hangzhou 310013, Zhejiang, China. Zhejiang Provincial Key Lab of Geriatrics, Department of Geriatrics, Zhejiang Hospital, Hangzhou 310013, Zhejiang, China. Zhejiang Provincial Key Lab of Geriatrics, Department of Geriatrics, Zhejiang Hospital, Hangzhou 310013, Zhejiang, China.</t>
  </si>
  <si>
    <t>Gavin Herbert Eye Institute and the Department of Ophthalmology, University of California, Irvine, 829 Health Sciences Road, Irvine, CA 92617, USA. Department of Pharmacology, School of Medicine, Case Western Reserve University, 10900 Euclid Avenue, Cleveland, OH 44106, USA. Cleveland Center for Membrane and Structural Biology, Case Western Reserve University, 1819 East 101st Street, Cleveland, OH 44106, USA. Gavin Herbert Eye Institute and the Department of Ophthalmology, University of California, Irvine, 829 Health Sciences Road, Irvine, CA 92617, USA. Department of Pharmacology, School of Medicine, Case Western Reserve University, 10900 Euclid Avenue, Cleveland, OH 44106, USA. Cleveland Center for Membrane and Structural Biology, Case Western Reserve University, 1819 East 101st Street, Cleveland, OH 44106, USA. Center for Cellular Imaging and NanoAnalytics, Biozentrum, University of Basel, Mattenstrasse 26, 4058 Basel, Switzerland. Center for Cellular Imaging and NanoAnalytics, Biozentrum, University of Basel, Mattenstrasse 26, 4058 Basel, Switzerland. Center for Cellular Imaging and NanoAnalytics, Biozentrum, University of Basel, Mattenstrasse 26, 4058 Basel, Switzerland.</t>
  </si>
  <si>
    <t>Tetra Discovery Partners, Grand Rapids, MI, United States.</t>
  </si>
  <si>
    <t>Jiangsu Key Laboratory of New Drug Research and Clinical Pharmacy, Xuzhou Medical University, Xuzhou, Jiangsu Province, 221004, China; Department of Pharmaceutical Sciences, School of Pharmacy &amp; Pharmaceutical Sciences, University at Buffalo, The State University of New York, Buffalo, NY, 14214, USA. Department of Cardiology, The Affiliated Hospital of Xuzhou Medical University, Xuzhou, Jiangsu Province, 221002, China. Department of Neurosurgery, Donghai People's Hospital, Lian-Yun-Gang, Jiangsu Province, 22300, China. Department of Orthopedics, The People's Hospital of Yichun City, Yichun, Jiangxi Province, China. Department of Neurosurgery, The People's Hospital of Yichun City, Yichun, Jiangxi Province, China. Department of Pharmaceutical Sciences, School of Pharmacy &amp; Pharmaceutical Sciences, University at Buffalo, The State University of New York, Buffalo, NY, 14214, USA. Departments of Behavioral Medicine &amp; Psychiatry, Physiology &amp; Pharmacology and Neuroscience, Rockefeller Neurosciences Institute, West Virginia University Health Sciences Center, Morgantown, WV, 26506, USA. Department of Pharmaceutical Sciences, School of Pharmacy &amp; Pharmaceutical Sciences, University at Buffalo, The State University of New York, Buffalo, NY, 14214, USA. Department of Pharmaceutical Sciences, School of Pharmacy &amp; Pharmaceutical Sciences, University at Buffalo, The State University of New York, Buffalo, NY, 14214, USA. Electronic address: yxu9@buffalo.edu. Jiangsu Key Laboratory of New Drug Research and Clinical Pharmacy, Xuzhou Medical University, Xuzhou, Jiangsu Province, 221004, China. Electronic address: yinxx@xzhmu.edu.cn.</t>
  </si>
  <si>
    <t>State Key Laboratory of Genetic Engineering, MOE Engineering Research Center of Gene Technology, School of Life Sciences, Fudan University, Shanghai 200438, China. Institute for Biology and IRI Lifesciences, Humboldt-Universitat zu Berlin, Invalidenstrasse 42, Berlin 10115, Germany. State Key Laboratory of Genetic Engineering, MOE Engineering Research Center of Gene Technology, School of Life Sciences, Fudan University, Shanghai 200438, China.</t>
  </si>
  <si>
    <t>Universite Cote d'Azur, CNRS, IPMC, Valbonne, France. CNRS LIA &lt;&lt;Neogenex&gt;&gt;, Valbonne, France. Department of Sciences, Universita RomaTre, Roma, Italy. Universite Cote d'Azur, CNRS, IPMC, Valbonne, France. CNRS LIA &lt;&lt;Neogenex&gt;&gt;, Valbonne, France. Sorbonne Universite, CNRS, Biological Adaptation and Ageing, Paris, France. Labex BioPsy, Paris, France. Department of Clinical and Experimental Medicine, University of Messina, Messina, Italy. Universite Cote d'Azur, CNRS, IPMC, Valbonne, France. CNRS LIA &lt;&lt;Neogenex&gt;&gt;, Valbonne, France. Universite Cote d'Azur, CNRS, IPMC, Valbonne, France. Universite Cote d'Azur, CNRS, IPMC, Valbonne, France. CNRS LIA &lt;&lt;Neogenex&gt;&gt;, Valbonne, France. Sorbonne Universite, CNRS, Biological Adaptation and Ageing, Paris, France. Labex BioPsy, Paris, France. Universite Cote d'Azur, CNRS, Institut de Chimie de Nice, Nice, France. Department of Sciences, Universita RomaTre, Roma, Italy. Universite Cote d'Azur, CNRS, IPMC, Valbonne, France. CNRS LIA &lt;&lt;Neogenex&gt;&gt;, Valbonne, France. Universite Cote d'Azur, CNRS, IPMC, Valbonne, France. Department of Sciences, Universita RomaTre, Roma, Italy. Department of Biomedical and Biotechnological Sciences, University of Catania, Catania, Italy. Universite Cote d'Azur, CNRS, Institut de Chimie de Nice, Nice, France. Department of Biomedical and Biotechnological Sciences, University of Catania, Catania, Italy. Universite Cote d'Azur, INSERM, CNRS, IPMC, Valbonne, France. Sorbonne Universite, CNRS, Biological Adaptation and Ageing, Paris, France. Labex BioPsy, Paris, France. Department of Sciences, Universita RomaTre, Roma, Italy. CNRS LIA &lt;&lt;Neogenex&gt;&gt;, Valbonne, France. Universite Cote d'Azur, INSERM, CNRS, IPMC, Valbonne, France.</t>
  </si>
  <si>
    <t>School of Pharmaceutical Engineering and Life Sciences, Changzhou University, Changzhou, Jiangsu 213164, PR China. School of Pharmaceutical Engineering and Life Sciences, Changzhou University, Changzhou, Jiangsu 213164, PR China. School of Pharmaceutical Engineering and Life Sciences, Changzhou University, Changzhou, Jiangsu 213164, PR China. Institute of Bioinformatics and Medical Engineering, School of Electrical and Information Engineering, Jiangsu University of Technology, Changzhou, Jiangsu 213001, PR China. Institute of Bioinformatics and Medical Engineering, School of Electrical and Information Engineering, Jiangsu University of Technology, Changzhou, Jiangsu 213001, PR China. School of Pharmaceutical Engineering and Life Sciences, Changzhou University, Changzhou, Jiangsu 213164, PR China. Department of Biochemistry and Biophysics and Lineberger Comprehensive Cancer Center, The University of North Carolina, Chapel Hill, NC 27599-7260, USA. School of Pharmaceutical Engineering and Life Sciences, Changzhou University, Changzhou, Jiangsu 213164, PR China. Electronic address: drugs@vip.sina.com. Department of Pharmaceutical Sciences, School of Pharmacy and Pharmaceutical Sciences, The State University of New York at Buffalo, Buffalo, NY 14214, USA. Electronic address: hke@med.unc.edu. School of Pharmaceutical Engineering and Life Sciences, Changzhou University, Changzhou, Jiangsu 213164, PR China.</t>
  </si>
  <si>
    <t>Department of Cardiovascular Disease, Mayo Medical School, Rochester, MN, 55905, USA. Biomedical Engineering and Physiology, Mayo Medical School, Rochester, MN, 55905, USA. Biomedical Engineering and Physiology, Mayo Medical School, Rochester, MN, 55905, USA. Department of Cardiovascular Disease, Mayo Medical School, Rochester, MN, 55905, USA. Electronic address: brozovich.frank@mayo.edu.</t>
  </si>
  <si>
    <t>Clinic of Cardiology and Heart Research Center, University Medical Center Gottingen, Gottingen, Germany. Cardiovascular Division, King's College London, London, UK. National Heart and Lung Institute, Imperial College London, London, UK. Institute of Experimental Cardiovascular Research, University Medical Center Hamburg-Eppendorf, Martinistr. 52, D-20246 Hamburg, Germany. German Center for Cardiovascular Research (DZHK), Partner site Hamburg/Kiel/Lubeck, Martinistr. 52, D-20246 Hamburg, Germany. Institute of Cardiovascular Sciences, University of Birmingham, Birmingham, UK. Division of Cardiovascular and Diabetes Medicine, University of Dundee, Dundee, UK. Institute of Experimental Cardiovascular Research, University Medical Center Hamburg-Eppendorf, Martinistr. 52, D-20246 Hamburg, Germany. German Center for Cardiovascular Research (DZHK), Partner site Hamburg/Kiel/Lubeck, Martinistr. 52, D-20246 Hamburg, Germany. Division of Cardiovascular and Diabetes Medicine, University of Dundee, Dundee, UK. National Heart and Lung Institute, Imperial College London, London, UK. Cardiovascular Division, King's College London, London, UK. Institute of Experimental Cardiovascular Research, University Medical Center Hamburg-Eppendorf, Martinistr. 52, D-20246 Hamburg, Germany. German Center for Cardiovascular Research (DZHK), Partner site Hamburg/Kiel/Lubeck, Martinistr. 52, D-20246 Hamburg, Germany.</t>
  </si>
  <si>
    <t>Department of Cardiology and Angiology, Justus Liebig University, Giessen, Germany. Center for Cardiovascular Research, Charite, Berlin, Germany. Ruhr-University Bochum, Bochum, Germany. Department of Cardiology and Angiology, Justus Liebig University, Giessen, Germany. Department of Cardiology and Angiology, Justus Liebig University, Giessen, Germany. Department of Cardiology and Angiology, Justus Liebig University, Giessen, Germany; DZHK (German Centre for Cardiovascular Research), partner site Rhein-Main, Bad Nauheim, Germany. Center for Cardiovascular Research, Charite, Berlin, Germany; DZHK (German Centre for Cardiovascular Research), partner site Berlin, Berlin, Germany. Electronic address: yury.ladilov@rub.de.</t>
  </si>
  <si>
    <t>INSERM UMR-S 1180, Faculty of Pharmacy, Univ Paris-Sud, Universite Paris-Saclay, Chatenay-Malabry, France. INSERM UMR-S 1180, Faculty of Pharmacy, Univ Paris-Sud, Universite Paris-Saclay, Chatenay-Malabry, France. IPSIT-US31-UMS3679, Faculty of Pharmacy, Univ Paris-Sud, Universite Paris-Saclay, Chatenay-Malabry, France. INSERM UMR-S 1180, Faculty of Pharmacy, Univ Paris-Sud, Universite Paris-Saclay, Chatenay-Malabry, France. INSERM UMR-S 1180, Faculty of Pharmacy, Univ Paris-Sud, Universite Paris-Saclay, Chatenay-Malabry, France. INSERM UMR-S 1180, Faculty of Pharmacy, Univ Paris-Sud, Universite Paris-Saclay, Chatenay-Malabry, France. INSERM UMR-S 1180, Faculty of Pharmacy, Univ Paris-Sud, Universite Paris-Saclay, Chatenay-Malabry, France. INSERM UMR-S 1180, Faculty of Pharmacy, Univ Paris-Sud, Universite Paris-Saclay, Chatenay-Malabry, France. Electronic address: catherine.brenner@u-psud.fr.</t>
  </si>
  <si>
    <t>1Department of Nutrition, Food Science and Physiology, and Center for Nutrition Research, University of Navarra, 1 Irunlarrea Street, 31008 Pamplona, Spain.0000000419370271grid.5924.a 2Medical and Psychology School, Autonomous University of Baja California, Tijuana, Baja California Mexico.0000 0001 2192 0509grid.412852.8 1Department of Nutrition, Food Science and Physiology, and Center for Nutrition Research, University of Navarra, 1 Irunlarrea Street, 31008 Pamplona, Spain.0000000419370271grid.5924.a Navarra Institute for Health Research (IdiSNA), Pamplona, Spain. 1Department of Nutrition, Food Science and Physiology, and Center for Nutrition Research, University of Navarra, 1 Irunlarrea Street, 31008 Pamplona, Spain.0000000419370271grid.5924.a 4CIBERobn, Fisiopatologia de la Obesidad y la Nutricion; Carlos III Health Institute, Madrid, Spain.0000 0000 9314 1427grid.413448.e 1Department of Nutrition, Food Science and Physiology, and Center for Nutrition Research, University of Navarra, 1 Irunlarrea Street, 31008 Pamplona, Spain.0000000419370271grid.5924.a Navarra Institute for Health Research (IdiSNA), Pamplona, Spain. 4CIBERobn, Fisiopatologia de la Obesidad y la Nutricion; Carlos III Health Institute, Madrid, Spain.0000 0000 9314 1427grid.413448.e 5Department of Nutrition, Diabetes and Metabolism, School of Medicine, Pontificia Universidad Catolica de Chile, Santiago, Chile.0000 0001 2157 0406grid.7870.8 1Department of Nutrition, Food Science and Physiology, and Center for Nutrition Research, University of Navarra, 1 Irunlarrea Street, 31008 Pamplona, Spain.0000000419370271grid.5924.a Navarra Institute for Health Research (IdiSNA), Pamplona, Spain. 4CIBERobn, Fisiopatologia de la Obesidad y la Nutricion; Carlos III Health Institute, Madrid, Spain.0000 0000 9314 1427grid.413448.e 6Madrid Institute of Advanced Studies (IMDEA Food), Madrid, Spain.0000 0004 0500 5230grid.429045.e</t>
  </si>
  <si>
    <t>1 Department of Pharmacy, Affiliated Hangzhou First People's Hospital, Zhejiang University School of Medicine, Hangzhou, Zhejiang Province, China. 2 Department of Pharmaceutical Sciences, School of Pharmacy and Pharmaceutical Sciences, University at Buffalo, the State University of New York, Buffalo, NY, USA. 3 Department of Pharmacology, Peking University Health Sciences Center, Beijing, China. 2 Department of Pharmaceutical Sciences, School of Pharmacy and Pharmaceutical Sciences, University at Buffalo, the State University of New York, Buffalo, NY, USA. 2 Department of Pharmaceutical Sciences, School of Pharmacy and Pharmaceutical Sciences, University at Buffalo, the State University of New York, Buffalo, NY, USA. 2 Department of Pharmaceutical Sciences, School of Pharmacy and Pharmaceutical Sciences, University at Buffalo, the State University of New York, Buffalo, NY, USA. 4 Departments of Behavioral Medicine &amp; Psychiatry and Physiology, Pharmacology &amp; Neuroscience, Rockefeller Neurosciences Institute, West Virginia University Health Sciences Center, Morgantown, WV, USA. 4 Departments of Behavioral Medicine &amp; Psychiatry and Physiology, Pharmacology &amp; Neuroscience, Rockefeller Neurosciences Institute, West Virginia University Health Sciences Center, Morgantown, WV, USA. 2 Department of Pharmaceutical Sciences, School of Pharmacy and Pharmaceutical Sciences, University at Buffalo, the State University of New York, Buffalo, NY, USA. 1 Department of Pharmacy, Affiliated Hangzhou First People's Hospital, Zhejiang University School of Medicine, Hangzhou, Zhejiang Province, China. 2 Department of Pharmaceutical Sciences, School of Pharmacy and Pharmaceutical Sciences, University at Buffalo, the State University of New York, Buffalo, NY, USA.</t>
  </si>
  <si>
    <t>Dart NeuroScience, LLC, 12278 Scripps Summit Drive, San Diego, CA, 92131, United States. Electronic address: chenjie_ca@hotmail.com. Dart NeuroScience, LLC, 12278 Scripps Summit Drive, San Diego, CA, 92131, United States. Electronic address: dzook@metacrine.com. Dart NeuroScience, LLC, 12278 Scripps Summit Drive, San Diego, CA, 92131, United States. Electronic address: lcrickard@neurocrine.com. Dart NeuroScience, LLC, 12278 Scripps Summit Drive, San Diego, CA, 92131, United States. Electronic address: alit@vividion.com.</t>
  </si>
  <si>
    <t>Department of Neuroradiopharmaceuticals, Institute of Radiopharmaceuticals Cancer Research, Helmholtz-Zentrum Dresden-Rossendorf, Leipzig 04318, Germany. r.ritawidya@hzdr.de. Center for Radioisotope and Radiopharmaceutical Technology, National Nuclear and Energy Agency (BATAN), Puspiptek Area, Serpong, South Tangerang, Indonesia. r.ritawidya@hzdr.de. Department of Neuroradiopharmaceuticals, Institute of Radiopharmaceuticals Cancer Research, Helmholtz-Zentrum Dresden-Rossendorf, Leipzig 04318, Germany. Pharmaceutical/Medicinal Chemistry, Institute of Pharmacy, Faculty of Medicine, Leipzig University, Bruderstrasse 34, Leipzig 04103, Germany. Department of Neuroradiopharmaceuticals, Institute of Radiopharmaceuticals Cancer Research, Helmholtz-Zentrum Dresden-Rossendorf, Leipzig 04318, Germany. Department of Neuroradiopharmaceuticals, Institute of Radiopharmaceuticals Cancer Research, Helmholtz-Zentrum Dresden-Rossendorf, Leipzig 04318, Germany. rienrita@batan.go.id.</t>
  </si>
  <si>
    <t>Helmholtz-Zentrum Dresden-Rossendorf, Institute of Radiopharmaceutical Cancer Research, Research Site Leipzig, Department of Neuroradiopharmaceuticals, 04318 Leipzig, Germany. Center for Radioisotope and Radiopharmaceutical Technology, National Nuclear Energy Agency (BATAN), Puspiptek Area, Serpong, South Tangerang 15314, Indonesia. Helmholtz-Zentrum Dresden-Rossendorf, Institute of Radiopharmaceutical Cancer Research, Research Site Leipzig, Department of Neuroradiopharmaceuticals, 04318 Leipzig, Germany. Helmholtz-Zentrum Dresden-Rossendorf, Institute of Radiopharmaceutical Cancer Research, Research Site Leipzig, Department of Neuroradiopharmaceuticals, 04318 Leipzig, Germany. Helmholtz-Zentrum Dresden-Rossendorf, Institute of Radiopharmaceutical Cancer Research, Research Site Leipzig, Department of Neuroradiopharmaceuticals, 04318 Leipzig, Germany. Tromso PET Center, University Hospital of North Norway, 9009 Tromso, Norway. Nuclear Medicine and Radiation Biology Research Group, The Arctic University of Norway, 9009 Tromso, Norway. Helmholtz-Zentrum Dresden-Rossendorf, Institute of Radiopharmaceutical Cancer Research, Research Site Leipzig, Department of Neuroradiopharmaceuticals, 04318 Leipzig, Germany. Helmholtz-Zentrum Dresden-Rossendorf, Institute of Radiopharmaceutical Cancer Research, Research Site Leipzig, Department of Neuroradiopharmaceuticals, 04318 Leipzig, Germany. Helmholtz-Zentrum Dresden-Rossendorf, Institute of Radiopharmaceutical Cancer Research, Research Site Leipzig, Department of Neuroradiopharmaceuticals, 04318 Leipzig, Germany. Helmholtz-Zentrum Dresden-Rossendorf, Institute of Radiopharmaceutical Cancer Research, Research Site Leipzig, Department of Neuroradiopharmaceuticals, 04318 Leipzig, Germany. Helmholtz-Zentrum Dresden-Rossendorf, Institute of Radiopharmaceutical Cancer Research, Research Site Leipzig, Department of Neuroradiopharmaceuticals, 04318 Leipzig, Germany.</t>
  </si>
  <si>
    <t>Department of Oral and Maxillofacial Surgery, Department of Clinical Sciences, Medical Life Science, Mie University, Graduate School of Medicine, Mie, Japan muratat@clin.medic.mie-u.ac.jp. Department of Oral and Maxillofacial Surgery, Department of Clinical Sciences, Medical Life Science, Mie University, Graduate School of Medicine, Mie, Japan. Department of Oral and Maxillofacial Surgery, Department of Clinical Sciences, Medical Life Science, Mie University, Graduate School of Medicine, Mie, Japan. Department of Oral and Maxillofacial Surgery, Department of Clinical Sciences, Medical Life Science, Mie University, Graduate School of Medicine, Mie, Japan. Department of Oral and Maxillofacial Surgery, Department of Clinical Sciences, Medical Life Science, Mie University, Graduate School of Medicine, Mie, Japan. Department of Oral and Maxillofacial Surgery, Department of Clinical Sciences, Medical Life Science, Mie University, Graduate School of Medicine, Mie, Japan.</t>
  </si>
  <si>
    <t>Department of Pharmaceutical Chemistry, School of Pharmacy, Faculty of Health Sciences, Aristotle University of Thessaloniki, 54124, Thessaloniki, Greece. Laboratory of Applied Quantum Chemistry, School of Chemistry, Aristotle University of Thessaloniki, University Campus, 54124, Thessaloniki, Greece. Department of Pharmaceutical Technology, School of Pharmacy, Faculty of Health Sciences, Aristotle University of Thessaloniki, 54124, Thessaloniki, Greece. Department of Pharmaceutical Technology, School of Pharmacy, Faculty of Health Sciences, Aristotle University of Thessaloniki, 54124, Thessaloniki, Greece. Department of Pharmaceutical Chemistry, School of Pharmacy, Faculty of Health Sciences, Aristotle University of Thessaloniki, 54124, Thessaloniki, Greece.</t>
  </si>
  <si>
    <t>Neuroscience Drug Discovery Unit, Research, Takeda Pharmaceutical Company Limited, Japan. Neuroscience Drug Discovery Unit, Research, Takeda Pharmaceutical Company Limited, Japan. Neuroscience Drug Discovery Unit, Research, Takeda Pharmaceutical Company Limited, Japan. Neuroscience Drug Discovery Unit, Research, Takeda Pharmaceutical Company Limited, Japan. Electronic address: hiroki.iwashita@takeda.com.</t>
  </si>
  <si>
    <t>The State Key Lab of Respiratory Disease, The institute for Chemical Carcinogenesis, Collaborative Innovation Center for Environmental Toxicity, Guangzhou Medical University, Xinzao, Panyu District, Guangzhou 511436, China. The State Key Lab of Respiratory Disease, The institute for Chemical Carcinogenesis, Collaborative Innovation Center for Environmental Toxicity, Guangzhou Medical University, Xinzao, Panyu District, Guangzhou 511436, China. leiyang@gzhmu.edu.cn. The State Key Lab of Respiratory Disease, The institute for Chemical Carcinogenesis, Collaborative Innovation Center for Environmental Toxicity, Guangzhou Medical University, Xinzao, Panyu District, Guangzhou 511436, China. The State Key Lab of Respiratory Disease, The institute for Chemical Carcinogenesis, Collaborative Innovation Center for Environmental Toxicity, Guangzhou Medical University, Xinzao, Panyu District, Guangzhou 511436, China. The State Key Lab of Respiratory Disease, The institute for Chemical Carcinogenesis, Collaborative Innovation Center for Environmental Toxicity, Guangzhou Medical University, Xinzao, Panyu District, Guangzhou 511436, China. The State Key Lab of Respiratory Disease, The institute for Chemical Carcinogenesis, Collaborative Innovation Center for Environmental Toxicity, Guangzhou Medical University, Xinzao, Panyu District, Guangzhou 511436, China. The State Key Lab of Respiratory Disease, The institute for Chemical Carcinogenesis, Collaborative Innovation Center for Environmental Toxicity, Guangzhou Medical University, Xinzao, Panyu District, Guangzhou 511436, China. The State Key Lab of Respiratory Disease, The institute for Chemical Carcinogenesis, Collaborative Innovation Center for Environmental Toxicity, Guangzhou Medical University, Xinzao, Panyu District, Guangzhou 511436, China. Department of Genetics, Medical College of Soochow University, 1 Shizi Road, Suzhou 215123, China. The State Key Lab of Respiratory Disease, The institute for Chemical Carcinogenesis, Collaborative Innovation Center for Environmental Toxicity, Guangzhou Medical University, Xinzao, Panyu District, Guangzhou 511436, China. jclu@gzhmu.edu.cn.</t>
  </si>
  <si>
    <t>Departamento de Bioquimica, Facultad de Veterinaria, Universidad Complutense, 28040 Madrid, Spain; Instituto Universitario de Investigacion en Neuroquimica (IUIN), Universidad Complutense, 28040 Madrid, Spain; Instituto de Investigacion Sanitaria del Hospital Clinico San Carlos, 28040 Madrid, Spain. Departamento de Bioquimica, Facultad de Veterinaria, Universidad Complutense, 28040 Madrid, Spain; Instituto Universitario de Investigacion en Neuroquimica (IUIN), Universidad Complutense, 28040 Madrid, Spain; Instituto de Investigacion Sanitaria del Hospital Clinico San Carlos, 28040 Madrid, Spain. Departamento de Bioquimica, Facultad de Veterinaria, Universidad Complutense, 28040 Madrid, Spain; Instituto de Investigacion Sanitaria del Hospital Clinico San Carlos, 28040 Madrid, Spain. Departamento de Bioquimica, Facultad de Farmacia, Universidad Complutense, 28040 Madrid, Spain; Instituto de Investigacion Sanitaria del Hospital Clinico San Carlos, 28040 Madrid, Spain. Departamento de Bioquimica, Facultad de Veterinaria, Universidad Complutense, 28040 Madrid, Spain; Instituto Universitario de Investigacion en Neuroquimica (IUIN), Universidad Complutense, 28040 Madrid, Spain; Instituto de Investigacion Sanitaria del Hospital Clinico San Carlos, 28040 Madrid, Spain. Electronic address: jsprieto@vet.ucm.es.</t>
  </si>
  <si>
    <t>Lehrstuhl fur Biochemie, Universitat Bayreuth, 95447 Bayreuth, Germany. Lehrstuhl fur Biochemie, Universitat Bayreuth, 95447 Bayreuth, Germany; Institute of Innate Immunity, Universitat Bonn, 53127 Bonn, Germany. Institute of Innate Immunity, Universitat Bonn, 53127 Bonn, Germany. Center of Advanced European Studies and Research (caesar), 53175 Bonn, Germany. Institute of Innate Immunity, Universitat Bonn, 53127 Bonn, Germany; Center of Advanced European Studies and Research (caesar), 53175 Bonn, Germany. Lehrstuhl fur Biochemie, Universitat Bayreuth, 95447 Bayreuth, Germany; Research Center for Bio-Macromolecules, Universitat Bayreuth, Bayreuth, Germany; Bayreuth Center for Biochemistry &amp; Molecular Biology, Universitat Bayreuth, 95447 Bayreuth, Germany; North-Bavarian NMR Center, Universitat Bayreuth, 95447 Bayreuth, Germany. Electronic address: andreas.moeglich@uni-bayreuth.de.</t>
  </si>
  <si>
    <t>Departments of Preclinical Research (G.G., T.S., N.W., A.T., A.M., Y.-W.L., J.V., A.D.), Chemistry Manufacturing and Control (A.Z.), Biology (Y.Y., E.M.), Structural Biology (H.X., K.A.), and Medicinal Chemistry (L.G., J.G.B.), Dart NeuroScience, LLC, San Diego, California gug726@yahoo.com. Departments of Preclinical Research (G.G., T.S., N.W., A.T., A.M., Y.-W.L., J.V., A.D.), Chemistry Manufacturing and Control (A.Z.), Biology (Y.Y., E.M.), Structural Biology (H.X., K.A.), and Medicinal Chemistry (L.G., J.G.B.), Dart NeuroScience, LLC, San Diego, California. Departments of Preclinical Research (G.G., T.S., N.W., A.T., A.M., Y.-W.L., J.V., A.D.), Chemistry Manufacturing and Control (A.Z.), Biology (Y.Y., E.M.), Structural Biology (H.X., K.A.), and Medicinal Chemistry (L.G., J.G.B.), Dart NeuroScience, LLC, San Diego, California. Departments of Preclinical Research (G.G., T.S., N.W., A.T., A.M., Y.-W.L., J.V., A.D.), Chemistry Manufacturing and Control (A.Z.), Biology (Y.Y., E.M.), Structural Biology (H.X., K.A.), and Medicinal Chemistry (L.G., J.G.B.), Dart NeuroScience, LLC, San Diego, California. Departments of Preclinical Research (G.G., T.S., N.W., A.T., A.M., Y.-W.L., J.V., A.D.), Chemistry Manufacturing and Control (A.Z.), Biology (Y.Y., E.M.), Structural Biology (H.X., K.A.), and Medicinal Chemistry (L.G., J.G.B.), Dart NeuroScience, LLC, San Diego, California. Departments of Preclinical Research (G.G., T.S., N.W., A.T., A.M., Y.-W.L., J.V., A.D.), Chemistry Manufacturing and Control (A.Z.), Biology (Y.Y., E.M.), Structural Biology (H.X., K.A.), and Medicinal Chemistry (L.G., J.G.B.), Dart NeuroScience, LLC, San Diego, California. Departments of Preclinical Research (G.G., T.S., N.W., A.T., A.M., Y.-W.L., J.V., A.D.), Chemistry Manufacturing and Control (A.Z.), Biology (Y.Y., E.M.), Structural Biology (H.X., K.A.), and Medicinal Chemistry (L.G., J.G.B.), Dart NeuroScience, LLC, San Diego, California. Departments of Preclinical Research (G.G., T.S., N.W., A.T., A.M., Y.-W.L., J.V., A.D.), Chemistry Manufacturing and Control (A.Z.), Biology (Y.Y., E.M.), Structural Biology (H.X., K.A.), and Medicinal Chemistry (L.G., J.G.B.), Dart NeuroScience, LLC, San Diego, California. Departments of Preclinical Research (G.G., T.S., N.W., A.T., A.M., Y.-W.L., J.V., A.D.), Chemistry Manufacturing and Control (A.Z.), Biology (Y.Y., E.M.), Structural Biology (H.X., K.A.), and Medicinal Chemistry (L.G., J.G.B.), Dart NeuroScience, LLC, San Diego, California. Departments of Preclinical Research (G.G., T.S., N.W., A.T., A.M., Y.-W.L., J.V., A.D.), Chemistry Manufacturing and Control (A.Z.), Biology (Y.Y., E.M.), Structural Biology (H.X., K.A.), and Medicinal Chemistry (L.G., J.G.B.), Dart NeuroScience, LLC, San Diego, California. Departments of Preclinical Research (G.G., T.S., N.W., A.T., A.M., Y.-W.L., J.V., A.D.), Chemistry Manufacturing and Control (A.Z.), Biology (Y.Y., E.M.), Structural Biology (H.X., K.A.), and Medicinal Chemistry (L.G., J.G.B.), Dart NeuroScience, LLC, San Diego, California. Departments of Preclinical Research (G.G., T.S., N.W., A.T., A.M., Y.-W.L., J.V., A.D.), Chemistry Manufacturing and Control (A.Z.), Biology (Y.Y., E.M.), Structural Biology (H.X., K.A.), and Medicinal Chemistry (L.G., J.G.B.), Dart NeuroScience, LLC, San Diego, California. Departments of Preclinical Research (G.G., T.S., N.W., A.T., A.M., Y.-W.L., J.V., A.D.), Chemistry Manufacturing and Control (A.Z.), Biology (Y.Y., E.M.), Structural Biology (H.X., K.A.), and Medicinal Chemistry (L.G., J.G.B.), Dart NeuroScience, LLC, San Diego, California. Departments of Preclinical Research (G.G., T.S., N.W., A.T., A.M., Y.-W.L., J.V., A.D.), Chemistry Manufacturing and Control (A.Z.), Biology (Y.Y., E.M.), Structural Biology (H.X., K.A.), and Medicinal Chemistry (L.G., J.G.B.), Dart NeuroScience, LLC, San Diego, California. Departments of Preclinical Research (G.G., T.S., N.W., A.T., A.M., Y.-W.L., J.V., A.D.), Chemistry Manufacturing and Control (A.Z.), Biology (Y.Y., E.M.), Structural Biology (H.X., K.A.), and Medicinal Chemistry (L.G., J.G.B.), Dart NeuroScience, LLC, San Diego, California.</t>
  </si>
  <si>
    <t>Department of Oncology of the Second Xiangya Hospital of Central South University, Changsha, China. Department of Gynecology of Hunan Provincial Cancer Hospital of Central South University, Changsha, China. Department of Oncology of the Second Xiangya Hospital of Central South University, Changsha, China. Department of Oncology of the Second Xiangya Hospital of Central South University, Changsha, China.</t>
  </si>
  <si>
    <t>Department of Pharmacokinetics and Physical Pharmacy, Jagiellonian University Medical College, 9 Medyczna Street, 30-688 Krakow, Poland. Department of Medicinal Chemistry, Jagiellonian University Medical College, 9 Medyczna Street, 30-688 Krakow, Poland. Department of Medicinal Chemistry, Jagiellonian University Medical College, 9 Medyczna Street, 30-688 Krakow, Poland. Department of Medicinal Chemistry, Jagiellonian University Medical College, 9 Medyczna Street, 30-688 Krakow, Poland. Department of Pharmacokinetics and Physical Pharmacy, Jagiellonian University Medical College, 9 Medyczna Street, 30-688 Krakow, Poland.</t>
  </si>
  <si>
    <t>NuSirt Biopharma Inc., 11020 Solway School Rd, Knoxville, TN 37931, USA. banerjee.jheelam@gmail.com. NuSirt Biopharma Inc., 11020 Solway School Rd, Knoxville, TN 37931, USA. abruckbauer@nusirt.com. NuSirt Biopharma Inc., 11020 Solway School Rd, Knoxville, TN 37931, USA. Mrlnnsbhn671@gmail.com. NuSirt Biopharma Inc., 11020 Solway School Rd, Knoxville, TN 37931, USA. mzmemel@nusirt.com.</t>
  </si>
  <si>
    <t>Shanghai Key Laboratory of New Drug Design, School of Pharmacy, East China University of Science and Technology, 130 Mei Long Road, Shanghai 200237, China. School of Pharmaceutical Sciences, Sun Yat-Sen University, Guangzhou 510006, China. School of Pharmaceutical Sciences, Sun Yat-Sen University, Guangzhou 510006, China. Shanghai Key Laboratory of New Drug Design, School of Pharmacy, East China University of Science and Technology, 130 Mei Long Road, Shanghai 200237, China. Shanghai Key Laboratory of New Drug Design, School of Pharmacy, East China University of Science and Technology, 130 Mei Long Road, Shanghai 200237, China. iHuman Institute, ShanghaiTech University, 99 Haike Road, Shanghai 201210, China. Electronic address: yanwzh@shanghaitech.edu.cn. School of Pharmaceutical Sciences, Sun Yat-Sen University, Guangzhou 510006, China. Electronic address: luohb77@mail.sysu.edu.cn. Shanghai Key Laboratory of New Drug Design, School of Pharmacy, East China University of Science and Technology, 130 Mei Long Road, Shanghai 200237, China. Electronic address: jianli@ecust.edu.cn.</t>
  </si>
  <si>
    <t>Department of Medicinal Chemistry, Merck &amp; Co. Inc., PO Box 4, West Point, PA 19486, USA. Electronic address: shawn_stachel@merck.com. Department of Medicinal Chemistry, Merck &amp; Co. Inc., PO Box 4, West Point, PA 19486, USA. Department of Medicinal Chemistry, Merck &amp; Co. Inc., PO Box 4, West Point, PA 19486, USA. Department of Medicinal Chemistry, Merck &amp; Co. Inc., PO Box 4, West Point, PA 19486, USA. Department of Neuroscience, Merck &amp; Co. Inc., PO Box 4, West Point, PA 19486, USA. Department of Medicinal Chemistry, Merck &amp; Co. Inc., PO Box 4, West Point, PA 19486, USA. Department of Pharmacology, Merck &amp; Co. Inc., PO Box 4, West Point, PA 19486, USA. Department of Pharmacology, Merck &amp; Co. Inc., PO Box 4, West Point, PA 19486, USA. Department of Structural Biology, Merck &amp; Co. Inc, PO Box 4, West Point, PA 19486, USA. Department of Structural Biology, Merck &amp; Co. Inc, PO Box 4, West Point, PA 19486, USA. Department of Medicinal Chemistry, Merck &amp; Co. Inc., PO Box 4, West Point, PA 19486, USA. Department of Structural Biology, Merck &amp; Co. Inc, PO Box 4, West Point, PA 19486, USA. Department of Neuroscience, Merck &amp; Co. Inc., PO Box 4, West Point, PA 19486, USA. Department of Structural Biology, Merck &amp; Co. Inc, PO Box 4, West Point, PA 19486, USA. Department of Structural Biology, Merck &amp; Co. Inc, PO Box 4, West Point, PA 19486, USA. Department of Structural Biology, Merck &amp; Co. Inc, PO Box 4, West Point, PA 19486, USA. Department of Neuroscience, Merck &amp; Co. Inc., PO Box 4, West Point, PA 19486, USA. Department of Neuroscience, Merck &amp; Co. Inc., PO Box 4, West Point, PA 19486, USA.</t>
  </si>
  <si>
    <t>Pfizer Worldwide Research and Development , Eastern Point Road , Groton , Connecticut 06340 , United States. Pfizer Worldwide Research and Development , Eastern Point Road , Groton , Connecticut 06340 , United States. Pfizer Worldwide Research and Development , Eastern Point Road , Groton , Connecticut 06340 , United States. Pfizer Worldwide Research and Development , 10770 Science Center Drive , La Jolla , California 92121 , United States. Pfizer Worldwide Research and Development , Eastern Point Road , Groton , Connecticut 06340 , United States. Pfizer Worldwide Research and Development , 610 Main Street , Cambridge , Massachusetts 02139 , United States.</t>
  </si>
  <si>
    <t>Department of Histology and Cell Biology, Graduate School of Medical Sciences, Kanazawa University, Kanazawa, Japan; Department of Anatomy, School of Medicine, Naresuan University, Pitsanulok, Thailand. Department of Histology and Cell Biology, Graduate School of Medical Sciences, Kanazawa University, Kanazawa, Japan. Department of Histology and Cell Biology, Graduate School of Medical Sciences, Kanazawa University, Kanazawa, Japan. Electronic address: siseki@med.kanazawa-u.ac.jp.</t>
  </si>
  <si>
    <t>Computational Chemistry, Janssen Research &amp; Development, Janssen Pharmaceutica N. V., Turnhoutseweg 30, B-2340, Beerse, Belgium. Computational Chemistry, Janssen Research &amp; Development, Janssen Pharmaceutica N. V., Turnhoutseweg 30, B-2340, Beerse, Belgium. Computational Chemistry and Struct. Biol., H. Lundbeck A/S, Ottiliavej 9, 2500, Valby, Denmark. Computational Chemistry, Janssen Research &amp; Development, Janssen Pharmaceutica N. V., Turnhoutseweg 30, B-2340, Beerse, Belgium. Computational Chemistry, Janssen Research &amp; Development, Janssen Pharmaceutica N. V., Turnhoutseweg 30, B-2340, Beerse, Belgium. gtresade@its.jnj.com.</t>
  </si>
  <si>
    <t>Grado en Farmacia, Facultad Ciencias de la Salud, Universidad Catolica San Antonio de Murcia, 30107, Murcia, Spain. Departamento de Farmacologia, Facultad de Medicina, Universidad de Murcia, Campus de Espinardo, 30100, Murcia, Spain. Departamento de Farmacologia, Facultad de Medicina, Universidad de Murcia, Campus de Espinardo, 30100, Murcia, Spain. kaumann@um.es.</t>
  </si>
  <si>
    <t>Neuroscience Drug Discovery Unit (M.N., H.Im., E.S., Y.I., N.S., T.T., H.Iw.) and Drug Metabolism and Pharmacokinetics Research Laboratories (M.M.), Research, Takeda Pharmaceutical Company Limited, Fujisawa, Japan. Neuroscience Drug Discovery Unit (M.N., H.Im., E.S., Y.I., N.S., T.T., H.Iw.) and Drug Metabolism and Pharmacokinetics Research Laboratories (M.M.), Research, Takeda Pharmaceutical Company Limited, Fujisawa, Japan. Neuroscience Drug Discovery Unit (M.N., H.Im., E.S., Y.I., N.S., T.T., H.Iw.) and Drug Metabolism and Pharmacokinetics Research Laboratories (M.M.), Research, Takeda Pharmaceutical Company Limited, Fujisawa, Japan. Neuroscience Drug Discovery Unit (M.N., H.Im., E.S., Y.I., N.S., T.T., H.Iw.) and Drug Metabolism and Pharmacokinetics Research Laboratories (M.M.), Research, Takeda Pharmaceutical Company Limited, Fujisawa, Japan. Neuroscience Drug Discovery Unit (M.N., H.Im., E.S., Y.I., N.S., T.T., H.Iw.) and Drug Metabolism and Pharmacokinetics Research Laboratories (M.M.), Research, Takeda Pharmaceutical Company Limited, Fujisawa, Japan. Neuroscience Drug Discovery Unit (M.N., H.Im., E.S., Y.I., N.S., T.T., H.Iw.) and Drug Metabolism and Pharmacokinetics Research Laboratories (M.M.), Research, Takeda Pharmaceutical Company Limited, Fujisawa, Japan. Neuroscience Drug Discovery Unit (M.N., H.Im., E.S., Y.I., N.S., T.T., H.Iw.) and Drug Metabolism and Pharmacokinetics Research Laboratories (M.M.), Research, Takeda Pharmaceutical Company Limited, Fujisawa, Japan. Neuroscience Drug Discovery Unit (M.N., H.Im., E.S., Y.I., N.S., T.T., H.Iw.) and Drug Metabolism and Pharmacokinetics Research Laboratories (M.M.), Research, Takeda Pharmaceutical Company Limited, Fujisawa, Japan hiroki.iwashita@takeda.com.</t>
  </si>
  <si>
    <t>Department of Neuroradiopharmaceuticals, Institute of Radiopharmaceutical Cancer Research, Helmholtz-Zentrum Dresden-Rossendorf, Leipzig 04318, Germany. s.schroeder@hzdr.de. Department of Neuroradiopharmaceuticals, Institute of Radiopharmaceutical Cancer Research, Helmholtz-Zentrum Dresden-Rossendorf, Leipzig 04318, Germany. b.wenzel@hzdr.de. Department of Neuroradiopharmaceuticals, Institute of Radiopharmaceutical Cancer Research, Helmholtz-Zentrum Dresden-Rossendorf, Leipzig 04318, Germany. Department of Neuroradiopharmaceuticals, Institute of Radiopharmaceutical Cancer Research, Helmholtz-Zentrum Dresden-Rossendorf, Leipzig 04318, Germany. r.teodoro@hzdr.de. Department of Neuroradiopharmaceuticals, Institute of Radiopharmaceutical Cancer Research, Helmholtz-Zentrum Dresden-Rossendorf, Leipzig 04318, Germany. m.kranz@hzdr.de. Department of Neuroradiopharmaceuticals, Institute of Radiopharmaceutical Cancer Research, Helmholtz-Zentrum Dresden-Rossendorf, Leipzig 04318, Germany. m.scheunemann@hzdr.de. BioCrea GmbH, Radebeul 01445, Germany. ute.egerland@outlook.de. BioCrea GmbH, Radebeul 01445, Germany. norbert.hoefgen@dynabind.com. Pharmaceutical/Medicinal Chemistry, Institute of Pharmacy, Faculty of Medicine, Leipzig University, Leipzig 04103, Germany. briel@uni-leipzig.de. Department of Neuroradiopharmaceuticals, Institute of Radiopharmaceutical Cancer Research, Helmholtz-Zentrum Dresden-Rossendorf, Leipzig 04318, Germany. j.steinbach@hzdr.de. Department of Neuroradiopharmaceuticals, Institute of Radiopharmaceutical Cancer Research, Helmholtz-Zentrum Dresden-Rossendorf, Leipzig 04318, Germany. p.brust@hzdr.de.</t>
  </si>
  <si>
    <t>Department of Anatomical, Histological, Forensic and Orthopaedic Sciences, Sapienza University of Rome, 00161 Rome, Italy. Department of Experimental Medicine, Sapienza University of Rome, 00161 Rome, Italy. Department of Anatomical, Histological, Forensic and Orthopaedic Sciences, Sapienza University of Rome, 00161 Rome, Italy. IRCCS SDN, 80143 Naples, Italy. Department of Experimental Medicine, Sapienza University of Rome, 00161 Rome, Italy. Department of Anatomical, Histological, Forensic and Orthopaedic Sciences, Sapienza University of Rome, 00161 Rome, Italy. Department of Experimental Medicine, Sapienza University of Rome, 00161 Rome, Italy. IRCCS SDN, 80143 Naples, Italy. IRCCS SDN, 80143 Naples, Italy. Department of Motor Science and Wellness, Parthenope University, 80133 Naples, Italy. Department of Experimental Medicine, Sapienza University of Rome, 00161 Rome, Italy. Department of Experimental Medicine, Sapienza University of Rome, 00161 Rome, Italy. Department of Experimental Medicine, Sapienza University of Rome, 00161 Rome, Italy. Institute of Cell Biology and Neurobiology, IBCN-CNR, 00015 Monterotondo, Rome, Italy. Department of Anatomical, Histological, Forensic and Orthopaedic Sciences, Sapienza University of Rome, 00161 Rome, Italy.</t>
  </si>
  <si>
    <t>Department of Pain Management, Shandong Provincial Hospital Affiliated to Shandong University, Jinan, China. zhijian_fu@163.com.</t>
  </si>
  <si>
    <t>Pfizer Worldwide Research and Development , Eastern Point Road, Groton, Connecticut 06340, United States. Pfizer Worldwide Research and Development , Eastern Point Road, Groton, Connecticut 06340, United States. Pfizer Worldwide Research and Development , Eastern Point Road, Groton, Connecticut 06340, United States. Pfizer Worldwide Research and Development , Eastern Point Road, Groton, Connecticut 06340, United States. Pfizer Worldwide Research and Development , 1 Portland Street, Cambridge, Massachusetts 02139, United States. Pfizer Worldwide Research and Development , Eastern Point Road, Groton, Connecticut 06340, United States. Pfizer Worldwide Research and Development , Eastern Point Road, Groton, Connecticut 06340, United States. Pfizer Worldwide Research and Development , 1 Portland Street, Cambridge, Massachusetts 02139, United States. Pfizer Worldwide Research and Development , Eastern Point Road, Groton, Connecticut 06340, United States. Pfizer Worldwide Research and Development , Eastern Point Road, Groton, Connecticut 06340, United States. Pfizer Worldwide Research and Development , Eastern Point Road, Groton, Connecticut 06340, United States. Pfizer Worldwide Research and Development , Eastern Point Road, Groton, Connecticut 06340, United States. Pfizer Worldwide Research and Development , Eastern Point Road, Groton, Connecticut 06340, United States. Pfizer Worldwide Research and Development , 1 Portland Street, Cambridge, Massachusetts 02139, United States. Pfizer Worldwide Research and Development , Eastern Point Road, Groton, Connecticut 06340, United States. Pfizer Worldwide Research and Development , Eastern Point Road, Groton, Connecticut 06340, United States. Pfizer Worldwide Research and Development , Eastern Point Road, Groton, Connecticut 06340, United States. Pfizer Worldwide Research and Development , Eastern Point Road, Groton, Connecticut 06340, United States. Pfizer Worldwide Research and Development , Eastern Point Road, Groton, Connecticut 06340, United States. Pfizer Worldwide Research and Development , Eastern Point Road, Groton, Connecticut 06340, United States. Pfizer Worldwide Research and Development , Eastern Point Road, Groton, Connecticut 06340, United States. Pfizer Worldwide Research and Development , Eastern Point Road, Groton, Connecticut 06340, United States. Pfizer Worldwide Research and Development , Eastern Point Road, Groton, Connecticut 06340, United States. Pfizer Worldwide Research and Development , 1 Portland Street, Cambridge, Massachusetts 02139, United States. Pfizer Worldwide Research and Development , Eastern Point Road, Groton, Connecticut 06340, United States. Pfizer Worldwide Research and Development , Eastern Point Road, Groton, Connecticut 06340, United States. Pfizer Worldwide Research and Development , Eastern Point Road, Groton, Connecticut 06340, United States. Pfizer Worldwide Research and Development , 1 Portland Street, Cambridge, Massachusetts 02139, United States. Pfizer Worldwide Research and Development , Eastern Point Road, Groton, Connecticut 06340, United States.</t>
  </si>
  <si>
    <t>From the double daggerDepartment of Pathology and Laboratory Medicine, University of Kansas Medical Center, 3901 Rainbow Blvd., 4005 WHE, MS3040, Kansas City, Kansas 66160; satay@kumc.edu safinuratay@gmail.com. section signUniversity of Louisville Room 209, Donald Baxter Research Building, 570 S. Preston Street, Louisville, Kentucky 40202. paragraph signDivision of Hematology, Oncology, Blood and Marrow Transplantation 200 Hawkins Drive, C32 GH Iowa City, Iowa 52242. section signUniversity of Louisville Room 209, Donald Baxter Research Building, 570 S. Preston Street, Louisville, Kentucky 40202. From the double daggerDepartment of Pathology and Laboratory Medicine, University of Kansas Medical Center, 3901 Rainbow Blvd., 4005 WHE, MS3040, Kansas City, Kansas 66160. ||University of Kansas Cancer Center, 3901 Rainbow Blvd., 4005 WHE, MS3040, Kansas City, Kansas 66160.</t>
  </si>
  <si>
    <t>Department of Molecular Neuroscience, University College of London, London, United Kingdom. Department of Pediatric Neurology, Hospital Universitari Sant Joan de Deu, Barcelona, Spain. CNS Drug Discovery Unit, Pharmaceutical Research Division, Takeda Pharmaceutical Company Limited, Fujisawa, Japan. Unit of Epilepsy, Sleep and Neurophysiology, Hospital Universitari Sant Joan de Deu, Barcelona, Spain. Department of Molecular Neuroscience, University College of London, London, United Kingdom. Department of Molecular Neuroscience, University College of London, London, United Kingdom. Department of Molecular Neuroscience, University College of London, London, United Kingdom. Department of Molecular Neuroscience, University College of London, London, United Kingdom. Department of Molecular Neuroscience, University College of London, London, United Kingdom. Center for Genetic Medicine, Feinberg school of medicine, Northwestern University, Chicago, Illinois, USA. Institute of Neurogenetics, University of Lubeck, Lubeck, Germany. Department of Pharmacology, Physiology and Neuroscience, School of Medicine, University of South Carolina, Columbia, South Carolina, USA. CNS Drug Discovery Unit, Pharmaceutical Research Division, Takeda Pharmaceutical Company Limited, Fujisawa, Japan. CNS Drug Discovery Unit, Pharmaceutical Research Division, Takeda Pharmaceutical Company Limited, Fujisawa, Japan. Department of Pediatric Neurology, University Hospital Vall d'Hebron, Barcelona, Spain. Department of Molecular Neuroscience, University College of London, London, United Kingdom.</t>
  </si>
  <si>
    <t>Max-Delbruck-Center, Robert-Rossle-Str. 10, 13092 Berlin, Germany. alexandre.dumoulin@imls.uzh.ch. Max-Delbruck-Center, Robert-Rossle-Str. 10, 13092 Berlin, Germany. gohar_ter_avetisyan@hotmail.com. Interfaculty Institute of Biochemistry, University of Tubingen, Hoppe-Seyler-Str. 4, 72076 Tubingen, Germany. hannes.schmidt@uni-tuebingen.de. Max-Delbruck-Center, Robert-Rossle-Str. 10, 13092 Berlin, Germany. rathjen@mdc-berlin.de.</t>
  </si>
  <si>
    <t>Universite Cote d'Azur, CNRS, IPMC, 06560 Valbonne, France. CNRS LIA &lt;&lt; Neogenex &gt;&gt;, 06560 Valbonne, France. Universite Cote d'Azur, CNRS, IPMC, 06560 Valbonne, France. Universite Cote d'Azur, CNRS, IPMC, 06560 Valbonne, France. CNRS LIA &lt;&lt; Neogenex &gt;&gt;, 06560 Valbonne, France. Universite Cote d'Azur, CNRS, IPMC, 06560 Valbonne, France. Universite Cote d'Azur, CNRS, IPMC, 06560 Valbonne, France. CNRS LIA &lt;&lt; Neogenex &gt;&gt;, 06560 Valbonne, France. Research Center for Molecular Medicine of the Austrian Academy of Sciences, A-1090 Vienna, Austria. Universite Cote d'Azur, CNRS, IPMC, 06560 Valbonne, France. CNRS LIA &lt;&lt; Neogenex &gt;&gt;, 06560 Valbonne, France. CNRS, Institut de Genetique Moleculaire, 34293 Montpellier, France. CNRS LIA &lt;&lt; Neogenex &gt;&gt;, 06560 Valbonne, France. Universite Cote d'Azur, INSERM, CNRS, IPMC, 06560 Valbonne, France.</t>
  </si>
  <si>
    <t>Dart Neuroscience LLC , 12278 Scripps Summit Drive , San Diego , California 92131 , United States. Dart Neuroscience LLC , 12278 Scripps Summit Drive , San Diego , California 92131 , United States. Dart Neuroscience LLC , 12278 Scripps Summit Drive , San Diego , California 92131 , United States. Dart Neuroscience LLC , 12278 Scripps Summit Drive , San Diego , California 92131 , United States. Dart Neuroscience LLC , 12278 Scripps Summit Drive , San Diego , California 92131 , United States. Dart Neuroscience LLC , 12278 Scripps Summit Drive , San Diego , California 92131 , United States. Dart Neuroscience LLC , 12278 Scripps Summit Drive , San Diego , California 92131 , United States. Dart Neuroscience LLC , 12278 Scripps Summit Drive , San Diego , California 92131 , United States. Dart Neuroscience LLC , 12278 Scripps Summit Drive , San Diego , California 92131 , United States. Dart Neuroscience LLC , 12278 Scripps Summit Drive , San Diego , California 92131 , United States. Dart Neuroscience LLC , 12278 Scripps Summit Drive , San Diego , California 92131 , United States. Dart Neuroscience LLC , 12278 Scripps Summit Drive , San Diego , California 92131 , United States. Dart Neuroscience LLC , 12278 Scripps Summit Drive , San Diego , California 92131 , United States. Dart Neuroscience LLC , 12278 Scripps Summit Drive , San Diego , California 92131 , United States. Dart Neuroscience LLC , 12278 Scripps Summit Drive , San Diego , California 92131 , United States.</t>
  </si>
  <si>
    <t>School of Pharmaceutical Engineering and Life Sciences, Changzhou University, Changzhou, China. School of Pharmaceutical Engineering and Life Sciences, Changzhou University, Changzhou, China. School of Pharmaceutical Engineering and Life Sciences, Changzhou University, Changzhou, China. Department of Pharmacology, School of Pharmacy, Xuzhou Medical University, Xuzhou, China. School of Pharmaceutical Engineering and Life Sciences, Changzhou University, Changzhou, China. Department of Biochemistry and Biophysics and Lineberger Comprehensive Cancer Center, The University of North Carolina, Chapel Hill, NC, USA. Department of Pharmaceutical Sciences, School of Pharmacy and Pharmaceutical Sciences, University at Buffalo, The State University of New York, Buffalo, NY, USA. Department of Behavioral Medicine &amp; Psychiatry and Physiology, Pharmacology &amp; Neuroscience, Rockefeller Neurosciences Institute, West Virginia University Health Science Center, Morgantown, WV, USA. School of Pharmaceutical Engineering and Life Sciences, Changzhou University, Changzhou, China. Department of Pharmaceutical Sciences, School of Pharmacy and Pharmaceutical Sciences, University at Buffalo, The State University of New York, Buffalo, NY, USA.</t>
  </si>
  <si>
    <t>Jiangsu Key Laboratory of Oral Diseases, Nanjing Medical University, Nanjing, 210029, China. Department of Oral Medicine, Stomatology Hospital Affiliated to Nanjing Medical University, Nanjing, 210029, China. Jiangsu Key Laboratory of Oral Diseases, Nanjing Medical University, Nanjing, 210029, China. Department of Oral Medicine, Stomatology Hospital Affiliated to Nanjing Medical University, Nanjing, 210029, China. Suzhou Hospital Affiliated to Nanjing Medical University, Suzhou Science and Technology Town Hospital, Suzhou, 215153, China. Jiangsu Key Laboratory of Oral Diseases, Nanjing Medical University, Nanjing, 210029, China. Department of Oral Medicine, Stomatology Hospital Affiliated to Nanjing Medical University, Nanjing, 210029, China. Jiangsu Key Laboratory of Oral Diseases, Nanjing Medical University, Nanjing, 210029, China. weixinart@163.com. Department of Oral Medicine, Stomatology Hospital Affiliated to Nanjing Medical University, Nanjing, 210029, China. weixinart@163.com.</t>
  </si>
  <si>
    <t>School of Pharmaceutical Engineering and Life Sciences, Changzhou University, Changzhou, 213164, China; Department of Pharmaceutical Sciences, School of Pharmacy and Pharmaceutical Sciences, University at Buffalo, The State University of New York, Buffalo, NY, 14214, USA. Department of Pharmaceutical Sciences, School of Pharmacy and Pharmaceutical Sciences, University at Buffalo, The State University of New York, Buffalo, NY, 14214, USA. Department of Pharmacology, Chongqing Medical University, Chongqing, 400016, China. Brain Institute, School of Pharmacy, Wenzhou Medical University, Wenzhou, 325021, China. Department of Pharmaceutical Sciences, School of Pharmacy and Pharmaceutical Sciences, University at Buffalo, The State University of New York, Buffalo, NY, 14214, USA. Department of Systems Biology, Harvard Medical School, Boston, MA, 02115, USA. Beijing Institutes of Pharmacology and Toxicology, Beijing, 100850, China. School of Pharmaceutical Engineering and Life Sciences, Changzhou University, Changzhou, 213164, China. Department of Pathology, Case Western Reserve University, Cleveland, OH, 44106, USA. Departments of Behavioral Medicine &amp; Psychiatry and Physiology, Pharmacology &amp; Neuroscience, Rockefeller Neurosciences Institute, West Virginia University Health Sciences Center, Morgantown, WV, 26506, USA. Department of Pharmaceutical Sciences, School of Pharmacy and Pharmaceutical Sciences, University at Buffalo, The State University of New York, Buffalo, NY, 14214, USA. Electronic address: jod@buffalo.edu. Department of Pharmaceutical Sciences, School of Pharmacy and Pharmaceutical Sciences, University at Buffalo, The State University of New York, Buffalo, NY, 14214, USA. Electronic address: yxu9@buffalo.edu.</t>
  </si>
  <si>
    <t>Beijing Advanced Innovation Center for Food Nutrition and Human Health , Beijing Technology and Business University , Beijing 100048 , China. Department of Biochemistry and Biophysics and Lineberger Comprehensive Cancer Center , The University of North Carolina , Chapel Hill , North Carolina 27599-7260 , United States. Beijing Advanced Innovation Center for Food Nutrition and Human Health , Beijing Technology and Business University , Beijing 100048 , China. Beijing Advanced Innovation Center for Food Nutrition and Human Health , Beijing Technology and Business University , Beijing 100048 , China. Beijing Advanced Innovation Center for Food Nutrition and Human Health , Beijing Technology and Business University , Beijing 100048 , China. Department of Biochemistry and Biophysics and Lineberger Comprehensive Cancer Center , The University of North Carolina , Chapel Hill , North Carolina 27599-7260 , United States. Individualized Medication Key Laboratory of Sichuan Province, Sichuan Academy of Medical Science &amp; Sichuan Provincial People's Hospital, School of Medicine , University of Electronic Science and Technology of China , Chengdu , Sichuan , China 610072. Laboratory of Signal Transduction, National Institute of Environmental Health Sciences , National Institutes of Health , 111 Alexander Drive , Research Triangle Park , North Carolina 27709 , United States. Beijing Advanced Innovation Center for Food Nutrition and Human Health , Beijing Technology and Business University , Beijing 100048 , China. Department of Biochemistry and Biophysics and Lineberger Comprehensive Cancer Center , The University of North Carolina , Chapel Hill , North Carolina 27599-7260 , United States.</t>
  </si>
  <si>
    <t>The Laboratory of Cell and Development, Northeast Agricultural University, Harbin, Heilongjiang, China. The Laboratory of Cell and Development, Northeast Agricultural University, Harbin, Heilongjiang, China. Department of Life Science and Agroforestry, Qiqihar University, Quqihar, Heilongjiang, China. The Laboratory of Cell and Development, Northeast Agricultural University, Harbin, Heilongjiang, China. The Laboratory of Cell and Development, Northeast Agricultural University, Harbin, Heilongjiang, China. The Laboratory of Cell and Development, Northeast Agricultural University, Harbin, Heilongjiang, China.</t>
  </si>
  <si>
    <t>Department of Pain Management, Shandong Provincial Hospital Affiliated to Shandong University, 324 Jingwu Road, Jinan, Shandong 250021, China. Department of Anesthesiology, Shandong Provincial Corps Hospital of Chinese People's Armed Police Forces, Jinan, Shandong 250014, China. Department of Pain Management, Shandong Provincial Hospital Affiliated to Shandong University, 324 Jingwu Road, Jinan, Shandong 250021, China. Department of Pain Management, Shandong Provincial Hospital Affiliated to Shandong University, 324 Jingwu Road, Jinan, Shandong 250021, China. Department of Pain Management, Shandong Provincial Hospital Affiliated to Shandong University, 324 Jingwu Road, Jinan, Shandong 250021, China.</t>
  </si>
  <si>
    <t>Departments of1Neurosurgery. 6Pediatric Movement Disorders Unit, Sant Joan de Deu Barcelona Children's Hospital, Universitat de Barcelona. 2Neuropediatrics, and. 6Pediatric Movement Disorders Unit, Sant Joan de Deu Barcelona Children's Hospital, Universitat de Barcelona. 7Vall d'Hebron Research Institute (VHIR), Universitat Autonoma de Barcelona, Barcelona, Catalonia, Spain. 2Neuropediatrics, and. 6Pediatric Movement Disorders Unit, Sant Joan de Deu Barcelona Children's Hospital, Universitat de Barcelona. 2Neuropediatrics, and. 6Pediatric Movement Disorders Unit, Sant Joan de Deu Barcelona Children's Hospital, Universitat de Barcelona. Departments of1Neurosurgery. 6Pediatric Movement Disorders Unit, Sant Joan de Deu Barcelona Children's Hospital, Universitat de Barcelona. 3Diagnostic Imaging. 6Pediatric Movement Disorders Unit, Sant Joan de Deu Barcelona Children's Hospital, Universitat de Barcelona. Departments of1Neurosurgery. 2Neuropediatrics, and. 4Intraoperative Neurophysiology Unit, and. 6Pediatric Movement Disorders Unit, Sant Joan de Deu Barcelona Children's Hospital, Universitat de Barcelona. Departments of1Neurosurgery. 5Department of Neurosurgery, Hospital Clinic de Barcelona, Universitat de Barcelona; and. 6Pediatric Movement Disorders Unit, Sant Joan de Deu Barcelona Children's Hospital, Universitat de Barcelona. Departments of1Neurosurgery. 5Department of Neurosurgery, Hospital Clinic de Barcelona, Universitat de Barcelona; and. 6Pediatric Movement Disorders Unit, Sant Joan de Deu Barcelona Children's Hospital, Universitat de Barcelona. 2Neuropediatrics, and. 6Pediatric Movement Disorders Unit, Sant Joan de Deu Barcelona Children's Hospital, Universitat de Barcelona. 7Vall d'Hebron Research Institute (VHIR), Universitat Autonoma de Barcelona, Barcelona, Catalonia, Spain.</t>
  </si>
  <si>
    <t>William Harvey Research Institute, Barts &amp; The London School of Medicine &amp; Dentistry, Queen Mary University of London, EC1M 6BQ London, United Kingdom. William Harvey Research Institute, Barts &amp; The London School of Medicine &amp; Dentistry, Queen Mary University of London, EC1M 6BQ London, United Kingdom. William Harvey Research Institute, Barts &amp; The London School of Medicine &amp; Dentistry, Queen Mary University of London, EC1M 6BQ London, United Kingdom. William Harvey Research Institute, Barts &amp; The London School of Medicine &amp; Dentistry, Queen Mary University of London, EC1M 6BQ London, United Kingdom. William Harvey Research Institute, Barts &amp; The London School of Medicine &amp; Dentistry, Queen Mary University of London, EC1M 6BQ London, United Kingdom. William Harvey Research Institute, Barts &amp; The London School of Medicine &amp; Dentistry, Queen Mary University of London, EC1M 6BQ London, United Kingdom. William Harvey Research Institute, Barts &amp; The London School of Medicine &amp; Dentistry, Queen Mary University of London, EC1M 6BQ London, United Kingdom. Pfizer, Inc., St. Louis, MO 63198. William Harvey Research Institute, Barts &amp; The London School of Medicine &amp; Dentistry, Queen Mary University of London, EC1M 6BQ London, United Kingdom; a.j.hobbs@qmul.ac.uk.</t>
  </si>
  <si>
    <t>Institute of Experimental Cardiovascular Research, University Medical Center Hamburg-Eppendorf, Martnistr. 52, D-20246, Hamburg, Germany. DZHK (German Center for Cardiovascular Research), partner site Hamburg/Kiel/Lubeck, Martnistr. 52, D-20246, Hamburg, Germany. Institute of Experimental Cardiovascular Research, University Medical Center Hamburg-Eppendorf, Martnistr. 52, D-20246, Hamburg, Germany. DZHK (German Center for Cardiovascular Research), partner site Hamburg/Kiel/Lubeck, Martnistr. 52, D-20246, Hamburg, Germany. Clinic of Cardiology and Pulmonology, University Medical Center Gottingen, Robert-Koch-Str. 40, D-37075, Gottingen, Germany. Department of Chemistry, Lund University, Naturvetarvagen 14, SE-221 00, Lund, Sweden. Interfaculty Institute of Biochemistry, University of Tubingen, Hoppe-Seyler-Strasse 4, D-72076, Tubingen, Germany. Myocardial Function, National Heart and Lung Institute, ICTEM, Hammersmith Hospital, Imperial College London, Du Cane Road, W12 0NN, London, UK. j.gorelik@imperial.ac.uk. Institute of Experimental Cardiovascular Research, University Medical Center Hamburg-Eppendorf, Martnistr. 52, D-20246, Hamburg, Germany. v.nikolaev@uke.de. DZHK (German Center for Cardiovascular Research), partner site Hamburg/Kiel/Lubeck, Martnistr. 52, D-20246, Hamburg, Germany. v.nikolaev@uke.de.</t>
  </si>
  <si>
    <t>School of Pharmacy, Hangzhou Medical College, Hangzhou, 310053, Zhejiang Province, China. School of Nursing, Taishan Medical University, Tai'an, 271016, Shandong Province, China. Brain Institute, Wenzhou Medical University School of Pharmacy, Wenzhou, 325021, Zhejiang Province, China. Brain Institute, Wenzhou Medical University School of Pharmacy, Wenzhou, 325021, Zhejiang Province, China. Datong University Medical College, Datong, 037009, Shanxi Province, China. Brain Institute, Wenzhou Medical University School of Pharmacy, Wenzhou, 325021, Zhejiang Province, China. Brain Institute, Wenzhou Medical University School of Pharmacy, Wenzhou, 325021, Zhejiang Province, China. Department of Pharmaceutical Sciences, School of Pharmacy and Pharmaceutical Sciences, University at Buffalo, the State University of New York, Buffalo, NY, 14214, USA. Departments of Behavioral Medicine &amp; Psychiatry and Physiology, Pharmacology &amp; Neuroscience, Rockefeller Neurosciences Institute, West Virginia University Health Sciences Center, Morgantown, WV, 26506, USA. hzhang@hsc.wvu.edu. Institute of Pharmacology, Taishan Medical University, Tai'an, 271016, Shandong, China. hzhang@hsc.wvu.edu. Department of Pharmaceutical Sciences, School of Pharmacy and Pharmaceutical Sciences, University at Buffalo, the State University of New York, Buffalo, NY, 14214, USA. yxu9@buffalo.edu.</t>
  </si>
  <si>
    <t>Burdon Sanderson Cardiac Science Centre and BHF Centre of Research Excellence, Department of Physiology, Anatomy and Genetics, University of Oxford, Oxford, United Kingdom. Burdon Sanderson Cardiac Science Centre and BHF Centre of Research Excellence, Department of Physiology, Anatomy and Genetics, University of Oxford, Oxford, United Kingdom. Burdon Sanderson Cardiac Science Centre and BHF Centre of Research Excellence, Department of Physiology, Anatomy and Genetics, University of Oxford, Oxford, United Kingdom. Burdon Sanderson Cardiac Science Centre and BHF Centre of Research Excellence, Department of Physiology, Anatomy and Genetics, University of Oxford, Oxford, United Kingdom. Burdon Sanderson Cardiac Science Centre and BHF Centre of Research Excellence, Department of Physiology, Anatomy and Genetics, University of Oxford, Oxford, United Kingdom. Burdon Sanderson Cardiac Science Centre and BHF Centre of Research Excellence, Department of Physiology, Anatomy and Genetics, University of Oxford, Oxford, United Kingdom. Burdon Sanderson Cardiac Science Centre and BHF Centre of Research Excellence, Department of Physiology, Anatomy and Genetics, University of Oxford, Oxford, United Kingdom. Burdon Sanderson Cardiac Science Centre and BHF Centre of Research Excellence, Department of Physiology, Anatomy and Genetics, University of Oxford, Oxford, United Kingdom. Burdon Sanderson Cardiac Science Centre and BHF Centre of Research Excellence, Department of Physiology, Anatomy and Genetics, University of Oxford, Oxford, United Kingdom. Burdon Sanderson Cardiac Science Centre and BHF Centre of Research Excellence, Department of Physiology, Anatomy and Genetics, University of Oxford, Oxford, United Kingdom. Division of Cardiology, Department of Medicine, Johns Hopkins University, Baltimore, Maryland, USA. UCLA Cardiac Arrhythmia Center, David Geffen School of Medicine, UCLA Health System, Los Angeles, California, USA. UCLA Cardiac Arrhythmia Center, David Geffen School of Medicine, UCLA Health System, Los Angeles, California, USA. UCLA Cardiac Arrhythmia Center, David Geffen School of Medicine, UCLA Health System, Los Angeles, California, USA. Burdon Sanderson Cardiac Science Centre and BHF Centre of Research Excellence, Department of Physiology, Anatomy and Genetics, University of Oxford, Oxford, United Kingdom.</t>
  </si>
  <si>
    <t>Section on Endocrinology and Genetics (SEGEN), Eunice Kennedy Shriver National Institute of Child Health and Human Development (NICHD), National Institutes of Health (NIH), Bethesda, MD, USA. Section on Endocrinology and Genetics (SEGEN), Eunice Kennedy Shriver National Institute of Child Health and Human Development (NICHD), National Institutes of Health (NIH), Bethesda, MD, USA. Section on Endocrinology and Genetics (SEGEN), Eunice Kennedy Shriver National Institute of Child Health and Human Development (NICHD), National Institutes of Health (NIH), Bethesda, MD, USA.</t>
  </si>
  <si>
    <t>Department of Pharmacology, Physiology &amp; Neuroscience, University of South Carolina School of Medicine, Columbia, SC, USA. Pfizer, Andover, MA, USA. Department of Pharmacology, Physiology &amp; Neuroscience, University of South Carolina School of Medicine, Columbia, SC, USA. Department of Pharmacology, Physiology &amp; Neuroscience, University of South Carolina School of Medicine, Columbia, SC, USA. Department of Pharmacology, Physiology &amp; Neuroscience, University of South Carolina School of Medicine, Columbia, SC, USA. Department of Pharmacology, Physiology &amp; Neuroscience, University of South Carolina School of Medicine, Columbia, SC, USA. Department of Pharmacology, Physiology &amp; Neuroscience, University of South Carolina School of Medicine, Columbia, SC, USA. Department of Pharmacology, Physiology &amp; Neuroscience, University of South Carolina School of Medicine, Columbia, SC, USA. Department of Pharmacology, Physiology &amp; Neuroscience, University of South Carolina School of Medicine, Columbia, SC, USA. Pfizer, Groton, CT, USA. Department of Pharmacology, Physiology &amp; Neuroscience, University of South Carolina School of Medicine, Columbia, SC, USA. Department of Pharmacology, Physiology &amp; Neuroscience, University of South Carolina School of Medicine, Columbia, SC, USA.</t>
  </si>
  <si>
    <t>Division of Cardiology, Department of Medicine, Johns Hopkins University School of Medicine, Baltimore, MD, USA. Division of Cardiology, Department of Medicine, Johns Hopkins University School of Medicine, Baltimore, MD, USA. dkass@jhmi.edu. Department of Pharmacology and Molecular Sciences, Johns Hopkins University School of Medicine, Baltimore, MD, USA. dkass@jhmi.edu.</t>
  </si>
  <si>
    <t>From the Institute of Experimental and Clinical Pharmacology and Toxicology, University Medical Center Mannheim, Heidelberg University, Germany (C.V., T.W.); Institute of Pharmacology, University Medical Center Gottingen (UMG) Heart Center, Georg August University Medical School Gottingen, Germany (C.V., M.D., M.R., S.M.); UMR-S 1180, INSERM, Universite Paris-Sud, Universite Paris-Saclay, Chatenay-Malabry, France (M.L., H.M., S.K., P.L., J.L., G.V., R.F.); Department of Molecular Cardiology and Epigenetics, University Hospital Heidelberg, Germany (M.D.); Institute of Pharmacology and Toxicology, University of Wurzburg and Leibniz-Institut fur Analytische Wissenschaften - ISAS - e.V., Dortmund, Germany (K.L., C.S.); Comprehensive Heart Failure Center, University of Wurzburg, and West German Heart and Vascular Center Essen, Germany (K.L.); Department of Pharmacology and Toxicology, University of Technology Dresden, Germany (S.L., M.W., A.E.-A.); Department of Cardiology and Pneumology, Center of Molecular Cardiology, UMG Heart Center, Georg August University Medical School Gottingen, Germany (F.E.M., S.S.); Department of Internal Medicine III, Cardiology and Angiology, University of Kiel, Germany (S.S.); BAYER Pharma AG, Wuppertal, Germany (A.G., M.H., F.W.); University Heart Center, Department of General and Interventional Cardiology, University Medical Center Hamburg-Eppendorf, Germany (F.J.B.); and DZHK (German Centre for Cardiovascular Research), partner sites Heidelberg/Mannheim, Gottingen and Hamburg/Kiel/Lubeck, Germany (C.V., M.D., M.R., S.M., F.E.M., S.S., F.J.B., T.W.). From the Institute of Experimental and Clinical Pharmacology and Toxicology, University Medical Center Mannheim, Heidelberg University, Germany (C.V., T.W.); Institute of Pharmacology, University Medical Center Gottingen (UMG) Heart Center, Georg August University Medical School Gottingen, Germany (C.V., M.D., M.R., S.M.); UMR-S 1180, INSERM, Universite Paris-Sud, Universite Paris-Saclay, Chatenay-Malabry, France (M.L., H.M., S.K., P.L., J.L., G.V., R.F.); Department of Molecular Cardiology and Epigenetics, University Hospital Heidelberg, Germany (M.D.); Institute of Pharmacology and Toxicology, University of Wurzburg and Leibniz-Institut fur Analytische Wissenschaften - ISAS - e.V., Dortmund, Germany (K.L., C.S.); Comprehensive Heart Failure Center, University of Wurzburg, and West German Heart and Vascular Center Essen, Germany (K.L.); Department of Pharmacology and Toxicology, University of Technology Dresden, Germany (S.L., M.W., A.E.-A.); Department of Cardiology and Pneumology, Center of Molecular Cardiology, UMG Heart Center, Georg August University Medical School Gottingen, Germany (F.E.M., S.S.); Department of Internal Medicine III, Cardiology and Angiology, University of Kiel, Germany (S.S.); BAYER Pharma AG, Wuppertal, Germany (A.G., M.H., F.W.); University Heart Center, Department of General and Interventional Cardiology, University Medical Center Hamburg-Eppendorf, Germany (F.J.B.); and DZHK (German Centre for Cardiovascular Research), partner sites Heidelberg/Mannheim, Gottingen and Hamburg/Kiel/Lubeck, Germany (C.V., M.D., M.R., S.M., F.E.M., S.S., F.J.B., T.W.). From the Institute of Experimental and Clinical Pharmacology and Toxicology, University Medical Center Mannheim, Heidelberg University, Germany (C.V., T.W.); Institute of Pharmacology, University Medical Center Gottingen (UMG) Heart Center, Georg August University Medical School Gottingen, Germany (C.V., M.D., M.R., S.M.); UMR-S 1180, INSERM, Universite Paris-Sud, Universite Paris-Saclay, Chatenay-Malabry, France (M.L., H.M., S.K., P.L., J.L., G.V., R.F.); Department of Molecular Cardiology and Epigenetics, University Hospital Heidelberg, Germany (M.D.); Institute of Pharmacology and Toxicology, University of Wurzburg and Leibniz-Institut fur Analytische Wissenschaften - ISAS - e.V., Dortmund, Germany (K.L., C.S.); Comprehensive Heart Failure Center, University of Wurzburg, and West German Heart and Vascular Center Essen, Germany (K.L.); Department of Pharmacology and Toxicology, University of Technology Dresden, Germany (S.L., M.W., A.E.-A.); Department of Cardiology and Pneumology, Center of Molecular Cardiology, UMG Heart Center, Georg August University Medical School Gottingen, Germany (F.E.M., S.S.); Department of Internal Medicine III, Cardiology and Angiology, University of Kiel, Germany (S.S.); BAYER Pharma AG, Wuppertal, Germany (A.G., M.H., F.W.); University Heart Center, Department of General and Interventional Cardiology, University Medical Center Hamburg-Eppendorf, Germany (F.J.B.); and DZHK (German Centre for Cardiovascular Research), partner sites Heidelberg/Mannheim, Gottingen and Hamburg/Kiel/Lubeck, Germany (C.V., M.D., M.R., S.M., F.E.M., S.S., F.J.B., T.W.). From the Institute of Experimental and Clinical Pharmacology and Toxicology, University Medical Center Mannheim, Heidelberg University, Germany (C.V., T.W.); Institute of Pharmacology, University Medical Center Gottingen (UMG) Heart Center, Georg August University Medical School Gottingen, Germany (C.V., M.D., M.R., S.M.); UMR-S 1180, INSERM, Universite Paris-Sud, Universite Paris-Saclay, Chatenay-Malabry, France (M.L., H.M., S.K., P.L., J.L., G.V., R.F.); Department of Molecular Cardiology and Epigenetics, University Hospital Heidelberg, Germany (M.D.); Institute of Pharmacology and Toxicology, University of Wurzburg and Leibniz-Institut fur Analytische Wissenschaften - ISAS - e.V., Dortmund, Germany (K.L., C.S.); Comprehensive Heart Failure Center, University of Wurzburg, and West German Heart and Vascular Center Essen, Germany (K.L.); Department of Pharmacology and Toxicology, University of Technology Dresden, Germany (S.L., M.W., A.E.-A.); Department of Cardiology and Pneumology, Center of Molecular Cardiology, UMG Heart Center, Georg August University Medical School Gottingen, Germany (F.E.M., S.S.); Department of Internal Medicine III, Cardiology and Angiology, University of Kiel, Germany (S.S.); BAYER Pharma AG, Wuppertal, Germany (A.G., M.H., F.W.); University Heart Center, Department of General and Interventional Cardiology, University Medical Center Hamburg-Eppendorf, Germany (F.J.B.); and DZHK (German Centre for Cardiovascular Research), partner sites Heidelberg/Mannheim, Gottingen and Hamburg/Kiel/Lubeck, Germany (C.V., M.D., M.R., S.M., F.E.M., S.S., F.J.B., T.W.). From the Institute of Experimental and Clinical Pharmacology and Toxicology, University Medical Center Mannheim, Heidelberg University, Germany (C.V., T.W.); Institute of Pharmacology, University Medical Center Gottingen (UMG) Heart Center, Georg August University Medical School Gottingen, Germany (C.V., M.D., M.R., S.M.); UMR-S 1180, INSERM, Universite Paris-Sud, Universite Paris-Saclay, Chatenay-Malabry, France (M.L., H.M., S.K., P.L., J.L., G.V., R.F.); Department of Molecular Cardiology and Epigenetics, University Hospital Heidelberg, Germany (M.D.); Institute of Pharmacology and Toxicology, University of Wurzburg and Leibniz-Institut fur Analytische Wissenschaften - ISAS - e.V., Dortmund, Germany (K.L., C.S.); Comprehensive Heart Failure Center, University of Wurzburg, and West German Heart and Vascular Center Essen, Germany (K.L.); Department of Pharmacology and Toxicology, University of Technology Dresden, Germany (S.L., M.W., A.E.-A.); Department of Cardiology and Pneumology, Center of Molecular Cardiology, UMG Heart Center, Georg August University Medical School Gottingen, Germany (F.E.M., S.S.); Department of Internal Medicine III, Cardiology and Angiology, University of Kiel, Germany (S.S.); BAYER Pharma AG, Wuppertal, Germany (A.G., M.H., F.W.); University Heart Center, Department of General and Interventional Cardiology, University Medical Center Hamburg-Eppendorf, Germany (F.J.B.); and DZHK (German Centre for Cardiovascular Research), partner sites Heidelberg/Mannheim, Gottingen and Hamburg/Kiel/Lubeck, Germany (C.V., M.D., M.R., S.M., F.E.M., S.S., F.J.B., T.W.). From the Institute of Experimental and Clinical Pharmacology and Toxicology, University Medical Center Mannheim, Heidelberg University, Germany (C.V., T.W.); Institute of Pharmacology, University Medical Center Gottingen (UMG) Heart Center, Georg August University Medical School Gottingen, Germany (C.V., M.D., M.R., S.M.); UMR-S 1180, INSERM, Universite Paris-Sud, Universite Paris-Saclay, Chatenay-Malabry, France (M.L., H.M., S.K., P.L., J.L., G.V., R.F.); Department of Molecular Cardiology and Epigenetics, University Hospital Heidelberg, Germany (M.D.); Institute of Pharmacology and Toxicology, University of Wurzburg and Leibniz-Institut fur Analytische Wissenschaften - ISAS - e.V., Dortmund, Germany (K.L., C.S.); Comprehensive Heart Failure Center, University of Wurzburg, and West German Heart and Vascular Center Essen, Germany (K.L.); Department of Pharmacology and Toxicology, University of Technology Dresden, Germany (S.L., M.W., A.E.-A.); Department of Cardiology and Pneumology, Center of Molecular Cardiology, UMG Heart Center, Georg August University Medical School Gottingen, Germany (F.E.M., S.S.); Department of Internal Medicine III, Cardiology and Angiology, University of Kiel, Germany (S.S.); BAYER Pharma AG, Wuppertal, Germany (A.G., M.H., F.W.); University Heart Center, Department of General and Interventional Cardiology, University Medical Center Hamburg-Eppendorf, Germany (F.J.B.); and DZHK (German Centre for Cardiovascular Research), partner sites Heidelberg/Mannheim, Gottingen and Hamburg/Kiel/Lubeck, Germany (C.V., M.D., M.R., S.M., F.E.M., S.S., F.J.B., T.W.). From the Institute of Experimental and Clinical Pharmacology and Toxicology, University Medical Center Mannheim, Heidelberg University, Germany (C.V., T.W.); Institute of Pharmacology, University Medical Center Gottingen (UMG) Heart Center, Georg August University Medical School Gottingen, Germany (C.V., M.D., M.R., S.M.); UMR-S 1180, INSERM, Universite Paris-Sud, Universite Paris-Saclay, Chatenay-Malabry, France (M.L., H.M., S.K., P.L., J.L., G.V., R.F.); Department of Molecular Cardiology and Epigenetics, University Hospital Heidelberg, Germany (M.D.); Institute of Pharmacology and Toxicology, University of Wurzburg and Leibniz-Institut fur Analytische Wissenschaften - ISAS - e.V., Dortmund, Germany (K.L., C.S.); Comprehensive Heart Failure Center, University of Wurzburg, and West German Heart and Vascular Center Essen, Germany (K.L.); Department of Pharmacology and Toxicology, University of Technology Dresden, Germany (S.L., M.W., A.E.-A.); Department of Cardiology and Pneumology, Center of Molecular Cardiology, UMG Heart Center, Georg August University Medical School Gottingen, Germany (F.E.M., S.S.); Department of Internal Medicine III, Cardiology and Angiology, University of Kiel, Germany (S.S.); BAYER Pharma AG, Wuppertal, Germany (A.G., M.H., F.W.); University Heart Center, Department of General and Interventional Cardiology, University Medical Center Hamburg-Eppendorf, Germany (F.J.B.); and DZHK (German Centre for Cardiovascular Research), partner sites Heidelberg/Mannheim, Gottingen and Hamburg/Kiel/Lubeck, Germany (C.V., M.D., M.R., S.M., F.E.M., S.S., F.J.B., T.W.). From the Institute of Experimental and Clinical Pharmacology and Toxicology, University Medical Center Mannheim, Heidelberg University, Germany (C.V., T.W.); Institute of Pharmacology, University Medical Center Gottingen (UMG) Heart Center, Georg August University Medical School Gottingen, Germany (C.V., M.D., M.R., S.M.); UMR-S 1180, INSERM, Universite Paris-Sud, Universite Paris-Saclay, Chatenay-Malabry, France (M.L., H.M., S.K., P.L., J.L., G.V., R.F.); Department of Molecular Cardiology and Epigenetics, University Hospital Heidelberg, Germany (M.D.); Institute of Pharmacology and Toxicology, University of Wurzburg and Leibniz-Institut fur Analytische Wissenschaften - ISAS - e.V., Dortmund, Germany (K.L., C.S.); Comprehensive Heart Failure Center, University of Wurzburg, and West German Heart and Vascular Center Essen, Germany (K.L.); Department of Pharmacology and Toxicology, University of Technology Dresden, Germany (S.L., M.W., A.E.-A.); Department of Cardiology and Pneumology, Center of Molecular Cardiology, UMG Heart Center, Georg August University Medical School Gottingen, Germany (F.E.M., S.S.); Department of Internal Medicine III, Cardiology and Angiology, University of Kiel, Germany (S.S.); BAYER Pharma AG, Wuppertal, Germany (A.G., M.H., F.W.); University Heart Center, Department of General and Interventional Cardiology, University Medical Center Hamburg-Eppendorf, Germany (F.J.B.); and DZHK (German Centre for Cardiovascular Research), partner sites Heidelberg/Mannheim, Gottingen and Hamburg/Kiel/Lubeck, Germany (C.V., M.D., M.R., S.M., F.E.M., S.S., F.J.B., T.W.). From the Institute of Experimental and Clinical Pharmacology and Toxicology, University Medical Center Mannheim, Heidelberg University, Germany (C.V., T.W.); Institute of Pharmacology, University Medical Center Gottingen (UMG) Heart Center, Georg August University Medical School Gottingen, Germany (C.V., M.D., M.R., S.M.); UMR-S 1180, INSERM, Universite Paris-Sud, Universite Paris-Saclay, Chatenay-Malabry, France (M.L., H.M., S.K., P.L., J.L., G.V., R.F.); Department of Molecular Cardiology and Epigenetics, University Hospital Heidelberg, Germany (M.D.); Institute of Pharmacology and Toxicology, University of Wurzburg and Leibniz-Institut fur Analytische Wissenschaften - ISAS - e.V., Dortmund, Germany (K.L., C.S.); Comprehensive Heart Failure Center, University of Wurzburg, and West German Heart and Vascular Center Essen, Germany (K.L.); Department of Pharmacology and Toxicology, University of Technology Dresden, Germany (S.L., M.W., A.E.-A.); Department of Cardiology and Pneumology, Center of Molecular Cardiology, UMG Heart Center, Georg August University Medical School Gottingen, Germany (F.E.M., S.S.); Department of Internal Medicine III, Cardiology and Angiology, University of Kiel, Germany (S.S.); BAYER Pharma AG, Wuppertal, Germany (A.G., M.H., F.W.); University Heart Center, Department of General and Interventional Cardiology, University Medical Center Hamburg-Eppendorf, Germany (F.J.B.); and DZHK (German Centre for Cardiovascular Research), partner sites Heidelberg/Mannheim, Gottingen and Hamburg/Kiel/Lubeck, Germany (C.V., M.D., M.R., S.M., F.E.M., S.S., F.J.B., T.W.). From the Institute of Experimental and Clinical Pharmacology and Toxicology, University Medical Center Mannheim, Heidelberg University, Germany (C.V., T.W.); Institute of Pharmacology, University Medical Center Gottingen (UMG) Heart Center, Georg August University Medical School Gottingen, Germany (C.V., M.D., M.R., S.M.); UMR-S 1180, INSERM, Universite Paris-Sud, Universite Paris-Saclay, Chatenay-Malabry, France (M.L., H.M., S.K., P.L., J.L., G.V., R.F.); Department of Molecular Cardiology and Epigenetics, University Hospital Heidelberg, Germany (M.D.); Institute of Pharmacology and Toxicology, University of Wurzburg and Leibniz-Institut fur Analytische Wissenschaften - ISAS - e.V., Dortmund, Germany (K.L., C.S.); Comprehensive Heart Failure Center, University of Wurzburg, and West German Heart and Vascular Center Essen, Germany (K.L.); Department of Pharmacology and Toxicology, University of Technology Dresden, Germany (S.L., M.W., A.E.-A.); Department of Cardiology and Pneumology, Center of Molecular Cardiology, UMG Heart Center, Georg August University Medical School Gottingen, Germany (F.E.M., S.S.); Department of Internal Medicine III, Cardiology and Angiology, University of Kiel, Germany (S.S.); BAYER Pharma AG, Wuppertal, Germany (A.G., M.H., F.W.); University Heart Center, Department of General and Interventional Cardiology, University Medical Center Hamburg-Eppendorf, Germany (F.J.B.); and DZHK (German Centre for Cardiovascular Research), partner sites Heidelberg/Mannheim, Gottingen and Hamburg/Kiel/Lubeck, Germany (C.V., M.D., M.R., S.M., F.E.M., S.S., F.J.B., T.W.). From the Institute of Experimental and Clinical Pharmacology and Toxicology, University Medical Center Mannheim, Heidelberg University, Germany (C.V., T.W.); Institute of Pharmacology, University Medical Center Gottingen (UMG) Heart Center, Georg August University Medical School Gottingen, Germany (C.V., M.D., M.R., S.M.); UMR-S 1180, INSERM, Universite Paris-Sud, Universite Paris-Saclay, Chatenay-Malabry, France (M.L., H.M., S.K., P.L., J.L., G.V., R.F.); Department of Molecular Cardiology and Epigenetics, University Hospital Heidelberg, Germany (M.D.); Institute of Pharmacology and Toxicology, University of Wurzburg and Leibniz-Institut fur Analytische Wissenschaften - ISAS - e.V., Dortmund, Germany (K.L., C.S.); Comprehensive Heart Failure Center, University of Wurzburg, and West German Heart and Vascular Center Essen, Germany (K.L.); Department of Pharmacology and Toxicology, University of Technology Dresden, Germany (S.L., M.W., A.E.-A.); Department of Cardiology and Pneumology, Center of Molecular Cardiology, UMG Heart Center, Georg August University Medical School Gottingen, Germany (F.E.M., S.S.); Department of Internal Medicine III, Cardiology and Angiology, University of Kiel, Germany (S.S.); BAYER Pharma AG, Wuppertal, Germany (A.G., M.H., F.W.); University Heart Center, Department of General and Interventional Cardiology, University Medical Center Hamburg-Eppendorf, Germany (F.J.B.); and DZHK (German Centre for Cardiovascular Research), partner sites Heidelberg/Mannheim, Gottingen and Hamburg/Kiel/Lubeck, Germany (C.V., M.D., M.R., S.M., F.E.M., S.S., F.J.B., T.W.). From the Institute of Experimental and Clinical Pharmacology and Toxicology, University Medical Center Mannheim, Heidelberg University, Germany (C.V., T.W.); Institute of Pharmacology, University Medical Center Gottingen (UMG) Heart Center, Georg August University Medical School Gottingen, Germany (C.V., M.D., M.R., S.M.); UMR-S 1180, INSERM, Universite Paris-Sud, Universite Paris-Saclay, Chatenay-Malabry, France (M.L., H.M., S.K., P.L., J.L., G.V., R.F.); Department of Molecular Cardiology and Epigenetics, University Hospital Heidelberg, Germany (M.D.); Institute of Pharmacology and Toxicology, University of Wurzburg and Leibniz-Institut fur Analytische Wissenschaften - ISAS - e.V., Dortmund, Germany (K.L., C.S.); Comprehensive Heart Failure Center, University of Wurzburg, and West German Heart and Vascular Center Essen, Germany (K.L.); Department of Pharmacology and Toxicology, University of Technology Dresden, Germany (S.L., M.W., A.E.-A.); Department of Cardiology and Pneumology, Center of Molecular Cardiology, UMG Heart Center, Georg August University Medical School Gottingen, Germany (F.E.M., S.S.); Department of Internal Medicine III, Cardiology and Angiology, University of Kiel, Germany (S.S.); BAYER Pharma AG, Wuppertal, Germany (A.G., M.H., F.W.); University Heart Center, Department of General and Interventional Cardiology, University Medical Center Hamburg-Eppendorf, Germany (F.J.B.); and DZHK (German Centre for Cardiovascular Research), partner sites Heidelberg/Mannheim, Gottingen and Hamburg/Kiel/Lubeck, Germany (C.V., M.D., M.R., S.M., F.E.M., S.S., F.J.B., T.W.). From the Institute of Experimental and Clinical Pharmacology and Toxicology, University Medical Center Mannheim, Heidelberg University, Germany (C.V., T.W.); Institute of Pharmacology, University Medical Center Gottingen (UMG) Heart Center, Georg August University Medical School Gottingen, Germany (C.V., M.D., M.R., S.M.); UMR-S 1180, INSERM, Universite Paris-Sud, Universite Paris-Saclay, Chatenay-Malabry, France (M.L., H.M., S.K., P.L., J.L., G.V., R.F.); Department of Molecular Cardiology and Epigenetics, University Hospital Heidelberg, Germany (M.D.); Institute of Pharmacology and Toxicology, University of Wurzburg and Leibniz-Institut fur Analytische Wissenschaften - ISAS - e.V., Dortmund, Germany (K.L., C.S.); Comprehensive Heart Failure Center, University of Wurzburg, and West German Heart and Vascular Center Essen, Germany (K.L.); Department of Pharmacology and Toxicology, University of Technology Dresden, Germany (S.L., M.W., A.E.-A.); Department of Cardiology and Pneumology, Center of Molecular Cardiology, UMG Heart Center, Georg August University Medical School Gottingen, Germany (F.E.M., S.S.); Department of Internal Medicine III, Cardiology and Angiology, University of Kiel, Germany (S.S.); BAYER Pharma AG, Wuppertal, Germany (A.G., M.H., F.W.); University Heart Center, Department of General and Interventional Cardiology, University Medical Center Hamburg-Eppendorf, Germany (F.J.B.); and DZHK (German Centre for Cardiovascular Research), partner sites Heidelberg/Mannheim, Gottingen and Hamburg/Kiel/Lubeck, Germany (C.V., M.D., M.R., S.M., F.E.M., S.S., F.J.B., T.W.). From the Institute of Experimental and Clinical Pharmacology and Toxicology, University Medical Center Mannheim, Heidelberg University, Germany (C.V., T.W.); Institute of Pharmacology, University Medical Center Gottingen (UMG) Heart Center, Georg August University Medical School Gottingen, Germany (C.V., M.D., M.R., S.M.); UMR-S 1180, INSERM, Universite Paris-Sud, Universite Paris-Saclay, Chatenay-Malabry, France (M.L., H.M., S.K., P.L., J.L., G.V., R.F.); Department of Molecular Cardiology and Epigenetics, University Hospital Heidelberg, Germany (M.D.); Institute of Pharmacology and Toxicology, University of Wurzburg and Leibniz-Institut fur Analytische Wissenschaften - ISAS - e.V., Dortmund, Germany (K.L., C.S.); Comprehensive Heart Failure Center, University of Wurzburg, and West German Heart and Vascular Center Essen, Germany (K.L.); Department of Pharmacology and Toxicology, University of Technology Dresden, Germany (S.L., M.W., A.E.-A.); Department of Cardiology and Pneumology, Center of Molecular Cardiology, UMG Heart Center, Georg August University Medical School Gottingen, Germany (F.E.M., S.S.); Department of Internal Medicine III, Cardiology and Angiology, University of Kiel, Germany (S.S.); BAYER Pharma AG, Wuppertal, Germany (A.G., M.H., F.W.); University Heart Center, Department of General and Interventional Cardiology, University Medical Center Hamburg-Eppendorf, Germany (F.J.B.); and DZHK (German Centre for Cardiovascular Research), partner sites Heidelberg/Mannheim, Gottingen and Hamburg/Kiel/Lubeck, Germany (C.V., M.D., M.R., S.M., F.E.M., S.S., F.J.B., T.W.). From the Institute of Experimental and Clinical Pharmacology and Toxicology, University Medical Center Mannheim, Heidelberg University, Germany (C.V., T.W.); Institute of Pharmacology, University Medical Center Gottingen (UMG) Heart Center, Georg August University Medical School Gottingen, Germany (C.V., M.D., M.R., S.M.); UMR-S 1180, INSERM, Universite Paris-Sud, Universite Paris-Saclay, Chatenay-Malabry, France (M.L., H.M., S.K., P.L., J.L., G.V., R.F.); Department of Molecular Cardiology and Epigenetics, University Hospital Heidelberg, Germany (M.D.); Institute of Pharmacology and Toxicology, University of Wurzburg and Leibniz-Institut fur Analytische Wissenschaften - ISAS - e.V., Dortmund, Germany (K.L., C.S.); Comprehensive Heart Failure Center, University of Wurzburg, and West German Heart and Vascular Center Essen, Germany (K.L.); Department of Pharmacology and Toxicology, University of Technology Dresden, Germany (S.L., M.W., A.E.-A.); Department of Cardiology and Pneumology, Center of Molecular Cardiology, UMG Heart Center, Georg August University Medical School Gottingen, Germany (F.E.M., S.S.); Department of Internal Medicine III, Cardiology and Angiology, University of Kiel, Germany (S.S.); BAYER Pharma AG, Wuppertal, Germany (A.G., M.H., F.W.); University Heart Center, Department of General and Interventional Cardiology, University Medical Center Hamburg-Eppendorf, Germany (F.J.B.); and DZHK (German Centre for Cardiovascular Research), partner sites Heidelberg/Mannheim, Gottingen and Hamburg/Kiel/Lubeck, Germany (C.V., M.D., M.R., S.M., F.E.M., S.S., F.J.B., T.W.). From the Institute of Experimental and Clinical Pharmacology and Toxicology, University Medical Center Mannheim, Heidelberg University, Germany (C.V., T.W.); Institute of Pharmacology, University Medical Center Gottingen (UMG) Heart Center, Georg August University Medical School Gottingen, Germany (C.V., M.D., M.R., S.M.); UMR-S 1180, INSERM, Universite Paris-Sud, Universite Paris-Saclay, Chatenay-Malabry, France (M.L., H.M., S.K., P.L., J.L., G.V., R.F.); Department of Molecular Cardiology and Epigenetics, University Hospital Heidelberg, Germany (M.D.); Institute of Pharmacology and Toxicology, University of Wurzburg and Leibniz-Institut fur Analytische Wissenschaften - ISAS - e.V., Dortmund, Germany (K.L., C.S.); Comprehensive Heart Failure Center, University of Wurzburg, and West German Heart and Vascular Center Essen, Germany (K.L.); Department of Pharmacology and Toxicology, University of Technology Dresden, Germany (S.L., M.W., A.E.-A.); Department of Cardiology and Pneumology, Center of Molecular Cardiology, UMG Heart Center, Georg August University Medical School Gottingen, Germany (F.E.M., S.S.); Department of Internal Medicine III, Cardiology and Angiology, University of Kiel, Germany (S.S.); BAYER Pharma AG, Wuppertal, Germany (A.G., M.H., F.W.); University Heart Center, Department of General and Interventional Cardiology, University Medical Center Hamburg-Eppendorf, Germany (F.J.B.); and DZHK (German Centre for Cardiovascular Research), partner sites Heidelberg/Mannheim, Gottingen and Hamburg/Kiel/Lubeck, Germany (C.V., M.D., M.R., S.M., F.E.M., S.S., F.J.B., T.W.). From the Institute of Experimental and Clinical Pharmacology and Toxicology, University Medical Center Mannheim, Heidelberg University, Germany (C.V., T.W.); Institute of Pharmacology, University Medical Center Gottingen (UMG) Heart Center, Georg August University Medical School Gottingen, Germany (C.V., M.D., M.R., S.M.); UMR-S 1180, INSERM, Universite Paris-Sud, Universite Paris-Saclay, Chatenay-Malabry, France (M.L., H.M., S.K., P.L., J.L., G.V., R.F.); Department of Molecular Cardiology and Epigenetics, University Hospital Heidelberg, Germany (M.D.); Institute of Pharmacology and Toxicology, University of Wurzburg and Leibniz-Institut fur Analytische Wissenschaften - ISAS - e.V., Dortmund, Germany (K.L., C.S.); Comprehensive Heart Failure Center, University of Wurzburg, and West German Heart and Vascular Center Essen, Germany (K.L.); Department of Pharmacology and Toxicology, University of Technology Dresden, Germany (S.L., M.W., A.E.-A.); Department of Cardiology and Pneumology, Center of Molecular Cardiology, UMG Heart Center, Georg August University Medical School Gottingen, Germany (F.E.M., S.S.); Department of Internal Medicine III, Cardiology and Angiology, University of Kiel, Germany (S.S.); BAYER Pharma AG, Wuppertal, Germany (A.G., M.H., F.W.); University Heart Center, Department of General and Interventional Cardiology, University Medical Center Hamburg-Eppendorf, Germany (F.J.B.); and DZHK (German Centre for Cardiovascular Research), partner sites Heidelberg/Mannheim, Gottingen and Hamburg/Kiel/Lubeck, Germany (C.V., M.D., M.R., S.M., F.E.M., S.S., F.J.B., T.W.). From the Institute of Experimental and Clinical Pharmacology and Toxicology, University Medical Center Mannheim, Heidelberg University, Germany (C.V., T.W.); Institute of Pharmacology, University Medical Center Gottingen (UMG) Heart Center, Georg August University Medical School Gottingen, Germany (C.V., M.D., M.R., S.M.); UMR-S 1180, INSERM, Universite Paris-Sud, Universite Paris-Saclay, Chatenay-Malabry, France (M.L., H.M., S.K., P.L., J.L., G.V., R.F.); Department of Molecular Cardiology and Epigenetics, University Hospital Heidelberg, Germany (M.D.); Institute of Pharmacology and Toxicology, University of Wurzburg and Leibniz-Institut fur Analytische Wissenschaften - ISAS - e.V., Dortmund, Germany (K.L., C.S.); Comprehensive Heart Failure Center, University of Wurzburg, and West German Heart and Vascular Center Essen, Germany (K.L.); Department of Pharmacology and Toxicology, University of Technology Dresden, Germany (S.L., M.W., A.E.-A.); Department of Cardiology and Pneumology, Center of Molecular Cardiology, UMG Heart Center, Georg August University Medical School Gottingen, Germany (F.E.M., S.S.); Department of Internal Medicine III, Cardiology and Angiology, University of Kiel, Germany (S.S.); BAYER Pharma AG, Wuppertal, Germany (A.G., M.H., F.W.); University Heart Center, Department of General and Interventional Cardiology, University Medical Center Hamburg-Eppendorf, Germany (F.J.B.); and DZHK (German Centre for Cardiovascular Research), partner sites Heidelberg/Mannheim, Gottingen and Hamburg/Kiel/Lubeck, Germany (C.V., M.D., M.R., S.M., F.E.M., S.S., F.J.B., T.W.). From the Institute of Experimental and Clinical Pharmacology and Toxicology, University Medical Center Mannheim, Heidelberg University, Germany (C.V., T.W.); Institute of Pharmacology, University Medical Center Gottingen (UMG) Heart Center, Georg August University Medical School Gottingen, Germany (C.V., M.D., M.R., S.M.); UMR-S 1180, INSERM, Universite Paris-Sud, Universite Paris-Saclay, Chatenay-Malabry, France (M.L., H.M., S.K., P.L., J.L., G.V., R.F.); Department of Molecular Cardiology and Epigenetics, University Hospital Heidelberg, Germany (M.D.); Institute of Pharmacology and Toxicology, University of Wurzburg and Leibniz-Institut fur Analytische Wissenschaften - ISAS - e.V., Dortmund, Germany (K.L., C.S.); Comprehensive Heart Failure Center, University of Wurzburg, and West German Heart and Vascular Center Essen, Germany (K.L.); Department of Pharmacology and Toxicology, University of Technology Dresden, Germany (S.L., M.W., A.E.-A.); Department of Cardiology and Pneumology, Center of Molecular Cardiology, UMG Heart Center, Georg August University Medical School Gottingen, Germany (F.E.M., S.S.); Department of Internal Medicine III, Cardiology and Angiology, University of Kiel, Germany (S.S.); BAYER Pharma AG, Wuppertal, Germany (A.G., M.H., F.W.); University Heart Center, Department of General and Interventional Cardiology, University Medical Center Hamburg-Eppendorf, Germany (F.J.B.); and DZHK (German Centre for Cardiovascular Research), partner sites Heidelberg/Mannheim, Gottingen and Hamburg/Kiel/Lubeck, Germany (C.V., M.D., M.R., S.M., F.E.M., S.S., F.J.B., T.W.). From the Institute of Experimental and Clinical Pharmacology and Toxicology, University Medical Center Mannheim, Heidelberg University, Germany (C.V., T.W.); Institute of Pharmacology, University Medical Center Gottingen (UMG) Heart Center, Georg August University Medical School Gottingen, Germany (C.V., M.D., M.R., S.M.); UMR-S 1180, INSERM, Universite Paris-Sud, Universite Paris-Saclay, Chatenay-Malabry, France (M.L., H.M., S.K., P.L., J.L., G.V., R.F.); Department of Molecular Cardiology and Epigenetics, University Hospital Heidelberg, Germany (M.D.); Institute of Pharmacology and Toxicology, University of Wurzburg and Leibniz-Institut fur Analytische Wissenschaften - ISAS - e.V., Dortmund, Germany (K.L., C.S.); Comprehensive Heart Failure Center, University of Wurzburg, and West German Heart and Vascular Center Essen, Germany (K.L.); Department of Pharmacology and Toxicology, University of Technology Dresden, Germany (S.L., M.W., A.E.-A.); Department of Cardiology and Pneumology, Center of Molecular Cardiology, UMG Heart Center, Georg August University Medical School Gottingen, Germany (F.E.M., S.S.); Department of Internal Medicine III, Cardiology and Angiology, University of Kiel, Germany (S.S.); BAYER Pharma AG, Wuppertal, Germany (A.G., M.H., F.W.); University Heart Center, Department of General and Interventional Cardiology, University Medical Center Hamburg-Eppendorf, Germany (F.J.B.); and DZHK (German Centre for Cardiovascular Research), partner sites Heidelberg/Mannheim, Gottingen and Hamburg/Kiel/Lubeck, Germany (C.V., M.D., M.R., S.M., F.E.M., S.S., F.J.B., T.W.). From the Institute of Experimental and Clinical Pharmacology and Toxicology, University Medical Center Mannheim, Heidelberg University, Germany (C.V., T.W.); Institute of Pharmacology, University Medical Center Gottingen (UMG) Heart Center, Georg August University Medical School Gottingen, Germany (C.V., M.D., M.R., S.M.); UMR-S 1180, INSERM, Universite Paris-Sud, Universite Paris-Saclay, Chatenay-Malabry, France (M.L., H.M., S.K., P.L., J.L., G.V., R.F.); Department of Molecular Cardiology and Epigenetics, University Hospital Heidelberg, Germany (M.D.); Institute of Pharmacology and Toxicology, University of Wurzburg and Leibniz-Institut fur Analytische Wiss</t>
  </si>
  <si>
    <t>Department of Chemistry, Jamia Millia Islamia, Central University, New Delhi, India, 110025. Department of Chemistry, Jamia Millia Islamia, Central University, New Delhi, India, 110025. Department of Chemistry, Aligarh Muslim University, Aligarh, UP, India. Department of Chemistry, Jamia Millia Islamia, Central University, New Delhi, India, 110025. Department of Chemistry, Aligarh Muslim University, Aligarh, UP, India. msnayeem.ch@amu.ac.in. Department of Chemistry, Jamia Millia Islamia, Central University, New Delhi, India, 110025. nhoda@jmi.ac.in.</t>
  </si>
  <si>
    <t>School of Pharmaceutical Sciences, Sun Yat-Sen University , Guangzhou, 510006, China. School of Pharmaceutical Sciences, Sun Yat-Sen University , Guangzhou, 510006, China. School of Pharmaceutical Sciences, Sun Yat-Sen University , Guangzhou, 510006, China. School of Pharmaceutical Sciences, Sun Yat-Sen University , Guangzhou, 510006, China. School of Pharmaceutical Sciences, Sun Yat-Sen University , Guangzhou, 510006, China. School of Pharmaceutical Sciences, Sun Yat-Sen University , Guangzhou, 510006, China. School of Pharmaceutical Sciences, Sun Yat-Sen University , Guangzhou, 510006, China. School of Pharmaceutical Sciences, Sun Yat-Sen University , Guangzhou, 510006, China. Collaborative Innovation Center of High Performance Computing, National University of Defense Technology , Changsha 410073, China.</t>
  </si>
  <si>
    <t>From the Institute for Translational Research in Biomedicine, Kaohsiung Chang Gung Memorial Hospital, Taiwan, Republic of China. From the Institute for Translational Research in Biomedicine, Kaohsiung Chang Gung Memorial Hospital, Taiwan, Republic of China. jchan@adm.cgmh.org.tw.</t>
  </si>
  <si>
    <t>Department of Otolaryngology, Post Graduate Institute of Medical Education and Research (PGIMER), Chandigarh, India. Department of Experimental Medicine and Biotechnology, PGIMER, Chandigarh, India. Department of Otolaryngology, Post Graduate Institute of Medical Education and Research (PGIMER), Chandigarh, India. Department of Otolaryngology, Post Graduate Institute of Medical Education and Research (PGIMER), Chandigarh, India. Unit of Oral Health Sciences, PGIMER, Chandigarh, India. Department of Experimental Medicine and Biotechnology, PGIMER, Chandigarh, India. khullar.madhu@pgimer.edu.</t>
  </si>
  <si>
    <t>Dart Neuroscience LLC, 12278 Scripps Summit Drive, San Diego, California 92131, United States. Dart Neuroscience LLC, 12278 Scripps Summit Drive, San Diego, California 92131, United States. Dart Neuroscience LLC, 12278 Scripps Summit Drive, San Diego, California 92131, United States. Dart Neuroscience LLC, 12278 Scripps Summit Drive, San Diego, California 92131, United States. Dart Neuroscience LLC, 12278 Scripps Summit Drive, San Diego, California 92131, United States. Dart Neuroscience LLC, 12278 Scripps Summit Drive, San Diego, California 92131, United States. Dart Neuroscience LLC, 12278 Scripps Summit Drive, San Diego, California 92131, United States. Dart Neuroscience LLC, 12278 Scripps Summit Drive, San Diego, California 92131, United States. Dart Neuroscience LLC, 12278 Scripps Summit Drive, San Diego, California 92131, United States. Dart Neuroscience LLC, 12278 Scripps Summit Drive, San Diego, California 92131, United States. Dart Neuroscience LLC, 12278 Scripps Summit Drive, San Diego, California 92131, United States. Dart Neuroscience LLC, 12278 Scripps Summit Drive, San Diego, California 92131, United States. Dart Neuroscience LLC, 12278 Scripps Summit Drive, San Diego, California 92131, United States. Dart Neuroscience LLC, 12278 Scripps Summit Drive, San Diego, California 92131, United States. Dart Neuroscience LLC, 12278 Scripps Summit Drive, San Diego, California 92131, United States. Dart Neuroscience LLC, 12278 Scripps Summit Drive, San Diego, California 92131, United States. Dart Neuroscience LLC, 12278 Scripps Summit Drive, San Diego, California 92131, United States. Dart Neuroscience LLC, 12278 Scripps Summit Drive, San Diego, California 92131, United States. Dart Neuroscience LLC, 12278 Scripps Summit Drive, San Diego, California 92131, United States. Dart Neuroscience LLC, 12278 Scripps Summit Drive, San Diego, California 92131, United States. Dart Neuroscience LLC, 12278 Scripps Summit Drive, San Diego, California 92131, United States. Dart Neuroscience LLC, 12278 Scripps Summit Drive, San Diego, California 92131, United States. Dart Neuroscience LLC, 12278 Scripps Summit Drive, San Diego, California 92131, United States. Dart Neuroscience LLC, 12278 Scripps Summit Drive, San Diego, California 92131, United States. Dart Neuroscience LLC, 12278 Scripps Summit Drive, San Diego, California 92131, United States. Dart Neuroscience LLC, 12278 Scripps Summit Drive, San Diego, California 92131, United States.</t>
  </si>
  <si>
    <t>Department of Biology, Drexel University, Philadelphia, Pennsylvania, 19104. Department of Biology, Drexel University, Philadelphia, Pennsylvania, 19104. Department of Biology, Drexel University, Philadelphia, Pennsylvania, 19104. Department of Neurobiology and Anatomy, Drexel University, Philadelphia, Pennsylvania, 19104.</t>
  </si>
  <si>
    <t>Department of Pain Management, Provincial Hospital Affiliated to Shandong University, Shandong University, 324 Jingwu Road, Jinan, Shandong, 250021, China. Department of Pain Management, Provincial Hospital Affiliated to Shandong University, Shandong University, 324 Jingwu Road, Jinan, Shandong, 250021, China. Department of Pain Management, Provincial Hospital Affiliated to Shandong University, Shandong University, 324 Jingwu Road, Jinan, Shandong, 250021, China. Department of Pain Management, Provincial Hospital Affiliated to Shandong University, Shandong University, 324 Jingwu Road, Jinan, Shandong, 250021, China. Department of Pain Management, Provincial Hospital Affiliated to Shandong University, Shandong University, 324 Jingwu Road, Jinan, Shandong, 250021, China. Department of Pain Management, Provincial Hospital Affiliated to Shandong University, Shandong University, 324 Jingwu Road, Jinan, Shandong, 250021, China. zhijian_fu@163.com.</t>
  </si>
  <si>
    <t>Clinical Laboratory, Xuzhou No. 1 People's Hospital, Xuzhou, Jiangsu Province, 221002, China. Department of Pharmaceutical Sciences, School of Pharmacy and Pharmaceutical Sciences, State University of New York at Buffalo, Buffalo, NY, 14214, USA. Department of Clinical Pharmacy, Hangzhou First People's Hospital, Nanjing Medical University, Hangzhou, Zhejiang Province, 310006, China. Brain Institute, School of Pharmacy, Wenzhou Medical University, Wenzhou, Zhejiang Province, 325021, China. Department of Clinical Pharmacy, Hangzhou First People's Hospital, Nanjing Medical University, Hangzhou, Zhejiang Province, 310006, China. School of Pharmaceutical Engineering &amp; Life Sciences, Changzhou University, Changzhou, Jiangsu Province, 213164, China. School of Pharmaceutical Engineering &amp; Life Sciences, Changzhou University, Changzhou, Jiangsu Province, 213164, China. Brain Institute, School of Pharmacy, Wenzhou Medical University, Wenzhou, Zhejiang Province, 325021, China. Xuzhou Medical University, Xuzhou, Jiangsu Province, 221006, China. Changzhou No. 2 People's Hospital, the Affiliated Hospital of Nanjing Medical University, Changzhou, Jiangsu Province, 213161, China. neuro1972@163.com. Department of Pharmaceutical Sciences, School of Pharmacy and Pharmaceutical Sciences, State University of New York at Buffalo, Buffalo, NY, 14214, USA. yxu9@buffalo.edu.</t>
  </si>
  <si>
    <t>Department of Physiology Anatomy and Genetics, University of Oxford, Oxford, United Kingdom. BHF Centre of Research Excellence, University of Oxford, Oxford, United Kingdom. Department of Physiology Anatomy and Genetics, University of Oxford, Oxford, United Kingdom. BHF Centre of Research Excellence, University of Oxford, Oxford, United Kingdom. Institute of Neuroscioence and Psychology, University of Glasgow, Glasgow, United Kingdom. Department of Physiology Anatomy and Genetics, University of Oxford, Oxford, United Kingdom. BHF Centre of Research Excellence, University of Oxford, Oxford, United Kingdom. Department of Physiology Anatomy and Genetics, University of Oxford, Oxford, United Kingdom. BHF Centre of Research Excellence, University of Oxford, Oxford, United Kingdom. Institute of Cardiovascular and Medical Science, University of Glasgow, Glasgow, United Kingdom. Department of Physiology Anatomy and Genetics, University of Oxford, Oxford, United Kingdom. BHF Centre of Research Excellence, University of Oxford, Oxford, United Kingdom. Department of Molecular Pharmacology, University of Groningen, Groningen, The Netherlands. Institute of Neuroscioence and Psychology, University of Glasgow, Glasgow, United Kingdom. Beatson Institute, University of Glasgow, Glasgow, United Kingdom. Department of Physiology Anatomy and Genetics, University of Oxford, Oxford, United Kingdom. BHF Centre of Research Excellence, University of Oxford, Oxford, United Kingdom. Department of Physics and Astronomy "G. Galilei", University of Padova, Padova, Italy. Venetian Institute of Molecular Medicine, University of Padova, Padova, Italy. Swedish National Centre for Cellular Imaging, Sahlgrenska Academy, University of Gothenburg, Gothenburg, Sweden. Department of Physiology Anatomy and Genetics, University of Oxford, Oxford, United Kingdom. BHF Centre of Research Excellence, University of Oxford, Oxford, United Kingdom.</t>
  </si>
  <si>
    <t>Discovery Chemistry, MRL, 770 Sumneytown Pike, West Point, PA 19486, USA. Electronic address: Ashley_nomland@merck.com. Target Protein Design, MRL, 770 Sumneytown Pike, West Point, PA 19486, USA. Discovery Chemistry, MRL, 770 Sumneytown Pike, West Point, PA 19486, USA. Discovery Chemistry, MRL, 770 Sumneytown Pike, West Point, PA 19486, USA. PPDM Preclinical ADME, MRL, 770 Sumneytown Pike, West Point, PA 19486, USA. Discovery Chemistry, MRL, 770 Sumneytown Pike, West Point, PA 19486, USA. Pharmacology, MRL, 770 Sumneytown Pike, West Point, PA 19486, USA. Assay Development, Protein Science, 770 Sumneytown Pike, MRL, West Point, PA 19486, USA. Target Protein Design, MRL, 770 Sumneytown Pike, West Point, PA 19486, USA. Target Protein Design, MRL, 770 Sumneytown Pike, West Point, PA 19486, USA. Structural Chemistry, MRL, 770 Sumneytown Pike, West Point, PA 19486, USA. Structural Chemistry, MRL, 770 Sumneytown Pike, West Point, PA 19486, USA. Structural Chemistry, MRL, 770 Sumneytown Pike, West Point, PA 19486, USA. Target Protein Design, MRL, 770 Sumneytown Pike, West Point, PA 19486, USA. Discovery Chemistry, MRL, 770 Sumneytown Pike, West Point, PA 19486, USA. Neuroscience, MRL, 770 Sumneytown Pike, West Point, PA 19486, USA. Structural Chemistry, MRL, 770 Sumneytown Pike, West Point, PA 19486, USA. Discovery Chemistry, MRL, 770 Sumneytown Pike, West Point, PA 19486, USA. Structural Chemistry, MRL, 770 Sumneytown Pike, West Point, PA 19486, USA. Chemical Modeling &amp; Informatics, MRL, 770 Sumneytown Pike, West Point, PA 19486, USA. Discovery Chemistry, MRL, 770 Sumneytown Pike, West Point, PA 19486, USA.</t>
  </si>
  <si>
    <t>Gene Center and Department of Biochemistry, Ludwig-Maximilians-Universitat Munchen, Feodor-Lynen-Str. 25, 81377 Munich, Germany. Gene Center and Department of Biochemistry, Ludwig-Maximilians-Universitat Munchen, Feodor-Lynen-Str. 25, 81377 Munich, Germany. Gene Center and Department of Biochemistry, Ludwig-Maximilians-Universitat Munchen, Feodor-Lynen-Str. 25, 81377 Munich, Germany. Gene Center and Department of Biochemistry, Ludwig-Maximilians-Universitat Munchen, Feodor-Lynen-Str. 25, 81377 Munich, Germany. Gene Center and Department of Biochemistry, Ludwig-Maximilians-Universitat Munchen, Feodor-Lynen-Str. 25, 81377 Munich, Germany. Electronic address: witte@genzentrum.lmu.de.</t>
  </si>
  <si>
    <t>Pharmaceutical Research Division, Takeda Pharmaceutical Company, Limited. Pharmaceutical Research Division, Takeda Pharmaceutical Company, Limited. Pharmaceutical Research Division, Takeda Pharmaceutical Company, Limited. Pharmaceutical Research Division, Takeda Pharmaceutical Company, Limited. Pharmaceutical Research Division, Takeda Pharmaceutical Company, Limited. Pharmaceutical Research Division, Takeda Pharmaceutical Company, Limited. Pharmaceutical Research Division, Takeda Pharmaceutical Company, Limited. Pharmaceutical Research Division, Takeda Pharmaceutical Company, Limited. Takeda California, Inc. Takeda California, Inc. Pharmaceutical Research Division, Takeda Pharmaceutical Company, Limited. Pharmaceutical Research Division, Takeda Pharmaceutical Company, Limited. Pharmaceutical Research Division, Takeda Pharmaceutical Company, Limited. Pharmaceutical Research Division, Takeda Pharmaceutical Company, Limited. Pharmaceutical Research Division, Takeda Pharmaceutical Company, Limited. Pharmaceutical Research Division, Takeda Pharmaceutical Company, Limited. Pharmaceutical Research Division, Takeda Pharmaceutical Company, Limited. Pharmaceutical Research Division, Takeda Pharmaceutical Company, Limited.</t>
  </si>
  <si>
    <t>Department of Pharmacology and Toxicology, Jacobs School of Medicine and Biomedical Sciences, University at Buffalo, The State University of New York, Buffalo, NY, 14214, USA. Department of Pharmacological Sciences, Icahn School of Medicine at Mount Sinai, New York, NY, 10029, USA. Department of Behavioral Medicine and Psychiatry, West Virginia University Health Sciences Center, 1 Medical Center Drive, Morgantown, WV, 26506, USA. Department of Physiology and Pharmacology, West Virginia University Health Sciences Center, 1 Medical Center Drive, Morgantown, WV, 26506, USA. Institute of Pharmacology, Taishan Medical University, Taian, 271016, China. Department of Pharmacology and Toxicology, Jacobs School of Medicine and Biomedical Sciences, University at Buffalo, The State University of New York, Buffalo, NY, 14214, USA. Department of Pharmaceutical Sciences, School of Pharmacy and Pharmaceutical Sciences, University at Buffalo, The State University of New York, Buffalo, NY, 14214, USA. Department of Pharmaceutical Sciences, School of Pharmacy and Pharmaceutical Sciences, University at Buffalo, The State University of New York, Buffalo, NY, 14214, USA. yxu9@buffalo.edu.</t>
  </si>
  <si>
    <t>Pfizer Worldwide Research and Development , Eastern Point Road, Groton, Connecticut 06340, United States. Pfizer Worldwide Research and Development , Eastern Point Road, Groton, Connecticut 06340, United States. Pfizer Worldwide Research and Development , Eastern Point Road, Groton, Connecticut 06340, United States. Pfizer Worldwide Research and Development , 610 Main Street, Cambridge, Massachusetts 02139, United States. Pfizer Worldwide Research and Development , 610 Main Street, Cambridge, Massachusetts 02139, United States. Pfizer Worldwide Research and Development , Eastern Point Road, Groton, Connecticut 06340, United States. Pfizer Worldwide Research and Development , Eastern Point Road, Groton, Connecticut 06340, United States. Pfizer Worldwide Research and Development , 610 Main Street, Cambridge, Massachusetts 02139, United States. Pfizer Worldwide Research and Development , 610 Main Street, Cambridge, Massachusetts 02139, United States. Pfizer Worldwide Research and Development , 610 Main Street, Cambridge, Massachusetts 02139, United States. Pfizer Worldwide Research and Development , Eastern Point Road, Groton, Connecticut 06340, United States. Pfizer Worldwide Research and Development , Eastern Point Road, Groton, Connecticut 06340, United States. Pfizer Worldwide Research and Development , 610 Main Street, Cambridge, Massachusetts 02139, United States. Pfizer Worldwide Research and Development , 610 Main Street, Cambridge, Massachusetts 02139, United States. Pfizer Worldwide Research and Development , Eastern Point Road, Groton, Connecticut 06340, United States. Pfizer Worldwide Research and Development , Eastern Point Road, Groton, Connecticut 06340, United States. Pfizer Worldwide Research and Development , Eastern Point Road, Groton, Connecticut 06340, United States. Pfizer Worldwide Research and Development , Eastern Point Road, Groton, Connecticut 06340, United States. Pfizer Worldwide Research and Development , 610 Main Street, Cambridge, Massachusetts 02139, United States. Pfizer Worldwide Research and Development , Eastern Point Road, Groton, Connecticut 06340, United States. Pfizer Worldwide Research and Development , Eastern Point Road, Groton, Connecticut 06340, United States. Pfizer Worldwide Research and Development , Eastern Point Road, Groton, Connecticut 06340, United States. Pfizer Worldwide Research and Development , Eastern Point Road, Groton, Connecticut 06340, United States. Pfizer Worldwide Research and Development , 610 Main Street, Cambridge, Massachusetts 02139, United States. Pfizer Worldwide Research and Development , Eastern Point Road, Groton, Connecticut 06340, United States. Pfizer Worldwide Research and Development , 610 Main Street, Cambridge, Massachusetts 02139, United States. Pfizer Worldwide Research and Development , Eastern Point Road, Groton, Connecticut 06340, United States.</t>
  </si>
  <si>
    <t>Pharmaceutical Research Division, Takeda Pharmaceutical Company Limited , 26-1, Muraoka-Higashi 2-chome, Fujisawa, Kanagawa 251-8555, Japan. Pharmaceutical Research Division, Takeda Pharmaceutical Company Limited , 26-1, Muraoka-Higashi 2-chome, Fujisawa, Kanagawa 251-8555, Japan. Pharmaceutical Research Division, Takeda Pharmaceutical Company Limited , 26-1, Muraoka-Higashi 2-chome, Fujisawa, Kanagawa 251-8555, Japan. Pharmaceutical Research Division, Takeda Pharmaceutical Company Limited , 26-1, Muraoka-Higashi 2-chome, Fujisawa, Kanagawa 251-8555, Japan. Pharmaceutical Research Division, Takeda Pharmaceutical Company Limited , 26-1, Muraoka-Higashi 2-chome, Fujisawa, Kanagawa 251-8555, Japan. Pharmaceutical Research Division, Takeda Pharmaceutical Company Limited , 26-1, Muraoka-Higashi 2-chome, Fujisawa, Kanagawa 251-8555, Japan. Pharmaceutical Research Division, Takeda Pharmaceutical Company Limited , 26-1, Muraoka-Higashi 2-chome, Fujisawa, Kanagawa 251-8555, Japan. Pharmaceutical Research Division, Takeda Pharmaceutical Company Limited , 26-1, Muraoka-Higashi 2-chome, Fujisawa, Kanagawa 251-8555, Japan. Pharmaceutical Research Division, Takeda Pharmaceutical Company Limited , 26-1, Muraoka-Higashi 2-chome, Fujisawa, Kanagawa 251-8555, Japan. Pharmaceutical Research Division, Takeda Pharmaceutical Company Limited , 26-1, Muraoka-Higashi 2-chome, Fujisawa, Kanagawa 251-8555, Japan. Pharmaceutical Research Division, Takeda Pharmaceutical Company Limited , 26-1, Muraoka-Higashi 2-chome, Fujisawa, Kanagawa 251-8555, Japan.</t>
  </si>
  <si>
    <t>Department of Urology, Beijing Jishuitan Hospital, Beijing, China. National Laboratory of Biomacromolecules, Institute of Biophysics, Chinese Academy of Sciences, 15 Datun Road, Beijing, 100101, China. zhaikui@ibp.ac.cn. Department of Urology, Peking University First Hospital, Beijing, China. National Laboratory of Biomacromolecules, Institute of Biophysics, Chinese Academy of Sciences, 15 Datun Road, Beijing, 100101, China. gj28@ibp.ac.cn.</t>
  </si>
  <si>
    <t>Discovery Research, Mochida Pharmaceutical Co., Ltd., 722 Uenohara, Jimba, Gotemba, Shizuoka 412-8524, Japan. Electronic address: shunsuke.maehara@mochida.co.jp. Discovery Research, Mochida Pharmaceutical Co., Ltd., 722 Uenohara, Jimba, Gotemba, Shizuoka 412-8524, Japan. Discovery Research, Mochida Pharmaceutical Co., Ltd., 722 Uenohara, Jimba, Gotemba, Shizuoka 412-8524, Japan. Discovery Research, Mochida Pharmaceutical Co., Ltd., 722 Uenohara, Jimba, Gotemba, Shizuoka 412-8524, Japan. Discovery Research, Mochida Pharmaceutical Co., Ltd., 722 Uenohara, Jimba, Gotemba, Shizuoka 412-8524, Japan. Discovery Research, Mochida Pharmaceutical Co., Ltd., 722 Uenohara, Jimba, Gotemba, Shizuoka 412-8524, Japan. Discovery Research, Mochida Pharmaceutical Co., Ltd., 722 Uenohara, Jimba, Gotemba, Shizuoka 412-8524, Japan.</t>
  </si>
  <si>
    <t>Pharmaceutical Research Division, Takeda Pharmaceutical Company Limited , 26-1, Muraoka-Higashi 2-chome, Fujisawa, Kanagawa 251-8555, Japan. Pharmaceutical Research Division, Takeda Pharmaceutical Company Limited , 26-1, Muraoka-Higashi 2-chome, Fujisawa, Kanagawa 251-8555, Japan. Pharmaceutical Research Division, Takeda Pharmaceutical Company Limited , 26-1, Muraoka-Higashi 2-chome, Fujisawa, Kanagawa 251-8555, Japan. Pharmaceutical Research Division, Takeda Pharmaceutical Company Limited , 26-1, Muraoka-Higashi 2-chome, Fujisawa, Kanagawa 251-8555, Japan. Pharmaceutical Research Division, Takeda Pharmaceutical Company Limited , 26-1, Muraoka-Higashi 2-chome, Fujisawa, Kanagawa 251-8555, Japan. Pharmaceutical Research Division, Takeda Pharmaceutical Company Limited , 26-1, Muraoka-Higashi 2-chome, Fujisawa, Kanagawa 251-8555, Japan. Pharmaceutical Research Division, Takeda Pharmaceutical Company Limited , 26-1, Muraoka-Higashi 2-chome, Fujisawa, Kanagawa 251-8555, Japan. Pharmaceutical Research Division, Takeda Pharmaceutical Company Limited , 26-1, Muraoka-Higashi 2-chome, Fujisawa, Kanagawa 251-8555, Japan. Takeda California, Inc. , 10410 Science Center Drive, San Diego, California 92121, United States. Takeda California, Inc. , 10410 Science Center Drive, San Diego, California 92121, United States. Pharmaceutical Research Division, Takeda Pharmaceutical Company Limited , 26-1, Muraoka-Higashi 2-chome, Fujisawa, Kanagawa 251-8555, Japan. Pharmaceutical Research Division, Takeda Pharmaceutical Company Limited , 26-1, Muraoka-Higashi 2-chome, Fujisawa, Kanagawa 251-8555, Japan. Pharmaceutical Research Division, Takeda Pharmaceutical Company Limited , 26-1, Muraoka-Higashi 2-chome, Fujisawa, Kanagawa 251-8555, Japan. Pharmaceutical Research Division, Takeda Pharmaceutical Company Limited , 26-1, Muraoka-Higashi 2-chome, Fujisawa, Kanagawa 251-8555, Japan. Pharmaceutical Research Division, Takeda Pharmaceutical Company Limited , 26-1, Muraoka-Higashi 2-chome, Fujisawa, Kanagawa 251-8555, Japan. Pharmaceutical Research Division, Takeda Pharmaceutical Company Limited , 26-1, Muraoka-Higashi 2-chome, Fujisawa, Kanagawa 251-8555, Japan. Pharmaceutical Research Division, Takeda Pharmaceutical Company Limited , 26-1, Muraoka-Higashi 2-chome, Fujisawa, Kanagawa 251-8555, Japan.</t>
  </si>
  <si>
    <t>Departement de Physiologie, Faculte de Medecine, Universite Lille, 1 Place de Verdun, F-59000 Lille CEDEX 59045, France. rneviere@univ-lille2.fr. INSERM LIRIC U995/Team "Glycation: From Inflammation to Aging", Universite Lille, F-59000 Lille, France. rneviere@univ-lille2.fr. INSERM LIRIC U995/Team "Glycation: From Inflammation to Aging", Universite Lille, F-59000 Lille, France. florian.delguste@univ-lille2.fr. INSERM LIRIC U995/Team "Glycation: From Inflammation to Aging", Universite Lille, F-59000 Lille, France. durand.arthur@gmail.com. Pole Reanimation Medicale, CHU Lille, Bd Pr Leclercq, F-59000 Lille, France. durand.arthur@gmail.com. Departement de Cardiologie, CHU Martinique, Faculte de Medecine, Universite des Antilles, F-97200 Fort de France, France. Jocelyn.Inamo@chu-fortdefrance.fr. INSERM LIRIC U995/Team "Glycation: From Inflammation to Aging", Universite Lille, F-59000 Lille, France. eric.boulanger@univ-lille2.fr. INSERM LIRIC U995/Team "Glycation: From Inflammation to Aging", Universite Lille, F-59000 Lille, France. seb.preau@gmail.com. Pole Reanimation Medicale, CHU Lille, Bd Pr Leclercq, F-59000 Lille, France. seb.preau@gmail.com.</t>
  </si>
  <si>
    <t>a A Division of Janssen-Cilag S.A., Neuroscience Medicinal Chemistry Department , Janssen Research and Development , Toledo , Spain. b A Division of Janssen Pharmaceutica N.V., Neuroscience Medicinal Chemistry Department , Janssen Research and Development , Beerse , Belgium. b A Division of Janssen Pharmaceutica N.V., Neuroscience Medicinal Chemistry Department , Janssen Research and Development , Beerse , Belgium.</t>
  </si>
  <si>
    <t>Institute of Neuroscience and Psychology, University of Glasgow, Glasgow, UK. Department of Physiology, Anatomy and Genetics, University of Oxford, Oxford, UK. Institute of Neuroscience and Psychology, University of Glasgow, Glasgow, UK; Department of Physiology, Anatomy and Genetics, University of Oxford, Oxford, UK. Electronic address: manuela.zaccolo@dpag.ox.ac.uk.</t>
  </si>
  <si>
    <t>Neuroscience Graduate Program, West Virginia University Health Sciences Center, Morgantown, WV, USA. lmlueptow@mix.wvu.edu. West Virginia University, 1 Medical Center Drive, PO Box 9128, Morgantown, WV, USA. lmlueptow@mix.wvu.edu. Molecular Modeling and Biopharmaceutical Center and Department of Pharmaceutical Sciences, University of Kentucky College of Pharmacy, Lexington, KY, USA. Department of Pharmaceutical Sciences, School of Pharmacy and Pharmaceutical Sciences, University at Buffalo, State University of New York, Buffalo, NY, USA.</t>
  </si>
  <si>
    <t>Departamento de Tecnologia de la Alimentacion y Nutricion, Facultad Ciencia de la Salud, Universidad Catolica de Murcia, Murcia, 30107, Spain. Departamento de Farmacologia, Facultad de Medicina, Universidad de Murcia, Campus de Espinardo, Murcia, 30100, Spain. Departamento de Farmacologia, Facultad de Medicina, Universidad de Murcia, Campus de Espinardo, Murcia, 30100, Spain. kaumann@um.es.</t>
  </si>
  <si>
    <t>Burdon Sanderson Cardiac Science Centre, Department of Physiology, Anatomy and Genetics, Sherrington Building, University of Oxford, Parks Road, Oxford, OX1 3PT, UK. Burdon Sanderson Cardiac Science Centre, Department of Physiology, Anatomy and Genetics, Sherrington Building, University of Oxford, Parks Road, Oxford, OX1 3PT, UK.</t>
  </si>
  <si>
    <t>Department of Radiology and Biomedical Imaging, PET Center, Yale School of Medicine, New Haven, Connecticut; and mika.naganawa@yale.edu. Pfizer Worldwide Research and Development, Cambridge, Massachusetts. Department of Radiology and Biomedical Imaging, PET Center, Yale School of Medicine, New Haven, Connecticut; and. Department of Radiology and Biomedical Imaging, PET Center, Yale School of Medicine, New Haven, Connecticut; and. Department of Radiology and Biomedical Imaging, PET Center, Yale School of Medicine, New Haven, Connecticut; and. Department of Radiology and Biomedical Imaging, PET Center, Yale School of Medicine, New Haven, Connecticut; and. Pfizer Worldwide Research and Development, Cambridge, Massachusetts. Pfizer Worldwide Research and Development, Cambridge, Massachusetts. Pfizer Worldwide Research and Development, Cambridge, Massachusetts. Pfizer Worldwide Research and Development, Cambridge, Massachusetts. Department of Radiology and Biomedical Imaging, PET Center, Yale School of Medicine, New Haven, Connecticut; and. Department of Radiology and Biomedical Imaging, PET Center, Yale School of Medicine, New Haven, Connecticut; and.</t>
  </si>
  <si>
    <t>Pfizer Worldwide Research and Development, Groton, Connecticut; and. PET Center, Department of Radiology and Biomedical Imaging, Yale University, New Haven, Connecticut. PET Center, Department of Radiology and Biomedical Imaging, Yale University, New Haven, Connecticut. Pfizer Worldwide Research and Development, Groton, Connecticut; and. Pfizer Worldwide Research and Development, Groton, Connecticut; and. Pfizer Worldwide Research and Development, Groton, Connecticut; and. PET Center, Department of Radiology and Biomedical Imaging, Yale University, New Haven, Connecticut. PET Center, Department of Radiology and Biomedical Imaging, Yale University, New Haven, Connecticut. Pfizer Worldwide Research and Development, Groton, Connecticut; and. Pfizer Worldwide Research and Development, Groton, Connecticut; and. Pfizer Worldwide Research and Development, Groton, Connecticut; and. PET Center, Department of Radiology and Biomedical Imaging, Yale University, New Haven, Connecticut. PET Center, Department of Radiology and Biomedical Imaging, Yale University, New Haven, Connecticut. Pfizer Worldwide Research and Development, Groton, Connecticut; and. PET Center, Department of Radiology and Biomedical Imaging, Yale University, New Haven, Connecticut henry.huang@yale.edu.</t>
  </si>
  <si>
    <t>From the Institute of Physiology (W.C., A.S., F.W., K.S., M.K.), Comprehensive Heart Failure Center (D.M., J.W., U.H., S.F., M.K.), and Department of Experimental Biomedicine and Rudolf Virchow Center for Experimental Biomedicine (D.S.), University of Wurzburg, Wurzburg, Germany; Institute of Experimental Cardiovascular Research, University Medical Center Hamburg-Eppendorf, Hamburg, Germany (V.O.N.); Institut fur Pharmakologie und Klinische Pharmakologie und CARID, Universitatsklinikum der Heinrich-Heine-Universitat Dusseldorf, Dusseldorf, Germany (K.R., J.W.F.); Department of Obstetrics and Gynecology, University Hospital Wurzburg, Wurzburg, Germany (U.K.); Institute of Pathology, University Duisburg-Essen, Essen, Germany (H.A.B.); and Universitatsklinik und Poliklinik fur Innere Medizin III, Universitatsklinikum Halle (Saale), Halle (Saale), Germany (U.H., S.F.). From the Institute of Physiology (W.C., A.S., F.W., K.S., M.K.), Comprehensive Heart Failure Center (D.M., J.W., U.H., S.F., M.K.), and Department of Experimental Biomedicine and Rudolf Virchow Center for Experimental Biomedicine (D.S.), University of Wurzburg, Wurzburg, Germany; Institute of Experimental Cardiovascular Research, University Medical Center Hamburg-Eppendorf, Hamburg, Germany (V.O.N.); Institut fur Pharmakologie und Klinische Pharmakologie und CARID, Universitatsklinikum der Heinrich-Heine-Universitat Dusseldorf, Dusseldorf, Germany (K.R., J.W.F.); Department of Obstetrics and Gynecology, University Hospital Wurzburg, Wurzburg, Germany (U.K.); Institute of Pathology, University Duisburg-Essen, Essen, Germany (H.A.B.); and Universitatsklinik und Poliklinik fur Innere Medizin III, Universitatsklinikum Halle (Saale), Halle (Saale), Germany (U.H., S.F.). From the Institute of Physiology (W.C., A.S., F.W., K.S., M.K.), Comprehensive Heart Failure Center (D.M., J.W., U.H., S.F., M.K.), and Department of Experimental Biomedicine and Rudolf Virchow Center for Experimental Biomedicine (D.S.), University of Wurzburg, Wurzburg, Germany; Institute of Experimental Cardiovascular Research, University Medical Center Hamburg-Eppendorf, Hamburg, Germany (V.O.N.); Institut fur Pharmakologie und Klinische Pharmakologie und CARID, Universitatsklinikum der Heinrich-Heine-Universitat Dusseldorf, Dusseldorf, Germany (K.R., J.W.F.); Department of Obstetrics and Gynecology, University Hospital Wurzburg, Wurzburg, Germany (U.K.); Institute of Pathology, University Duisburg-Essen, Essen, Germany (H.A.B.); and Universitatsklinik und Poliklinik fur Innere Medizin III, Universitatsklinikum Halle (Saale), Halle (Saale), Germany (U.H., S.F.). From the Institute of Physiology (W.C., A.S., F.W., K.S., M.K.), Comprehensive Heart Failure Center (D.M., J.W., U.H., S.F., M.K.), and Department of Experimental Biomedicine and Rudolf Virchow Center for Experimental Biomedicine (D.S.), University of Wurzburg, Wurzburg, Germany; Institute of Experimental Cardiovascular Research, University Medical Center Hamburg-Eppendorf, Hamburg, Germany (V.O.N.); Institut fur Pharmakologie und Klinische Pharmakologie und CARID, Universitatsklinikum der Heinrich-Heine-Universitat Dusseldorf, Dusseldorf, Germany (K.R., J.W.F.); Department of Obstetrics and Gynecology, University Hospital Wurzburg, Wurzburg, Germany (U.K.); Institute of Pathology, University Duisburg-Essen, Essen, Germany (H.A.B.); and Universitatsklinik und Poliklinik fur Innere Medizin III, Universitatsklinikum Halle (Saale), Halle (Saale), Germany (U.H., S.F.). From the Institute of Physiology (W.C., A.S., F.W., K.S., M.K.), Comprehensive Heart Failure Center (D.M., J.W., U.H., S.F., M.K.), and Department of Experimental Biomedicine and Rudolf Virchow Center for Experimental Biomedicine (D.S.), University of Wurzburg, Wurzburg, Germany; Institute of Experimental Cardiovascular Research, University Medical Center Hamburg-Eppendorf, Hamburg, Germany (V.O.N.); Institut fur Pharmakologie und Klinische Pharmakologie und CARID, Universitatsklinikum der Heinrich-Heine-Universitat Dusseldorf, Dusseldorf, Germany (K.R., J.W.F.); Department of Obstetrics and Gynecology, University Hospital Wurzburg, Wurzburg, Germany (U.K.); Institute of Pathology, University Duisburg-Essen, Essen, Germany (H.A.B.); and Universitatsklinik und Poliklinik fur Innere Medizin III, Universitatsklinikum Halle (Saale), Halle (Saale), Germany (U.H., S.F.). From the Institute of Physiology (W.C., A.S., F.W., K.S., M.K.), Comprehensive Heart Failure Center (D.M., J.W., U.H., S.F., M.K.), and Department of Experimental Biomedicine and Rudolf Virchow Center for Experimental Biomedicine (D.S.), University of Wurzburg, Wurzburg, Germany; Institute of Experimental Cardiovascular Research, University Medical Center Hamburg-Eppendorf, Hamburg, Germany (V.O.N.); Institut fur Pharmakologie und Klinische Pharmakologie und CARID, Universitatsklinikum der Heinrich-Heine-Universitat Dusseldorf, Dusseldorf, Germany (K.R., J.W.F.); Department of Obstetrics and Gynecology, University Hospital Wurzburg, Wurzburg, Germany (U.K.); Institute of Pathology, University Duisburg-Essen, Essen, Germany (H.A.B.); and Universitatsklinik und Poliklinik fur Innere Medizin III, Universitatsklinikum Halle (Saale), Halle (Saale), Germany (U.H., S.F.). From the Institute of Physiology (W.C., A.S., F.W., K.S., M.K.), Comprehensive Heart Failure Center (D.M., J.W., U.H., S.F., M.K.), and Department of Experimental Biomedicine and Rudolf Virchow Center for Experimental Biomedicine (D.S.), University of Wurzburg, Wurzburg, Germany; Institute of Experimental Cardiovascular Research, University Medical Center Hamburg-Eppendorf, Hamburg, Germany (V.O.N.); Institut fur Pharmakologie und Klinische Pharmakologie und CARID, Universitatsklinikum der Heinrich-Heine-Universitat Dusseldorf, Dusseldorf, Germany (K.R., J.W.F.); Department of Obstetrics and Gynecology, University Hospital Wurzburg, Wurzburg, Germany (U.K.); Institute of Pathology, University Duisburg-Essen, Essen, Germany (H.A.B.); and Universitatsklinik und Poliklinik fur Innere Medizin III, Universitatsklinikum Halle (Saale), Halle (Saale), Germany (U.H., S.F.). From the Institute of Physiology (W.C., A.S., F.W., K.S., M.K.), Comprehensive Heart Failure Center (D.M., J.W., U.H., S.F., M.K.), and Department of Experimental Biomedicine and Rudolf Virchow Center for Experimental Biomedicine (D.S.), University of Wurzburg, Wurzburg, Germany; Institute of Experimental Cardiovascular Research, University Medical Center Hamburg-Eppendorf, Hamburg, Germany (V.O.N.); Institut fur Pharmakologie und Klinische Pharmakologie und CARID, Universitatsklinikum der Heinrich-Heine-Universitat Dusseldorf, Dusseldorf, Germany (K.R., J.W.F.); Department of Obstetrics and Gynecology, University Hospital Wurzburg, Wurzburg, Germany (U.K.); Institute of Pathology, University Duisburg-Essen, Essen, Germany (H.A.B.); and Universitatsklinik und Poliklinik fur Innere Medizin III, Universitatsklinikum Halle (Saale), Halle (Saale), Germany (U.H., S.F.). From the Institute of Physiology (W.C., A.S., F.W., K.S., M.K.), Comprehensive Heart Failure Center (D.M., J.W., U.H., S.F., M.K.), and Department of Experimental Biomedicine and Rudolf Virchow Center for Experimental Biomedicine (D.S.), University of Wurzburg, Wurzburg, Germany; Institute of Experimental Cardiovascular Research, University Medical Center Hamburg-Eppendorf, Hamburg, Germany (V.O.N.); Institut fur Pharmakologie und Klinische Pharmakologie und CARID, Universitatsklinikum der Heinrich-Heine-Universitat Dusseldorf, Dusseldorf, Germany (K.R., J.W.F.); Department of Obstetrics and Gynecology, University Hospital Wurzburg, Wurzburg, Germany (U.K.); Institute of Pathology, University Duisburg-Essen, Essen, Germany (H.A.B.); and Universitatsklinik und Poliklinik fur Innere Medizin III, Universitatsklinikum Halle (Saale), Halle (Saale), Germany (U.H., S.F.). From the Institute of Physiology (W.C., A.S., F.W., K.S., M.K.), Comprehensive Heart Failure Center (D.M., J.W., U.H., S.F., M.K.), and Department of Experimental Biomedicine and Rudolf Virchow Center for Experimental Biomedicine (D.S.), University of Wurzburg, Wurzburg, Germany; Institute of Experimental Cardiovascular Research, University Medical Center Hamburg-Eppendorf, Hamburg, Germany (V.O.N.); Institut fur Pharmakologie und Klinische Pharmakologie und CARID, Universitatsklinikum der Heinrich-Heine-Universitat Dusseldorf, Dusseldorf, Germany (K.R., J.W.F.); Department of Obstetrics and Gynecology, University Hospital Wurzburg, Wurzburg, Germany (U.K.); Institute of Pathology, University Duisburg-Essen, Essen, Germany (H.A.B.); and Universitatsklinik und Poliklinik fur Innere Medizin III, Universitatsklinikum Halle (Saale), Halle (Saale), Germany (U.H., S.F.). From the Institute of Physiology (W.C., A.S., F.W., K.S., M.K.), Comprehensive Heart Failure Center (D.M., J.W., U.H., S.F., M.K.), and Department of Experimental Biomedicine and Rudolf Virchow Center for Experimental Biomedicine (D.S.), University of Wurzburg, Wurzburg, Germany; Institute of Experimental Cardiovascular Research, University Medical Center Hamburg-Eppendorf, Hamburg, Germany (V.O.N.); Institut fur Pharmakologie und Klinische Pharmakologie und CARID, Universitatsklinikum der Heinrich-Heine-Universitat Dusseldorf, Dusseldorf, Germany (K.R., J.W.F.); Department of Obstetrics and Gynecology, University Hospital Wurzburg, Wurzburg, Germany (U.K.); Institute of Pathology, University Duisburg-Essen, Essen, Germany (H.A.B.); and Universitatsklinik und Poliklinik fur Innere Medizin III, Universitatsklinikum Halle (Saale), Halle (Saale), Germany (U.H., S.F.). From the Institute of Physiology (W.C., A.S., F.W., K.S., M.K.), Comprehensive Heart Failure Center (D.M., J.W., U.H., S.F., M.K.), and Department of Experimental Biomedicine and Rudolf Virchow Center for Experimental Biomedicine (D.S.), University of Wurzburg, Wurzburg, Germany; Institute of Experimental Cardiovascular Research, University Medical Center Hamburg-Eppendorf, Hamburg, Germany (V.O.N.); Institut fur Pharmakologie und Klinische Pharmakologie und CARID, Universitatsklinikum der Heinrich-Heine-Universitat Dusseldorf, Dusseldorf, Germany (K.R., J.W.F.); Department of Obstetrics and Gynecology, University Hospital Wurzburg, Wurzburg, Germany (U.K.); Institute of Pathology, University Duisburg-Essen, Essen, Germany (H.A.B.); and Universitatsklinik und Poliklinik fur Innere Medizin III, Universitatsklinikum Halle (Saale), Halle (Saale), Germany (U.H., S.F.). From the Institute of Physiology (W.C., A.S., F.W., K.S., M.K.), Comprehensive Heart Failure Center (D.M., J.W., U.H., S.F., M.K.), and Department of Experimental Biomedicine and Rudolf Virchow Center for Experimental Biomedicine (D.S.), University of Wurzburg, Wurzburg, Germany; Institute of Experimental Cardiovascular Research, University Medical Center Hamburg-Eppendorf, Hamburg, Germany (V.O.N.); Institut fur Pharmakologie und Klinische Pharmakologie und CARID, Universitatsklinikum der Heinrich-Heine-Universitat Dusseldorf, Dusseldorf, Germany (K.R., J.W.F.); Department of Obstetrics and Gynecology, University Hospital Wurzburg, Wurzburg, Germany (U.K.); Institute of Pathology, University Duisburg-Essen, Essen, Germany (H.A.B.); and Universitatsklinik und Poliklinik fur Innere Medizin III, Universitatsklinikum Halle (Saale), Halle (Saale), Germany (U.H., S.F.). From the Institute of Physiology (W.C., A.S., F.W., K.S., M.K.), Comprehensive Heart Failure Center (D.M., J.W., U.H., S.F., M.K.), and Department of Experimental Biomedicine and Rudolf Virchow Center for Experimental Biomedicine (D.S.), University of Wurzburg, Wurzburg, Germany; Institute of Experimental Cardiovascular Research, University Medical Center Hamburg-Eppendorf, Hamburg, Germany (V.O.N.); Institut fur Pharmakologie und Klinische Pharmakologie und CARID, Universitatsklinikum der Heinrich-Heine-Universitat Dusseldorf, Dusseldorf, Germany (K.R., J.W.F.); Department of Obstetrics and Gynecology, University Hospital Wurzburg, Wurzburg, Germany (U.K.); Institute of Pathology, University Duisburg-Essen, Essen, Germany (H.A.B.); and Universitatsklinik und Poliklinik fur Innere Medizin III, Universitatsklinikum Halle (Saale), Halle (Saale), Germany (U.H., S.F.). From the Institute of Physiology (W.C., A.S., F.W., K.S., M.K.), Comprehensive Heart Failure Center (D.M., J.W., U.H., S.F., M.K.), and Department of Experimental Biomedicine and Rudolf Virchow Center for Experimental Biomedicine (D.S.), University of Wurzburg, Wurzburg, Germany; Institute of Experimental Cardiovascular Research, University Medical Center Hamburg-Eppendorf, Hamburg, Germany (V.O.N.); Institut fur Pharmakologie und Klinische Pharmakologie und CARID, Universitatsklinikum der Heinrich-Heine-Universitat Dusseldorf, Dusseldorf, Germany (K.R., J.W.F.); Department of Obstetrics and Gynecology, University Hospital Wurzburg, Wurzburg, Germany (U.K.); Institute of Pathology, University Duisburg-Essen, Essen, Germany (H.A.B.); and Universitatsklinik und Poliklinik fur Innere Medizin III, Universitatsklinikum Halle (Saale), Halle (Saale), Germany (U.H., S.F.). michaela.kuhn@mail.uni-wuerzburg.de.</t>
  </si>
  <si>
    <t>Department of Neuroscience, The Scripps Research Institute, Jupiter, FL 33458, USA. Department of Neuroscience, The Scripps Research Institute, Jupiter, FL 33458, USA. Harriet L. Wilkes Honors College, Florida Atlantic University, Jupiter, FL 33458, USA. Department of Molecular Therapeutics, The Scripps Research Institute, Jupiter, FL 33458, USA. Department of Molecular Therapeutics, The Scripps Research Institute, Jupiter, FL 33458, USA. Proteomics Core, The Scripps Research Institute, Jupiter, FL 33458, USA. Informatics Core, The Scripps Research Institute, Jupiter, FL 33458, USA. Proteomics Core, The Scripps Research Institute, Jupiter, FL 33458, USA. Department of Statistics, University of Florida, Gainesville, FL 32611, USA. Department of Neuroscience, The Scripps Research Institute, Jupiter, FL 33458, USA. ssubrama@scripps.edu.</t>
  </si>
  <si>
    <t>Max-Delbruck-Centrum fur Molekulare Medizin in der Helmholtz-Gemeinschaft, 13092, Berlin, Germany. Interfakultares Institut fur Biochemie, University of Tubingen, 72076, Tubingen, Germany. Max-Delbruck-Centrum fur Molekulare Medizin in der Helmholtz-Gemeinschaft, 13092, Berlin, Germany. Interfakultares Institut fur Biochemie, University of Tubingen, 72076, Tubingen, Germany. Interfakultares Institut fur Biochemie, University of Tubingen, 72076, Tubingen, Germany. Max-Delbruck-Centrum fur Molekulare Medizin in der Helmholtz-Gemeinschaft, 13092, Berlin, Germany.</t>
  </si>
  <si>
    <t>Laboratory of Medical Chemistry and Dental Materials, Department of Medical, Oral and Biotechnological Sciences, University G. dAnnunzio, Chieti, Italy. Laboratory of Medical Chemistry and Dental Materials, Department of Medical, Oral and Biotechnological Sciences, University G. dAnnunzio, Chieti, Italy. Laboratory of Medical Chemistry and Dental Materials, Department of Medical, Oral and Biotechnological Sciences, University G. dAnnunzio, Chieti, Italy. Anatomy and Histopathology, Dental School, Polytechnic University of Marche, Italy. Institute of Social and Preventive Medicine, University of Bern, Bern, Switzerland. Anatomy and Histopathology, Dental School, Polytechnic University of Marche, Italy. Laboratory of Medical Chemistry and Dental Materials, Department of Medical, Oral and Biotechnological Sciences, University G. dAnnunzio, Chieti, Italy. Laboratory of Medical Chemistry and Dental Materials, Department of Medical, Oral and Biotechnological Sciences, University G. dAnnunzio, Chieti, Italy.</t>
  </si>
  <si>
    <t>Department of Epidemiology and Biostatistics, Case Western Reserve University Cleveland, OH, USA. Department of Epidemiology and Biostatistics, Case Western Reserve University Cleveland, OH, USA. Vanderbilt Eye Institute, Vanderbilt University Medical Center Nashville, TN, USA. Department of Epidemiology and Biostatistics, Case Western Reserve UniversityCleveland, OH, USA; Institute for Computational Biology, Case Western Reserve UniversityCleveland, OH, USA.</t>
  </si>
  <si>
    <t>Department of Bioinformatics and Computational Biology, Division of Quantitative Sciences, The University of Texas MD Anderson Cancer Center, Houston, TX 77230, USA; Commonwealth Scientific and Industrial Research Organization (CSIRO) Health and Biosecurity/Australian E-Health Research Centre, Royal Brisbane and Women's Hospital, Level 5, UQ Health Sciences Building, 901/16, Herston, Queensland 4029, Australia. Electronic address: james.doecke@csiro.au. Department of Bioinformatics and Computational Biology, Division of Quantitative Sciences, The University of Texas MD Anderson Cancer Center, Houston, TX 77230, USA. Department of Bioinformatics and Computational Biology, Division of Quantitative Sciences, The University of Texas MD Anderson Cancer Center, Houston, TX 77230, USA.</t>
  </si>
  <si>
    <t>University of South Carolina School of Medicine, Columbia, SC, USA. University of South Carolina School of Medicine, Columbia, SC, USA. University of South Carolina School of Medicine, Columbia, SC, USA. University of South Carolina School of Medicine, Columbia, SC, USA. University of South Carolina School of Medicine, Columbia, SC, USA. University of South Carolina School of Medicine, Columbia, SC, USA. University of South Carolina School of Medicine, Columbia, SC, USA.</t>
  </si>
  <si>
    <t>From the Department of Pharmacological Sciences, Icahn School of Medicine at Mount Sinai, New York, New York 10029. From the Department of Pharmacological Sciences, Icahn School of Medicine at Mount Sinai, New York, New York 10029. From the Department of Pharmacological Sciences, Icahn School of Medicine at Mount Sinai, New York, New York 10029. From the Department of Pharmacological Sciences, Icahn School of Medicine at Mount Sinai, New York, New York 10029 Susana.neves@mssm.edu.</t>
  </si>
  <si>
    <t>Institut fur Pharmakologie und Toxikologie, Technische Universitat Dresden, Fetscherstrasse 74, 01307, Dresden, Germany. INSERM UMR-S 1180, Univ. Paris-Sud, Universite Paris-Saclay, Chatenay-Malabry, France. INSERM UMR-S 1180, Univ. Paris-Sud, Universite Paris-Saclay, Chatenay-Malabry, France. Institut fur Pharmakologie und Toxikologie, Technische Universitat Dresden, Fetscherstrasse 74, 01307, Dresden, Germany. Ali.El-Armouche@tu-dresden.de.</t>
  </si>
  <si>
    <t>OXION Initiative in Ion Channels and Disease and Burdon Sanderson Cardiac Science Center, Department of Physiology, Anatomy and Genetics, University of Oxford, Oxford OX1 3PT, United Kingdom. OXION Initiative in Ion Channels and Disease and Burdon Sanderson Cardiac Science Center, Department of Physiology, Anatomy and Genetics, University of Oxford, Oxford OX1 3PT, United Kingdom. Burdon Sanderson Cardiac Science Center, Department of Physiology, Anatomy and Genetics, University of Oxford, Oxford OX1 3PT, United Kingdom. OXION Initiative in Ion Channels and Disease and Burdon Sanderson Cardiac Science Center, Department of Physiology, Anatomy and Genetics, University of Oxford, Oxford OX1 3PT, United Kingdom david.paterson@dpag.ox.ac.uk.</t>
  </si>
  <si>
    <t>Department of Biological Chemistry, Faculty of Agriculture, Yamaguchi University, Yamaguchi 753-8515, Japan. Department of Biological Chemistry, Faculty of Agriculture, Yamaguchi University, Yamaguchi 753-8515, Japan. Department of Biological Chemistry, Faculty of Agriculture, Yamaguchi University, Yamaguchi 753-8515, Japan. Department of Biological Chemistry, Faculty of Agriculture, Yamaguchi University, Yamaguchi 753-8515, Japan. Department of Biological Chemistry, Faculty of Agriculture, Yamaguchi University, Yamaguchi 753-8515, Japan. Department of Biological Chemistry, Faculty of Agriculture, Yamaguchi University, Yamaguchi 753-8515, Japan. Electronic address: utsumi@yamaguchi-u.ac.jp.</t>
  </si>
  <si>
    <t>Department of Pharmaceutical Sciences, School of Pharmacy and Pharmaceutical Sciences, State University of New York at Buffalo, Buffalo, NY, 14214. yxu9@buffalo.edu.</t>
  </si>
  <si>
    <t>Dr. Claire Lugnier, Universite de Strasbourg, CNRS UMR 7213, Laboratoire de Biophotonique et Pharmacologie, Faculte de Pharmacie, 74 route du Rhin, CS 60024, 67401 Illkirch, France, Tel.: +33 3 68 85 41 01, Fax: +33 3 68 85 43 13, E-mail: claire.lugnier@unistra.fr.</t>
  </si>
  <si>
    <t>Department of Biochemistry and Molecular Biology A, University of Murcia, 30100 Murcia, Spain. Department of Biochemistry and Molecular Biology A, University of Murcia, 30100 Murcia, Spain. Biozentrum, University of Basel, Klingelbergstrasse 50/70, 4056 Basel, Switzerland. Biozentrum, University of Basel, Klingelbergstrasse 50/70, 4056 Basel, Switzerland. Unit of Radiopharmacy, University Hospital Virgen de la Arrixaca, 30120 Murcia, Spain. Department of Pharmacology, Faculty of Medicine, University of Murcia, 30100 Murcia, Spain jehernca@um.es.</t>
  </si>
  <si>
    <t>Brain Institute, Department of Pharmacy, School of Pharmacy, Wenzhou Medical College, Wenzhou, China; Department of Pharmaceutical Sciences, School of Pharmacy and Pharmaceutical Sciences, State University of New York at Buffalo, Buffalo, NY, USA. Electronic address: yxu9@buffalo.edu. Brain Institute, Department of Pharmacy, School of Pharmacy, Wenzhou Medical College, Wenzhou, China. Brain Institute, Department of Pharmacy, School of Pharmacy, Wenzhou Medical College, Wenzhou, China. Department of Neurosurgery, Huai'an First People's Hospital, Nanjing Medical University, Huai'an, Jiangsu Province, China. Brain Institute, Department of Pharmacy, School of Pharmacy, Wenzhou Medical College, Wenzhou, China. Department of Psychology, West Virginia University, Morgantown, WV, USA. Brain Institute, Department of Pharmacy, School of Pharmacy, Wenzhou Medical College, Wenzhou, China. Department of Behavioral Medicine and Psychiatry, West Virginia University, Morgantown, WV, USA. Brain Institute, Department of Pharmacy, School of Pharmacy, Wenzhou Medical College, Wenzhou, China. Brain Institute, Department of Pharmacy, School of Pharmacy, Wenzhou Medical College, Wenzhou, China. Brain Institute, Department of Pharmacy, School of Pharmacy, Wenzhou Medical College, Wenzhou, China. Department of Pharmaceutical Sciences, School of Pharmacy and Pharmaceutical Sciences, State University of New York at Buffalo, Buffalo, NY, USA. Department of Behavioral Medicine and Psychiatry, West Virginia University, Morgantown, WV, USA. Department of Pharmaceutical Sciences, School of Pharmacy and Pharmaceutical Sciences, State University of New York at Buffalo, Buffalo, NY, USA.</t>
  </si>
  <si>
    <t>Department of Urology, Maastricht University Medical Centre (MUMC+), PO Box 5800, 6202 AZ, Maastricht, The Netherlands. Sajjad_r@yahoo.com. The Department of Psychiatry and Neuropsychology, European Graduate School of Neuroscience (EURON), Maastricht University, PO Box 616, 6200 MD, Maastricht, The Netherlands. Sajjad_r@yahoo.com. The Department of Psychiatry and Neuropsychology, European Graduate School of Neuroscience (EURON), Maastricht University, PO Box 616, 6200 MD, Maastricht, The Netherlands. Department of Urology, Maastricht University Medical Centre (MUMC+), PO Box 5800, 6202 AZ, Maastricht, The Netherlands. The Department of Psychiatry and Neuropsychology, European Graduate School of Neuroscience (EURON), Maastricht University, PO Box 616, 6200 MD, Maastricht, The Netherlands. Department of Urology, Maastricht University Medical Centre (MUMC+), PO Box 5800, 6202 AZ, Maastricht, The Netherlands. The Department of Psychiatry and Neuropsychology, European Graduate School of Neuroscience (EURON), Maastricht University, PO Box 616, 6200 MD, Maastricht, The Netherlands.</t>
  </si>
  <si>
    <t>Skaggs School of Pharmacy &amp; Pharmaceutical Sciences, University of California, San Diego, La Jolla, California, USA. Skaggs School of Pharmacy &amp; Pharmaceutical Sciences, University of California, San Diego, La Jolla, California, USA msewer@ucsd.edu.</t>
  </si>
  <si>
    <t>From the Emmy Noether Group of the DFG, European Heart Research Institute Gottingen, Gottingen, Germany (R.K.P., J.U.S., D.H., V.O.N.); Heart Research Center Gottingen, Georg August University Medical Center, Gottingen, Germany (R.K.P., J.U.S., J.H.S., D.H., S.E.L., A.E.-A., V.O.N.); Institute of Experimental Cardiovascular Research, University Medical Center Hamburg-Eppendorf, Hamburg, Germany (R.K.P, J.U.S., V.O.N.); German Center for Cardiovascular Research (DZHK; S.E.L., V.O.N.) and Instutite of Physiology (M.A., K.S.), University of Wurzburg, Wurzburg, Germany; and Institute of Pharmacology and Toxicology, Dresden University of Technology, Dresden, Germany (A.E.-A). From the Emmy Noether Group of the DFG, European Heart Research Institute Gottingen, Gottingen, Germany (R.K.P., J.U.S., D.H., V.O.N.); Heart Research Center Gottingen, Georg August University Medical Center, Gottingen, Germany (R.K.P., J.U.S., J.H.S., D.H., S.E.L., A.E.-A., V.O.N.); Institute of Experimental Cardiovascular Research, University Medical Center Hamburg-Eppendorf, Hamburg, Germany (R.K.P, J.U.S., V.O.N.); German Center for Cardiovascular Research (DZHK; S.E.L., V.O.N.) and Instutite of Physiology (M.A., K.S.), University of Wurzburg, Wurzburg, Germany; and Institute of Pharmacology and Toxicology, Dresden University of Technology, Dresden, Germany (A.E.-A). From the Emmy Noether Group of the DFG, European Heart Research Institute Gottingen, Gottingen, Germany (R.K.P., J.U.S., D.H., V.O.N.); Heart Research Center Gottingen, Georg August University Medical Center, Gottingen, Germany (R.K.P., J.U.S., J.H.S., D.H., S.E.L., A.E.-A., V.O.N.); Institute of Experimental Cardiovascular Research, University Medical Center Hamburg-Eppendorf, Hamburg, Germany (R.K.P, J.U.S., V.O.N.); German Center for Cardiovascular Research (DZHK; S.E.L., V.O.N.) and Instutite of Physiology (M.A., K.S.), University of Wurzburg, Wurzburg, Germany; and Institute of Pharmacology and Toxicology, Dresden University of Technology, Dresden, Germany (A.E.-A). From the Emmy Noether Group of the DFG, European Heart Research Institute Gottingen, Gottingen, Germany (R.K.P., J.U.S., D.H., V.O.N.); Heart Research Center Gottingen, Georg August University Medical Center, Gottingen, Germany (R.K.P., J.U.S., J.H.S., D.H., S.E.L., A.E.-A., V.O.N.); Institute of Experimental Cardiovascular Research, University Medical Center Hamburg-Eppendorf, Hamburg, Germany (R.K.P, J.U.S., V.O.N.); German Center for Cardiovascular Research (DZHK; S.E.L., V.O.N.) and Instutite of Physiology (M.A., K.S.), University of Wurzburg, Wurzburg, Germany; and Institute of Pharmacology and Toxicology, Dresden University of Technology, Dresden, Germany (A.E.-A). From the Emmy Noether Group of the DFG, European Heart Research Institute Gottingen, Gottingen, Germany (R.K.P., J.U.S., D.H., V.O.N.); Heart Research Center Gottingen, Georg August University Medical Center, Gottingen, Germany (R.K.P., J.U.S., J.H.S., D.H., S.E.L., A.E.-A., V.O.N.); Institute of Experimental Cardiovascular Research, University Medical Center Hamburg-Eppendorf, Hamburg, Germany (R.K.P, J.U.S., V.O.N.); German Center for Cardiovascular Research (DZHK; S.E.L., V.O.N.) and Instutite of Physiology (M.A., K.S.), University of Wurzburg, Wurzburg, Germany; and Institute of Pharmacology and Toxicology, Dresden University of Technology, Dresden, Germany (A.E.-A). From the Emmy Noether Group of the DFG, European Heart Research Institute Gottingen, Gottingen, Germany (R.K.P., J.U.S., D.H., V.O.N.); Heart Research Center Gottingen, Georg August University Medical Center, Gottingen, Germany (R.K.P., J.U.S., J.H.S., D.H., S.E.L., A.E.-A., V.O.N.); Institute of Experimental Cardiovascular Research, University Medical Center Hamburg-Eppendorf, Hamburg, Germany (R.K.P, J.U.S., V.O.N.); German Center for Cardiovascular Research (DZHK; S.E.L., V.O.N.) and Instutite of Physiology (M.A., K.S.), University of Wurzburg, Wurzburg, Germany; and Institute of Pharmacology and Toxicology, Dresden University of Technology, Dresden, Germany (A.E.-A). From the Emmy Noether Group of the DFG, European Heart Research Institute Gottingen, Gottingen, Germany (R.K.P., J.U.S., D.H., V.O.N.); Heart Research Center Gottingen, Georg August University Medical Center, Gottingen, Germany (R.K.P., J.U.S., J.H.S., D.H., S.E.L., A.E.-A., V.O.N.); Institute of Experimental Cardiovascular Research, University Medical Center Hamburg-Eppendorf, Hamburg, Germany (R.K.P, J.U.S., V.O.N.); German Center for Cardiovascular Research (DZHK; S.E.L., V.O.N.) and Instutite of Physiology (M.A., K.S.), University of Wurzburg, Wurzburg, Germany; and Institute of Pharmacology and Toxicology, Dresden University of Technology, Dresden, Germany (A.E.-A). From the Emmy Noether Group of the DFG, European Heart Research Institute Gottingen, Gottingen, Germany (R.K.P., J.U.S., D.H., V.O.N.); Heart Research Center Gottingen, Georg August University Medical Center, Gottingen, Germany (R.K.P., J.U.S., J.H.S., D.H., S.E.L., A.E.-A., V.O.N.); Institute of Experimental Cardiovascular Research, University Medical Center Hamburg-Eppendorf, Hamburg, Germany (R.K.P, J.U.S., V.O.N.); German Center for Cardiovascular Research (DZHK; S.E.L., V.O.N.) and Instutite of Physiology (M.A., K.S.), University of Wurzburg, Wurzburg, Germany; and Institute of Pharmacology and Toxicology, Dresden University of Technology, Dresden, Germany (A.E.-A). From the Emmy Noether Group of the DFG, European Heart Research Institute Gottingen, Gottingen, Germany (R.K.P., J.U.S., D.H., V.O.N.); Heart Research Center Gottingen, Georg August University Medical Center, Gottingen, Germany (R.K.P., J.U.S., J.H.S., D.H., S.E.L., A.E.-A., V.O.N.); Institute of Experimental Cardiovascular Research, University Medical Center Hamburg-Eppendorf, Hamburg, Germany (R.K.P, J.U.S., V.O.N.); German Center for Cardiovascular Research (DZHK; S.E.L., V.O.N.) and Instutite of Physiology (M.A., K.S.), University of Wurzburg, Wurzburg, Germany; and Institute of Pharmacology and Toxicology, Dresden University of Technology, Dresden, Germany (A.E.-A). v.nikolaev@uke.de.</t>
  </si>
  <si>
    <t>Department of Urology and Urological Oncology, Division of Surgery, Hannover Medical School, Hannover, Germany. Electronic address: kedia.george@mh-hannover.de. Department of Urology and Urological Oncology, Division of Surgery, Hannover Medical School, Hannover, Germany; Urological Research Unit, Institute for Biochemical Research and Analysis, Barsinghausen am Deister, Germany. Department of Urology and Urological Oncology, Division of Surgery, Hannover Medical School, Hannover, Germany. Urological Research Unit, Institute for Biochemical Research and Analysis, Barsinghausen am Deister, Germany. Department of Urology, AGAPLESION Markus Hospital, Frankfurt am Main, Germany. Department of Urology and Urological Oncology, Division of Surgery, Hannover Medical School, Hannover, Germany. Urological Research Institute, University Vita Salute San Raffaele, Milano, Italy; Department of Clinical Pharmacology, Faculty of Medicine, Linkoping University, Linkoping, Sweden.</t>
  </si>
  <si>
    <t>Department of Experimental Medicine, Sapienza University of Rome, Rome, Italy. Department of Medicine and Health Sciences, University of Molise, Campobasso, Italy. Department of Experimental Medicine, Sapienza University of Rome, Rome, Italy. Department of Anatomical, Histological, Forensic, and Orthopaedic Sciences, Sapienza University, Rome, Italy. Department of Anatomical, Histological, Forensic, and Orthopaedic Sciences, Sapienza University, Rome, Italy. Department of Industrial and Information Engineering, University of Pavia, Pavia, Italy. Department of Physiology and Pharmacology, Sapienza University of Rome, Rome, Italy. Department of Experimental Medicine, Sapienza University of Rome, Rome, Italy. Department of Experimental Medicine, Sapienza University of Rome, Rome, Italy. Department of Medicine and Health Sciences, University of Molise, Campobasso, Italy. Department of Physiology, Temple University, Philadelphia, PA, USA. Department of Physiology, Temple University, Philadelphia, PA, USA. Department of Pharmacology, University of California, Davis, CA, USA. Department of Experimental Medicine, Sapienza University of Rome, Rome, Italy. Department of Medicine and Health Sciences, University of Molise, Campobasso, Italy. Department of Anatomical, Histological, Forensic, and Orthopaedic Sciences, Sapienza University, Rome, Italy fabio.naro@uniroma1.it.</t>
  </si>
  <si>
    <t>Laboratory of Reproductive BiologyThe Juliane Marie Centre for Women, Children, and Reproduction, Copenhagen University Hospital, Copenhagen University, Department 5712, Blegdamsvej 9, Copenhagen 2100, DenmarkLEO PharmaBallerup 2750, Denmark Laboratory of Reproductive BiologyThe Juliane Marie Centre for Women, Children, and Reproduction, Copenhagen University Hospital, Copenhagen University, Department 5712, Blegdamsvej 9, Copenhagen 2100, DenmarkLEO PharmaBallerup 2750, Denmark tsp@person.dk. Laboratory of Reproductive BiologyThe Juliane Marie Centre for Women, Children, and Reproduction, Copenhagen University Hospital, Copenhagen University, Department 5712, Blegdamsvej 9, Copenhagen 2100, DenmarkLEO PharmaBallerup 2750, Denmark. Laboratory of Reproductive BiologyThe Juliane Marie Centre for Women, Children, and Reproduction, Copenhagen University Hospital, Copenhagen University, Department 5712, Blegdamsvej 9, Copenhagen 2100, DenmarkLEO PharmaBallerup 2750, Denmark.</t>
  </si>
  <si>
    <t>From the Burdon Sanderson Cardiac Science Centre, Department of Physiology, Anatomy and Genetics, University of Oxford, Oxford, United Kingdom. dan.li@dpag.ox.ac.uk david.paterson@dpag.ox.ac.uk. From the Burdon Sanderson Cardiac Science Centre, Department of Physiology, Anatomy and Genetics, University of Oxford, Oxford, United Kingdom. From the Burdon Sanderson Cardiac Science Centre, Department of Physiology, Anatomy and Genetics, University of Oxford, Oxford, United Kingdom. From the Burdon Sanderson Cardiac Science Centre, Department of Physiology, Anatomy and Genetics, University of Oxford, Oxford, United Kingdom. From the Burdon Sanderson Cardiac Science Centre, Department of Physiology, Anatomy and Genetics, University of Oxford, Oxford, United Kingdom. From the Burdon Sanderson Cardiac Science Centre, Department of Physiology, Anatomy and Genetics, University of Oxford, Oxford, United Kingdom. From the Burdon Sanderson Cardiac Science Centre, Department of Physiology, Anatomy and Genetics, University of Oxford, Oxford, United Kingdom. From the Burdon Sanderson Cardiac Science Centre, Department of Physiology, Anatomy and Genetics, University of Oxford, Oxford, United Kingdom. From the Burdon Sanderson Cardiac Science Centre, Department of Physiology, Anatomy and Genetics, University of Oxford, Oxford, United Kingdom. From the Burdon Sanderson Cardiac Science Centre, Department of Physiology, Anatomy and Genetics, University of Oxford, Oxford, United Kingdom. From the Burdon Sanderson Cardiac Science Centre, Department of Physiology, Anatomy and Genetics, University of Oxford, Oxford, United Kingdom. dan.li@dpag.ox.ac.uk david.paterson@dpag.ox.ac.uk.</t>
  </si>
  <si>
    <t>From the Institute of Pharmacology, Hannover Medical School, Hannover, Germany. seifert.roland@mh-hannover.de.</t>
  </si>
  <si>
    <t>Neuroscience Research DK, H. Lundbeck A/S, Ottiliavej 9, 2500 Valby, Copenhagen, Denmark. Electronic address: JOPR@lundbeck.com. Neuroscience Research DK, H. Lundbeck A/S, Ottiliavej 9, 2500 Valby, Copenhagen, Denmark. Neuroscience Research DK, H. Lundbeck A/S, Ottiliavej 9, 2500 Valby, Copenhagen, Denmark. Neuroscience Research DK, H. Lundbeck A/S, Ottiliavej 9, 2500 Valby, Copenhagen, Denmark. Neuroscience Research DK, H. Lundbeck A/S, Ottiliavej 9, 2500 Valby, Copenhagen, Denmark.</t>
  </si>
  <si>
    <t>Department of CNS Diseases Research, Boehringer Ingelheim Pharma GmbH &amp; Co KG, Biberach (Riss), 88397, Germany. Department of CNS Diseases Research, Boehringer Ingelheim Pharma GmbH &amp; Co KG, Biberach (Riss), 88397, Germany. Department of Drug Discovery Support, Boehringer Ingelheim Pharma GmbH &amp; Co KG, Biberach (Riss), 88397, Germany.</t>
  </si>
  <si>
    <t>Department of Pediatrics, Kaohsiung Chang Gung Memorial Hospital, Kaohsiung, Taiwan. Chang Gung University College of Medicine, Taoyuan, Taiwan. Kawasaki Disease Center, Kaohsiung Chang Gung Memorial Hospital, Kaohsiung, Taiwan. Genomic &amp; Proteomic Core Laboratory, Department of Medical Research, Kaohsiung Chang Gung Memorial Hospital, Kaohsiung, Taiwan. Department of Pediatrics, Kaohsiung Chang Gung Memorial Hospital, Kaohsiung, Taiwan. Kawasaki Disease Center, Kaohsiung Chang Gung Memorial Hospital, Kaohsiung, Taiwan. Department of Pediatrics, Kaohsiung Chang Gung Memorial Hospital, Kaohsiung, Taiwan. Kawasaki Disease Center, Kaohsiung Chang Gung Memorial Hospital, Kaohsiung, Taiwan. Kawasaki Disease Center, Kaohsiung Chang Gung Memorial Hospital, Kaohsiung, Taiwan. Genomic &amp; Proteomic Core Laboratory, Department of Medical Research, Kaohsiung Chang Gung Memorial Hospital, Kaohsiung, Taiwan. Department of Pediatrics, Mackay Memorial Hospital, Taipei, Taiwan. Institute of Clinical Medicine, National Yang Ming University, Taipei, Taiwan.</t>
  </si>
  <si>
    <t>Department of Biomedical Engineering and the Institute for Computational Medicine, The Johns Hopkins University School of Medicine and Whiting School of Engineering, 3400 N Charles Street, Baltimore, MD 21218, USA. Electronic address: czhao10@jhu.edu. Department of Biomedical Engineering and the Institute for Computational Medicine, The Johns Hopkins University School of Medicine and Whiting School of Engineering, 3400 N Charles Street, Baltimore, MD 21218, USA. Electronic address: jgreenst@jhu.edu. Department of Biomedical Engineering and the Institute for Computational Medicine, The Johns Hopkins University School of Medicine and Whiting School of Engineering, 3400 N Charles Street, Baltimore, MD 21218, USA. Electronic address: rwinslow@jhu.edu.</t>
  </si>
  <si>
    <t>From the Institute of Neuroscience and Psychology (A.Z., L.A.F., A.S., C.L., H.J., F.G., A.T., G.H., M.Z.) and Institute of Cardiovascular and Medical Sciences (Y.Y.S., G.S.B., S.A.N., D.G.), University of Glasgow, Glasgow, UK; Department of Physiology, Anatomy and Genetics, University of Oxford, Oxford, UK (N.C.S., K.L., M.Z.); Institute for Experimental Medical Research, Oslo University Hospital and University of Oslo, Oslo, Norway (J.M.A., I.S.); Venetian Institute of Molecular Medicine, University of Padova, Padova, Italy (L.M., G.D., A.T., L.F., V.C.); Cardiology Section, VA Salt Lake City Health Care System and Cardiovascular Medicine Division, University of Utah School of Medicine, Salt Lake City, UT (N.S.-F., J.K., F.V., M.M.); Bjorknes College, Oslo, Norway (J.M.A.); and BHF Centre of Research Excellence, Oxford, UK (K.L., M.Z.). From the Institute of Neuroscience and Psychology (A.Z., L.A.F., A.S., C.L., H.J., F.G., A.T., G.H., M.Z.) and Institute of Cardiovascular and Medical Sciences (Y.Y.S., G.S.B., S.A.N., D.G.), University of Glasgow, Glasgow, UK; Department of Physiology, Anatomy and Genetics, University of Oxford, Oxford, UK (N.C.S., K.L., M.Z.); Institute for Experimental Medical Research, Oslo University Hospital and University of Oslo, Oslo, Norway (J.M.A., I.S.); Venetian Institute of Molecular Medicine, University of Padova, Padova, Italy (L.M., G.D., A.T., L.F., V.C.); Cardiology Section, VA Salt Lake City Health Care System and Cardiovascular Medicine Division, University of Utah School of Medicine, Salt Lake City, UT (N.S.-F., J.K., F.V., M.M.); Bjorknes College, Oslo, Norway (J.M.A.); and BHF Centre of Research Excellence, Oxford, UK (K.L., M.Z.). From the Institute of Neuroscience and Psychology (A.Z., L.A.F., A.S., C.L., H.J., F.G., A.T., G.H., M.Z.) and Institute of Cardiovascular and Medical Sciences (Y.Y.S., G.S.B., S.A.N., D.G.), University of Glasgow, Glasgow, UK; Department of Physiology, Anatomy and Genetics, University of Oxford, Oxford, UK (N.C.S., K.L., M.Z.); Institute for Experimental Medical Research, Oslo University Hospital and University of Oslo, Oslo, Norway (J.M.A., I.S.); Venetian Institute of Molecular Medicine, University of Padova, Padova, Italy (L.M., G.D., A.T., L.F., V.C.); Cardiology Section, VA Salt Lake City Health Care System and Cardiovascular Medicine Division, University of Utah School of Medicine, Salt Lake City, UT (N.S.-F., J.K., F.V., M.M.); Bjorknes College, Oslo, Norway (J.M.A.); and BHF Centre of Research Excellence, Oxford, UK (K.L., M.Z.). From the Institute of Neuroscience and Psychology (A.Z., L.A.F., A.S., C.L., H.J., F.G., A.T., G.H., M.Z.) and Institute of Cardiovascular and Medical Sciences (Y.Y.S., G.S.B., S.A.N., D.G.), University of Glasgow, Glasgow, UK; Department of Physiology, Anatomy and Genetics, University of Oxford, Oxford, UK (N.C.S., K.L., M.Z.); Institute for Experimental Medical Research, Oslo University Hospital and University of Oslo, Oslo, Norway (J.M.A., I.S.); Venetian Institute of Molecular Medicine, University of Padova, Padova, Italy (L.M., G.D., A.T., L.F., V.C.); Cardiology Section, VA Salt Lake City Health Care System and Cardiovascular Medicine Division, University of Utah School of Medicine, Salt Lake City, UT (N.S.-F., J.K., F.V., M.M.); Bjorknes College, Oslo, Norway (J.M.A.); and BHF Centre of Research Excellence, Oxford, UK (K.L., M.Z.). From the Institute of Neuroscience and Psychology (A.Z., L.A.F., A.S., C.L., H.J., F.G., A.T., G.H., M.Z.) and Institute of Cardiovascular and Medical Sciences (Y.Y.S., G.S.B., S.A.N., D.G.), University of Glasgow, Glasgow, UK; Department of Physiology, Anatomy and Genetics, University of Oxford, Oxford, UK (N.C.S., K.L., M.Z.); Institute for Experimental Medical Research, Oslo University Hospital and University of Oslo, Oslo, Norway (J.M.A., I.S.); Venetian Institute of Molecular Medicine, University of Padova, Padova, Italy (L.M., G.D., A.T., L.F., V.C.); Cardiology Section, VA Salt Lake City Health Care System and Cardiovascular Medicine Division, University of Utah School of Medicine, Salt Lake City, UT (N.S.-F., J.K., F.V., M.M.); Bjorknes College, Oslo, Norway (J.M.A.); and BHF Centre of Research Excellence, Oxford, UK (K.L., M.Z.). From the Institute of Neuroscience and Psychology (A.Z., L.A.F., A.S., C.L., H.J., F.G., A.T., G.H., M.Z.) and Institute of Cardiovascular and Medical Sciences (Y.Y.S., G.S.B., S.A.N., D.G.), University of Glasgow, Glasgow, UK; Department of Physiology, Anatomy and Genetics, University of Oxford, Oxford, UK (N.C.S., K.L., M.Z.); Institute for Experimental Medical Research, Oslo University Hospital and University of Oslo, Oslo, Norway (J.M.A., I.S.); Venetian Institute of Molecular Medicine, University of Padova, Padova, Italy (L.M., G.D., A.T., L.F., V.C.); Cardiology Section, VA Salt Lake City Health Care System and Cardiovascular Medicine Division, University of Utah School of Medicine, Salt Lake City, UT (N.S.-F., J.K., F.V., M.M.); Bjorknes College, Oslo, Norway (J.M.A.); and BHF Centre of Research Excellence, Oxford, UK (K.L., M.Z.). From the Institute of Neuroscience and Psychology (A.Z., L.A.F., A.S., C.L., H.J., F.G., A.T., G.H., M.Z.) and Institute of Cardiovascular and Medical Sciences (Y.Y.S., G.S.B., S.A.N., D.G.), University of Glasgow, Glasgow, UK; Department of Physiology, Anatomy and Genetics, University of Oxford, Oxford, UK (N.C.S., K.L., M.Z.); Institute for Experimental Medical Research, Oslo University Hospital and University of Oslo, Oslo, Norway (J.M.A., I.S.); Venetian Institute of Molecular Medicine, University of Padova, Padova, Italy (L.M., G.D., A.T., L.F., V.C.); Cardiology Section, VA Salt Lake City Health Care System and Cardiovascular Medicine Division, University of Utah School of Medicine, Salt Lake City, UT (N.S.-F., J.K., F.V., M.M.); Bjorknes College, Oslo, Norway (J.M.A.); and BHF Centre of Research Excellence, Oxford, UK (K.L., M.Z.). From the Institute of Neuroscience and Psychology (A.Z., L.A.F., A.S., C.L., H.J., F.G., A.T., G.H., M.Z.) and Institute of Cardiovascular and Medical Sciences (Y.Y.S., G.S.B., S.A.N., D.G.), University of Glasgow, Glasgow, UK; Department of Physiology, Anatomy and Genetics, University of Oxford, Oxford, UK (N.C.S., K.L., M.Z.); Institute for Experimental Medical Research, Oslo University Hospital and University of Oslo, Oslo, Norway (J.M.A., I.S.); Venetian Institute of Molecular Medicine, University of Padova, Padova, Italy (L.M., G.D., A.T., L.F., V.C.); Cardiology Section, VA Salt Lake City Health Care System and Cardiovascular Medicine Division, University of Utah School of Medicine, Salt Lake City, UT (N.S.-F., J.K., F.V., M.M.); Bjorknes College, Oslo, Norway (J.M.A.); and BHF Centre of Research Excellence, Oxford, UK (K.L., M.Z.). From the Institute of Neuroscience and Psychology (A.Z., L.A.F., A.S., C.L., H.J., F.G., A.T., G.H., M.Z.) and Institute of Cardiovascular and Medical Sciences (Y.Y.S., G.S.B., S.A.N., D.G.), University of Glasgow, Glasgow, UK; Department of Physiology, Anatomy and Genetics, University of Oxford, Oxford, UK (N.C.S., K.L., M.Z.); Institute for Experimental Medical Research, Oslo University Hospital and University of Oslo, Oslo, Norway (J.M.A., I.S.); Venetian Institute of Molecular Medicine, University of Padova, Padova, Italy (L.M., G.D., A.T., L.F., V.C.); Cardiology Section, VA Salt Lake City Health Care System and Cardiovascular Medicine Division, University of Utah School of Medicine, Salt Lake City, UT (N.S.-F., J.K., F.V., M.M.); Bjorknes College, Oslo, Norway (J.M.A.); and BHF Centre of Research Excellence, Oxford, UK (K.L., M.Z.). From the Institute of Neuroscience and Psychology (A.Z., L.A.F., A.S., C.L., H.J., F.G., A.T., G.H., M.Z.) and Institute of Cardiovascular and Medical Sciences (Y.Y.S., G.S.B., S.A.N., D.G.), University of Glasgow, Glasgow, UK; Department of Physiology, Anatomy and Genetics, University of Oxford, Oxford, UK (N.C.S., K.L., M.Z.); Institute for Experimental Medical Research, Oslo University Hospital and University of Oslo, Oslo, Norway (J.M.A., I.S.); Venetian Institute of Molecular Medicine, University of Padova, Padova, Italy (L.M., G.D., A.T., L.F., V.C.); Cardiology Section, VA Salt Lake City Health Care System and Cardiovascular Medicine Division, University of Utah School of Medicine, Salt Lake City, UT (N.S.-F., J.K., F.V., M.M.); Bjorknes College, Oslo, Norway (J.M.A.); and BHF Centre of Research Excellence, Oxford, UK (K.L., M.Z.). From the Institute of Neuroscience and Psychology (A.Z., L.A.F., A.S., C.L., H.J., F.G., A.T., G.H., M.Z.) and Institute of Cardiovascular and Medical Sciences (Y.Y.S., G.S.B., S.A.N., D.G.), University of Glasgow, Glasgow, UK; Department of Physiology, Anatomy and Genetics, University of Oxford, Oxford, UK (N.C.S., K.L., M.Z.); Institute for Experimental Medical Research, Oslo University Hospital and University of Oslo, Oslo, Norway (J.M.A., I.S.); Venetian Institute of Molecular Medicine, University of Padova, Padova, Italy (L.M., G.D., A.T., L.F., V.C.); Cardiology Section, VA Salt Lake City Health Care System and Cardiovascular Medicine Division, University of Utah School of Medicine, Salt Lake City, UT (N.S.-F., J.K., F.V., M.M.); Bjorknes College, Oslo, Norway (J.M.A.); and BHF Centre of Research Excellence, Oxford, UK (K.L., M.Z.). From the Institute of Neuroscience and Psychology (A.Z., L.A.F., A.S., C.L., H.J., F.G., A.T., G.H., M.Z.) and Institute of Cardiovascular and Medical Sciences (Y.Y.S., G.S.B., S.A.N., D.G.), University of Glasgow, Glasgow, UK; Department of Physiology, Anatomy and Genetics, University of Oxford, Oxford, UK (N.C.S., K.L., M.Z.); Institute for Experimental Medical Research, Oslo University Hospital and University of Oslo, Oslo, Norway (J.M.A., I.S.); Venetian Institute of Molecular Medicine, University of Padova, Padova, Italy (L.M., G.D., A.T., L.F., V.C.); Cardiology Section, VA Salt Lake City Health Care System and Cardiovascular Medicine Division, University of Utah School of Medicine, Salt Lake City, UT (N.S.-F., J.K., F.V., M.M.); Bjorknes College, Oslo, Norway (J.M.A.); and BHF Centre of Research Excellence, Oxford, UK (K.L., M.Z.). From the Institute of Neuroscience and Psychology (A.Z., L.A.F., A.S., C.L., H.J., F.G., A.T., G.H., M.Z.) and Institute of Cardiovascular and Medical Sciences (Y.Y.S., G.S.B., S.A.N., D.G.), University of Glasgow, Glasgow, UK; Department of Physiology, Anatomy and Genetics, University of Oxford, Oxford, UK (N.C.S., K.L., M.Z.); Institute for Experimental Medical Research, Oslo University Hospital and University of Oslo, Oslo, Norway (J.M.A., I.S.); Venetian Institute of Molecular Medicine, University of Padova, Padova, Italy (L.M., G.D., A.T., L.F., V.C.); Cardiology Section, VA Salt Lake City Health Care System and Cardiovascular Medicine Division, University of Utah School of Medicine, Salt Lake City, UT (N.S.-F., J.K., F.V., M.M.); Bjorknes College, Oslo, Norway (J.M.A.); and BHF Centre of Research Excellence, Oxford, UK (K.L., M.Z.). From the Institute of Neuroscience and Psychology (A.Z., L.A.F., A.S., C.L., H.J., F.G., A.T., G.H., M.Z.) and Institute of Cardiovascular and Medical Sciences (Y.Y.S., G.S.B., S.A.N., D.G.), University of Glasgow, Glasgow, UK; Department of Physiology, Anatomy and Genetics, University of Oxford, Oxford, UK (N.C.S., K.L., M.Z.); Institute for Experimental Medical Research, Oslo University Hospital and University of Oslo, Oslo, Norway (J.M.A., I.S.); Venetian Institute of Molecular Medicine, University of Padova, Padova, Italy (L.M., G.D., A.T., L.F., V.C.); Cardiology Section, VA Salt Lake City Health Care System and Cardiovascular Medicine Division, University of Utah School of Medicine, Salt Lake City, UT (N.S.-F., J.K., F.V., M.M.); Bjorknes College, Oslo, Norway (J.M.A.); and BHF Centre of Research Excellence, Oxford, UK (K.L., M.Z.). From the Institute of Neuroscience and Psychology (A.Z., L.A.F., A.S., C.L., H.J., F.G., A.T., G.H., M.Z.) and Institute of Cardiovascular and Medical Sciences (Y.Y.S., G.S.B., S.A.N., D.G.), University of Glasgow, Glasgow, UK; Department of Physiology, Anatomy and Genetics, University of Oxford, Oxford, UK (N.C.S., K.L., M.Z.); Institute for Experimental Medical Research, Oslo University Hospital and University of Oslo, Oslo, Norway (J.M.A., I.S.); Venetian Institute of Molecular Medicine, University of Padova, Padova, Italy (L.M., G.D., A.T., L.F., V.C.); Cardiology Section, VA Salt Lake City Health Care System and Cardiovascular Medicine Division, University of Utah School of Medicine, Salt Lake City, UT (N.S.-F., J.K., F.V., M.M.); Bjorknes College, Oslo, Norway (J.M.A.); and BHF Centre of Research Excellence, Oxford, UK (K.L., M.Z.). From the Institute of Neuroscience and Psychology (A.Z., L.A.F., A.S., C.L., H.J., F.G., A.T., G.H., M.Z.) and Institute of Cardiovascular and Medical Sciences (Y.Y.S., G.S.B., S.A.N., D.G.), University of Glasgow, Glasgow, UK; Department of Physiology, Anatomy and Genetics, University of Oxford, Oxford, UK (N.C.S., K.L., M.Z.); Institute for Experimental Medical Research, Oslo University Hospital and University of Oslo, Oslo, Norway (J.M.A., I.S.); Venetian Institute of Molecular Medicine, University of Padova, Padova, Italy (L.M., G.D., A.T., L.F., V.C.); Cardiology Section, VA Salt Lake City Health Care System and Cardiovascular Medicine Division, University of Utah School of Medicine, Salt Lake City, UT (N.S.-F., J.K., F.V., M.M.); Bjorknes College, Oslo, Norway (J.M.A.); and BHF Centre of Research Excellence, Oxford, UK (K.L., M.Z.). From the Institute of Neuroscience and Psychology (A.Z., L.A.F., A.S., C.L., H.J., F.G., A.T., G.H., M.Z.) and Institute of Cardiovascular and Medical Sciences (Y.Y.S., G.S.B., S.A.N., D.G.), University of Glasgow, Glasgow, UK; Department of Physiology, Anatomy and Genetics, University of Oxford, Oxford, UK (N.C.S., K.L., M.Z.); Institute for Experimental Medical Research, Oslo University Hospital and University of Oslo, Oslo, Norway (J.M.A., I.S.); Venetian Institute of Molecular Medicine, University of Padova, Padova, Italy (L.M., G.D., A.T., L.F., V.C.); Cardiology Section, VA Salt Lake City Health Care System and Cardiovascular Medicine Division, University of Utah School of Medicine, Salt Lake City, UT (N.S.-F., J.K., F.V., M.M.); Bjorknes College, Oslo, Norway (J.M.A.); and BHF Centre of Research Excellence, Oxford, UK (K.L., M.Z.). From the Institute of Neuroscience and Psychology (A.Z., L.A.F., A.S., C.L., H.J., F.G., A.T., G.H., M.Z.) and Institute of Cardiovascular and Medical Sciences (Y.Y.S., G.S.B., S.A.N., D.G.), University of Glasgow, Glasgow, UK; Department of Physiology, Anatomy and Genetics, University of Oxford, Oxford, UK (N.C.S., K.L., M.Z.); Institute for Experimental Medical Research, Oslo University Hospital and University of Oslo, Oslo, Norway (J.M.A., I.S.); Venetian Institute of Molecular Medicine, University of Padova, Padova, Italy (L.M., G.D., A.T., L.F., V.C.); Cardiology Section, VA Salt Lake City Health Care System and Cardiovascular Medicine Division, University of Utah School of Medicine, Salt Lake City, UT (N.S.-F., J.K., F.V., M.M.); Bjorknes College, Oslo, Norway (J.M.A.); and BHF Centre of Research Excellence, Oxford, UK (K.L., M.Z.). From the Institute of Neuroscience and Psychology (A.Z., L.A.F., A.S., C.L., H.J., F.G., A.T., G.H., M.Z.) and Institute of Cardiovascular and Medical Sciences (Y.Y.S., G.S.B., S.A.N., D.G.), University of Glasgow, Glasgow, UK; Department of Physiology, Anatomy and Genetics, University of Oxford, Oxford, UK (N.C.S., K.L., M.Z.); Institute for Experimental Medical Research, Oslo University Hospital and University of Oslo, Oslo, Norway (J.M.A., I.S.); Venetian Institute of Molecular Medicine, University of Padova, Padova, Italy (L.M., G.D., A.T., L.F., V.C.); Cardiology Section, VA Salt Lake City Health Care System and Cardiovascular Medicine Division, University of Utah School of Medicine, Salt Lake City, UT (N.S.-F., J.K., F.V., M.M.); Bjorknes College, Oslo, Norway (J.M.A.); and BHF Centre of Research Excellence, Oxford, UK (K.L., M.Z.). From the Institute of Neuroscience and Psychology (A.Z., L.A.F., A.S., C.L., H.J., F.G., A.T., G.H., M.Z.) and Institute of Cardiovascular and Medical Sciences (Y.Y.S., G.S.B., S.A.N., D.G.), University of Glasgow, Glasgow, UK; Department of Physiology, Anatomy and Genetics, University of Oxford, Oxford, UK (N.C.S., K.L., M.Z.); Institute for Experimental Medical Research, Oslo University Hospital and University of Oslo, Oslo, Norway (J.M.A., I.S.); Venetian Institute of Molecular Medicine, University of Padova, Padova, Italy (L.M., G.D., A.T., L.F., V.C.); Cardiology Section, VA Salt Lake City Health Care System and Cardiovascular Medicine Division, University of Utah School of Medicine, Salt Lake City, UT (N.S.-F., J.K., F.V., M.M.); Bjorknes College, Oslo, Norway (J.M.A.); and BHF Centre of Research Excellence, Oxford, UK (K.L., M.Z.). From the Institute of Neuroscience and Psychology (A.Z., L.A.F., A.S., C.L., H.J., F.G., A.T., G.H., M.Z.) and Institute of Cardiovascular and Medical Sciences (Y.Y.S., G.S.B., S.A.N., D.G.), University of Glasgow, Glasgow, UK; Department of Physiology, Anatomy and Genetics, University of Oxford, Oxford, UK (N.C.S., K.L., M.Z.); Institute for Experimental Medical Research, Oslo University Hospital and University of Oslo, Oslo, Norway (J.M.A., I.S.); Venetian Institute of Molecular Medicine, University of Padova, Padova, Italy (L.M., G.D., A.T., L.F., V.C.); Cardiology Section, VA Salt Lake City Health Care System and Cardiovascular Medicine Division, University of Utah School of Medicine, Salt Lake City, UT (N.S.-F., J.K., F.V., M.M.); Bjorknes College, Oslo, Norway (J.M.A.); and BHF Centre of Research Excellence, Oxford, UK (K.L., M.Z.). From the Institute of Neuroscience and Psychology (A.Z., L.A.F., A.S., C.L., H.J., F.G., A.T., G.H., M.Z.) and Institute of Cardiovascular and Medical Sciences (Y.Y.S., G.S.B., S.A.N., D.G.), University of Glasgow, Glasgow, UK; Department of Physiology, Anatomy and Genetics, University of Oxford, Oxford, UK (N.C.S., K.L., M.Z.); Institute for Experimental Medical Research, Oslo University Hospital and University of Oslo, Oslo, Norway (J.M.A., I.S.); Venetian Institute of Molecular Medicine, University of Padova, Padova, Italy (L.M., G.D., A.T., L.F., V.C.); Cardiology Section, VA Salt Lake City Health Care System and Cardiovascular Medicine Division, University of Utah School of Medicine, Salt Lake City, UT (N.S.-F., J.K., F.V., M.M.); Bjorknes College, Oslo, Norway (J.M.A.); and BHF Centre of Research Excellence, Oxford, UK (K.L., M.Z.). From the Institute of Neuroscience and Psychology (A.Z., L.A.F., A.S., C.L., H.J., F.G., A.T., G.H., M.Z.) and Institute of Cardiovascular and Medical Sciences (Y.Y.S., G.S.B., S.A.N., D.G.), University of Glasgow, Glasgow, UK; Department of Physiology, Anatomy and Genetics, University of Oxford, Oxford, UK (N.C.S., K.L., M.Z.); Institute for Experimental Medical Research, Oslo University Hospital and University of Oslo, Oslo, Norway (J.M.A., I.S.); Venetian Institute of Molecular Medicine, University of Padova, Padova, Italy (L.M., G.D., A.T., L.F., V.C.); Cardiology Section, VA Salt Lake City Health Care System and Cardiovascular Medicine Division, University of Utah School of Medicine, Salt Lake City, UT (N.S.-F., J.K., F.V., M.M.); Bjorknes College, Oslo, Norway (J.M.A.); and BHF Centre of Research Excellence, Oxford, UK (K.L., M.Z.). From the Institute of Neuroscience and Psychology (A.Z., L.A.F., A.S., C.L., H.J., F.G., A.T., G.H., M.Z.) and Institute of Cardiovascular and Medical Sciences (Y.Y.S., G.S.B., S.A.N., D.G.), University of Glasgow, Glasgow, UK; Department of Physiology, Anatomy and Genetics, University of Oxford, Oxford, UK (N.C.S., K.L., M.Z.); Institute for Experimental Medical Research, Oslo University Hospital and University of Oslo, Oslo, Norway (J.M.A., I.S.); Venetian Institute of Molecular Medicine, University of Padova, Padova, Italy (L.M., G.D., A.T., L.F., V.C.); Cardiology Section, VA Salt Lake City Health Care System and Cardiovascular Medicine Division, University of Utah School of Medicine, Salt Lake City, UT (N.S.-F., J.K., F.V., M.M.); Bjorknes College, Oslo, Norway (J.M.A.); and BHF Centre of Research Excellence, Oxford, UK (K.L., M.Z.). From the Institute of Neuroscience and Psychology (A.Z., L.A.F., A.S., C.L., H.J., F.G., A.T., G.H., M.Z.) and Institute of Cardiovascular and Medical Sciences (Y.Y.S., G.S.B., S.A.N., D.G.), University of Glasgow, Glasgow, UK; Department of Physiology, Anatomy and Genetics, University of Oxford, Oxford, UK (N.C.S., K.L., M.Z.); Institute for Experimental Medical Research, Oslo University Hospital and University of Oslo, Oslo, Norway (J.M.A., I.S.); Venetian Institute of Molecular Medicine, University of Padova, Padova, Italy (L.M., G.D., A.T., L.F., V.C.); Cardiology Section, VA Salt Lake City Health Care System and Cardiovascular Medicine Division, University of Utah School of Medicine, Salt Lake City, UT (N.S.-F., J.K., F.V., M.M.); Bjorknes College, Oslo, Norway (J.M.A.); and BHF Centre of Research Excellence, Oxford, UK (K.L., M.Z.). manuela.zaccolo@dpag.ox.ac.uk.</t>
  </si>
  <si>
    <t>Department of Respiratory Medicine, The University of Tokyo Hospital, Hongo, Bunkyo-ku, Tokyo, Japan. Department of Respiratory Medicine, The University of Tokyo Hospital, Hongo, Bunkyo-ku, Tokyo, Japan. Department of Respiratory Medicine, The University of Tokyo Hospital, Hongo, Bunkyo-ku, Tokyo, Japan. Department of Respiratory Medicine, The University of Tokyo Hospital, Hongo, Bunkyo-ku, Tokyo, Japan. Department of Respiratory Medicine, The University of Tokyo Hospital, Hongo, Bunkyo-ku, Tokyo, Japan. Department of Cardiothoracic Surgery, The University of Tokyo Hospital, Hongo, Bunkyo-ku, Tokyo, Japan. Department of Cardiothoracic Surgery, The University of Tokyo Hospital, Hongo, Bunkyo-ku, Tokyo, Japan. Department of Cardiothoracic Surgery, The University of Tokyo Hospital, Hongo, Bunkyo-ku, Tokyo, Japan. Department of Pathology, The University of Tokyo Hospital, Hongo, Bunkyo-ku, Tokyo, Japan. Department of Clinical Laboratory, The University of Tokyo Hospital, Hongo, Bunkyo-ku, Tokyo, Japan. Department of Respiratory Medicine, The University of Tokyo Hospital, Hongo, Bunkyo-ku, Tokyo, Japan. Department of Respiratory Medicine, The University of Tokyo Hospital, Hongo, Bunkyo-ku, Tokyo, Japan. Department of Clinical Laboratory, The University of Tokyo Hospital, Hongo, Bunkyo-ku, Tokyo, Japan.</t>
  </si>
  <si>
    <t>Stanford Cardiovascular Institute, Stanford University School of Medicine, Stanford, CA 94305, USA; Division of Cardiology, Department of Medicine, Stanford University School of Medicine, Stanford, CA 94305, USA; Institute for Stem Cell Biology and Regenerative Medicine, Stanford University School of Medicine, Stanford, CA 94305, USA. Stanford Cardiovascular Institute, Stanford University School of Medicine, Stanford, CA 94305, USA; Division of Cardiology, Department of Medicine, Stanford University School of Medicine, Stanford, CA 94305, USA; Institute for Stem Cell Biology and Regenerative Medicine, Stanford University School of Medicine, Stanford, CA 94305, USA. Department of Bioengineering, University of California, San Diego, La Jolla, CA 92093, USA. Department of Pharmacology, University of California, Davis, Davis, CA 95616, USA. Stanford Cardiovascular Institute, Stanford University School of Medicine, Stanford, CA 94305, USA; Division of Cardiology, Department of Medicine, Stanford University School of Medicine, Stanford, CA 94305, USA; Institute for Stem Cell Biology and Regenerative Medicine, Stanford University School of Medicine, Stanford, CA 94305, USA. Stanford Cardiovascular Institute, Stanford University School of Medicine, Stanford, CA 94305, USA; Division of Cardiology, Department of Medicine, Stanford University School of Medicine, Stanford, CA 94305, USA; Institute for Stem Cell Biology and Regenerative Medicine, Stanford University School of Medicine, Stanford, CA 94305, USA. Stanford Cardiovascular Institute, Stanford University School of Medicine, Stanford, CA 94305, USA; Division of Cardiology, Department of Medicine, Stanford University School of Medicine, Stanford, CA 94305, USA; Institute for Stem Cell Biology and Regenerative Medicine, Stanford University School of Medicine, Stanford, CA 94305, USA. Stanford Cardiovascular Institute, Stanford University School of Medicine, Stanford, CA 94305, USA; Division of Cardiology, Department of Medicine, Stanford University School of Medicine, Stanford, CA 94305, USA; Institute for Stem Cell Biology and Regenerative Medicine, Stanford University School of Medicine, Stanford, CA 94305, USA. Stanford Cardiovascular Institute, Stanford University School of Medicine, Stanford, CA 94305, USA; Division of Cardiology, Department of Medicine, Stanford University School of Medicine, Stanford, CA 94305, USA; Institute for Stem Cell Biology and Regenerative Medicine, Stanford University School of Medicine, Stanford, CA 94305, USA. Stanford Cardiovascular Institute, Stanford University School of Medicine, Stanford, CA 94305, USA; Division of Cardiology, Department of Medicine, Stanford University School of Medicine, Stanford, CA 94305, USA; Institute for Stem Cell Biology and Regenerative Medicine, Stanford University School of Medicine, Stanford, CA 94305, USA. Stanford Cardiovascular Institute, Stanford University School of Medicine, Stanford, CA 94305, USA. Department of Bioengineering, University of California, San Diego, La Jolla, CA 92093, USA; Sanford Consortium for Regenerative Medicine, La Jolla, CA 92037, USA. Department of Pharmacology, University of California, Davis, Davis, CA 95616, USA. Department of Pharmacology, University of California, Davis, Davis, CA 95616, USA. Stanford Cardiovascular Institute, Stanford University School of Medicine, Stanford, CA 94305, USA; Division of Cardiology, Department of Medicine, Stanford University School of Medicine, Stanford, CA 94305, USA; Institute for Stem Cell Biology and Regenerative Medicine, Stanford University School of Medicine, Stanford, CA 94305, USA. Electronic address: joewu@stanford.edu.</t>
  </si>
  <si>
    <t>Centre for Integrative Biology (CIBIO), University of Trento, via delle Regole 101, 38123, Mattarello, TN, Italy. t.tebaldi@unitn.it. Centre for Integrative Biology (CIBIO), University of Trento, via delle Regole 101, 38123, Mattarello, TN, Italy. sara.zaccara@unitn.it. Centre for Integrative Biology (CIBIO), University of Trento, via delle Regole 101, 38123, Mattarello, TN, Italy. f.alessandrini@unitn.it. Centre for Integrative Biology (CIBIO), University of Trento, via delle Regole 101, 38123, Mattarello, TN, Italy. alessandra.bisio@unitn.it. Centre for Integrative Biology (CIBIO), University of Trento, via delle Regole 101, 38123, Mattarello, TN, Italy. yari.ciribilli@unitn.it. Centre for Integrative Biology (CIBIO), University of Trento, via delle Regole 101, 38123, Mattarello, TN, Italy. alberto.inga@unitn.it.</t>
  </si>
  <si>
    <t>Department of Neuroradiopharmaceuticals, Institute of Radiopharmaceutical Cancer Research, Helmholtz-Zentrum Dresden-Rossendorf, Permoserstrasse 15, Leipzig 04318, Germany. s.schroeder@hzdr.de. Department of Neuroradiopharmaceuticals, Institute of Radiopharmaceutical Cancer Research, Helmholtz-Zentrum Dresden-Rossendorf, Permoserstrasse 15, Leipzig 04318, Germany. b.wenzel@hzdr.de. Department of Neuroradiopharmaceuticals, Institute of Radiopharmaceutical Cancer Research, Helmholtz-Zentrum Dresden-Rossendorf, Permoserstrasse 15, Leipzig 04318, Germany. w.deuther-conrad@hzdr.de. Department of Neuroradiopharmaceuticals, Institute of Radiopharmaceutical Cancer Research, Helmholtz-Zentrum Dresden-Rossendorf, Permoserstrasse 15, Leipzig 04318, Germany. r.teodoro@hzdr.de. BioCrea GmbH, Meissner Str. 191, Radebeul 01445, Germany. Ute.Egerland@biocrea.com. Department of Neuroradiopharmaceuticals, Institute of Radiopharmaceutical Cancer Research, Helmholtz-Zentrum Dresden-Rossendorf, Permoserstrasse 15, Leipzig 04318, Germany. m.kranz@hzdr.de. Department of Neuroradiopharmaceuticals, Institute of Radiopharmaceutical Cancer Research, Helmholtz-Zentrum Dresden-Rossendorf, Permoserstrasse 15, Leipzig 04318, Germany. m.scheunemann@hzdr.de. BioCrea GmbH, Meissner Str. 191, Radebeul 01445, Germany. Norbert.Hoefgen@biocrea.com. Department of Neuroradiopharmaceuticals, Institute of Radiopharmaceutical Cancer Research, Helmholtz-Zentrum Dresden-Rossendorf, Permoserstrasse 15, Leipzig 04318, Germany. j.steinbach@hzdr.de. Department of Neuroradiopharmaceuticals, Institute of Radiopharmaceutical Cancer Research, Helmholtz-Zentrum Dresden-Rossendorf, Permoserstrasse 15, Leipzig 04318, Germany. p.brust@hzdr.de.</t>
  </si>
  <si>
    <t>Department of Physiology, Semmelweis University Medical School, Budapest, Hungary. Laboratory of Molecular Physiology, Hungarian Academy of Sciences, Budapest, Hungary. Institute of Neuroscience, Italian National Research Council, Padova, Italy; Venetian Institute of Molecular Medicine, Padova, Italy. Institute of Neuroscience, Italian National Research Council, Padova, Italy; Venetian Institute of Molecular Medicine, Padova, Italy. Department of Physiology, Semmelweis University Medical School, Budapest, Hungary. Electronic address: spat@eok.sote.hu.</t>
  </si>
  <si>
    <t>From the Pharmazentrum Frankfurt/Zentrum fur Arzneimittelforschung, -entwicklung und -sicherheit, Institut fur Klinische Pharmakologie, Universitatsklinikum Frankfurt, Frankfurt am Main, Germany (W.K-.G., R.L., A.B., D.T., J.E.L., N.L., N.F., G.G., A.S.); Institut fur Pharmakologie und Toxikologie, Zentrum fur Biomedizinische Ausbildung und Forschung, Universitat Witten/Herdecke, Witten, Germany (R.L., C.I.R., A.S.); and Institut fur Klinische Neuroanatomie, Neuroscience Center, Goethe-Universitat, Frankfurt am Main, Germany (J.S., D.D.T.). Current address: Institut fur Neuroradiologie, Universitatsklinikum Frankfurt, Frankfurt am Main, Germany (A.B.).</t>
  </si>
  <si>
    <t>From the Department of Biological Sciences, Graduate School of Science, and.</t>
  </si>
  <si>
    <t>University of South Carolina School of Medicine, Department of Pharmacology, Physiology &amp; Neuroscience, 6439 Garners Ferry Rd, Columbia, SC 29209, USA. Electronic address: Michy.Kelly@uscmed.sc.edu. Pfizer Global Research and Development, Neuroscience Research Unit, Eastern point Road, Groton, CT 06340, USA. Electronic address: w.adamowicz@kolltan.com. Pfizer Global Research and Development, Neuroscience Research Unit, Eastern point Road, Groton, CT 06340, USA. Electronic address: susanebove@gmail.com. University of South Carolina School of Medicine, Department of Pharmacology, Physiology &amp; Neuroscience, 6439 Garners Ferry Rd, Columbia, SC 29209, USA. Pfizer Global Research and Development, Neuroscience Research Unit, Eastern point Road, Groton, CT 06340, USA. Electronic address: Abigail.Mariga@med.nyu.edu. University of South Carolina School of Medicine, Department of Pharmacology, Physiology &amp; Neuroscience, 6439 Garners Ferry Rd, Columbia, SC 29209, USA. Pfizer Global Research and Development, Neuroscience Research Unit, Eastern point Road, Groton, CT 06340, USA. Pfizer Global Research and Development, Neuroscience Research Unit, Eastern point Road, Groton, CT 06340, USA. Electronic address: aromegialli@student.uchc.edu. Pfizer Global Research and Development, Neuroscience Research Unit, Eastern point Road, Groton, CT 06340, USA. Electronic address: Robin.Kleiman@childrens.harvard.edu.</t>
  </si>
  <si>
    <t>Department of Pharmacology, Institute of Clinical Medicine, University of Oslo and Oslo University Hospital, Sognsvannsveien 20, P.O. Box 1057 Blindern, N-0316, Oslo, Norway.</t>
  </si>
  <si>
    <t>Institute of Pharmacology, University Medical Center Gottingen, Germany;</t>
  </si>
  <si>
    <t>Neuroscience Research DK, H. Lundbeck A/S, Ottiliavej 9, Valby, 2500, Copenhagen, Denmark.</t>
  </si>
  <si>
    <t>Department of Neurosurgery, Huai'an First People's Hospital, Nanjing Medical University, Huai'an, Jiangsu Province, 223300, China. Department of Pharmaceutical Sciences, School of Pharmacy and Pharmaceutical Sciences, State University of New York at Buffalo, NY, 14214. Departments of Behavioral Medicine &amp; Psychiatry and Physiology &amp; Pharmacology, West Virginia University Health Sciences Center, Morgantown, WV, 26506, USA. Wenzhou Medical College, Wenzhou, Zhejiang, 325035, China. Wenzhou Medical College, Wenzhou, Zhejiang, 325035, China. Departments of Behavioral Medicine &amp; Psychiatry and Physiology &amp; Pharmacology, West Virginia University Health Sciences Center, Morgantown, WV, 26506, USA. Departments of Behavioral Medicine &amp; Psychiatry and Physiology &amp; Pharmacology, West Virginia University Health Sciences Center, Morgantown, WV, 26506, USA. Department of Pharmaceutical Sciences, School of Pharmacy and Pharmaceutical Sciences, State University of New York at Buffalo, NY, 14214. Department of Pharmaceutical Sciences, School of Pharmacy and Pharmaceutical Sciences, State University of New York at Buffalo, NY, 14214.</t>
  </si>
  <si>
    <t>Department of Oral and Maxillofacial Surgery, Department of Clinical Sciences, Medical Life Science, Mie University Graduate School of Medicine, Tsu, Mie 514-8507, Japan. Department of Oral and Maxillofacial Surgery, Department of Clinical Sciences, Medical Life Science, Mie University Graduate School of Medicine, Tsu, Mie 514-8507, Japan. Department of Oral and Maxillofacial Surgery, Department of Clinical Sciences, Medical Life Science, Mie University Graduate School of Medicine, Tsu, Mie 514-8507, Japan. Electronic address: skasumi@clin.medic.mie-u.ac.jp. Department of Oral and Maxillofacial Surgery, Department of Clinical Sciences, Medical Life Science, Mie University Graduate School of Medicine, Tsu, Mie 514-8507, Japan. Department of Oral and Maxillofacial Surgery, Department of Clinical Sciences, Medical Life Science, Mie University Graduate School of Medicine, Tsu, Mie 514-8507, Japan. Cardiovascular Pulmonary Branch, NHLBI, NIH, Bethesda, MD 20892, USA. Department of Oral and Maxillofacial Surgery, Department of Clinical Sciences, Medical Life Science, Mie University Graduate School of Medicine, Tsu, Mie 514-8507, Japan. Department of Oral and Maxillofacial Surgery, Department of Clinical Sciences, Medical Life Science, Mie University Graduate School of Medicine, Tsu, Mie 514-8507, Japan.</t>
  </si>
  <si>
    <t>Department of Psychiatry and Neuropsychology, School for Mental Health and Neuroscience, Maastricht University, Maastricht, The Netherlands. Department of Bio-Medical Sciences, Section of Physiology, University of Catania, Catania, Italy. Department of Psychiatry and Neuropsychology, School for Mental Health and Neuroscience, Maastricht University, Maastricht, The Netherlands. Department of Bio-Medical Sciences, Section of Physiology, University of Catania, Catania, Italy. Department of Psychiatry and Neuropsychology, School for Mental Health and Neuroscience, Maastricht University, Maastricht, The Netherlands. Department of Psychiatry and Neuropsychology, School for Mental Health and Neuroscience, Maastricht University, Maastricht, The Netherlands. Department of Psychiatry and Neuropsychology, School for Mental Health and Neuroscience, Maastricht University, Maastricht, The Netherlands. Department of Bio-Medical Sciences, Section of Physiology, University of Catania, Catania, Italy. Laboratory of Biological Psychology, Faculty of Psychology and Educational Sciences, University of Leuven, Leuven, Belgium. Laboratory of Biological Psychology, Faculty of Psychology and Educational Sciences, University of Leuven, Leuven, Belgium. Department of Psychiatry and Neuropsychology, School for Mental Health and Neuroscience, Maastricht University, Maastricht, The Netherlands. Department of Neuropsychology and Psychopharmacology, Maastricht University, Maastricht, The Netherlands. Department of Psychiatry and Neuropsychology, School for Mental Health and Neuroscience, Maastricht University, Maastricht, The Netherlands.</t>
  </si>
  <si>
    <t>Biophysikalische Chemie and. Lead Discovery, Bayer Pharma AG, 42096 Wuppertal, Germany; and. Developmental Genetics of the Nervous System, Max Planck Institute for Medical Research, 69120Heidelberg, Germany. Biophysikalische Chemie and. Experimentelle Biophysik, Institut fur Biologie, Humboldt-Universitat zu Berlin, 10115 Berlin, Germany; Developmental Genetics of the Nervous System, Max Planck Institute for Medical Research, 69120Heidelberg, Germany. Lead Discovery, Bayer Pharma AG, 42096 Wuppertal, Germany; and. Biophysikalische Chemie and andreas.moeglich@hu-berlin.de.</t>
  </si>
  <si>
    <t>From the William Harvey Research Institute, Barts and The London School of Medicine and Dentistry, Queen Mary University of London (K.J.B., S.L.T., R.S.B., A.J.H.); and Centre for Clinical Pharmacology, University College London (J.P., L.H.C., R.J.M.), London, United Kingdom. From the William Harvey Research Institute, Barts and The London School of Medicine and Dentistry, Queen Mary University of London (K.J.B., S.L.T., R.S.B., A.J.H.); and Centre for Clinical Pharmacology, University College London (J.P., L.H.C., R.J.M.), London, United Kingdom. From the William Harvey Research Institute, Barts and The London School of Medicine and Dentistry, Queen Mary University of London (K.J.B., S.L.T., R.S.B., A.J.H.); and Centre for Clinical Pharmacology, University College London (J.P., L.H.C., R.J.M.), London, United Kingdom. From the William Harvey Research Institute, Barts and The London School of Medicine and Dentistry, Queen Mary University of London (K.J.B., S.L.T., R.S.B., A.J.H.); and Centre for Clinical Pharmacology, University College London (J.P., L.H.C., R.J.M.), London, United Kingdom. From the William Harvey Research Institute, Barts and The London School of Medicine and Dentistry, Queen Mary University of London (K.J.B., S.L.T., R.S.B., A.J.H.); and Centre for Clinical Pharmacology, University College London (J.P., L.H.C., R.J.M.), London, United Kingdom. From the William Harvey Research Institute, Barts and The London School of Medicine and Dentistry, Queen Mary University of London (K.J.B., S.L.T., R.S.B., A.J.H.); and Centre for Clinical Pharmacology, University College London (J.P., L.H.C., R.J.M.), London, United Kingdom. From the William Harvey Research Institute, Barts and The London School of Medicine and Dentistry, Queen Mary University of London (K.J.B., S.L.T., R.S.B., A.J.H.); and Centre for Clinical Pharmacology, University College London (J.P., L.H.C., R.J.M.), London, United Kingdom. a.j.hobbs@qmul.ac.uk.</t>
  </si>
  <si>
    <t>Department of Molecular &amp; Cellular Pharmacology, Biomedical Nanotechnology Center, State Key Laboratory of Bioreactor Engineering &amp; Shanghai Key Laboratory of New Drug Design, School of Pharmacy, East China University of Science and Technology, Shanghai, 200237, PR, China.</t>
  </si>
  <si>
    <t>Division of Pulmonary and Critical Care Medicine, Department of Medicine, Johns Hopkins Medical Institutions, Baltimore, Maryland, USA. Division of Pulmonary and Critical Care Medicine, Department of Medicine, Johns Hopkins Medical Institutions, Baltimore, Maryland, USA. Division of Pulmonary and Critical Care Medicine, Department of Medicine, Johns Hopkins Medical Institutions, Baltimore, Maryland, USA dpearse@jhmi.edu.</t>
  </si>
  <si>
    <t>Susan Lehman Cullman Laboratory for Cancer Research, Department of Chemical Biology, Ernest Mario School of Pharmacy, Rutgers, The State University of New Jersey, Piscataway, New Jersey, United States of America. Susan Lehman Cullman Laboratory for Cancer Research, Department of Chemical Biology, Ernest Mario School of Pharmacy, Rutgers, The State University of New Jersey, Piscataway, New Jersey, United States of America. Susan Lehman Cullman Laboratory for Cancer Research, Department of Chemical Biology, Ernest Mario School of Pharmacy, Rutgers, The State University of New Jersey, Piscataway, New Jersey, United States of America. Susan Lehman Cullman Laboratory for Cancer Research, Department of Chemical Biology, Ernest Mario School of Pharmacy, Rutgers, The State University of New Jersey, Piscataway, New Jersey, United States of America. Susan Lehman Cullman Laboratory for Cancer Research, Department of Chemical Biology, Ernest Mario School of Pharmacy, Rutgers, The State University of New Jersey, Piscataway, New Jersey, United States of America.</t>
  </si>
  <si>
    <t>Laboratory of Signaling Proteins, Ludwik Hirszfeld Institute of Immunology and Experimental Therapy, Polish Academy of Sciences, Weigla 12, 53-114 Wroclaw, Poland. Electronic address: edyta.makuch@iitd.pan.wroc.pl. Laboratory of Signaling Proteins, Ludwik Hirszfeld Institute of Immunology and Experimental Therapy, Polish Academy of Sciences, Weigla 12, 53-114 Wroclaw, Poland. Laboratory of Signaling Proteins, Ludwik Hirszfeld Institute of Immunology and Experimental Therapy, Polish Academy of Sciences, Weigla 12, 53-114 Wroclaw, Poland. Laboratory of Biomedical Chemistry "Neolek", Ludwik Hirszfeld Institute of Immunology and Experimental Therapy, Polish Academy of Sciences, Weigla 12, 53-114 Wroclaw, Poland. Laboratory of Experimental Anticancer Therapy "Neolek", Ludwik Hirszfeld Institute of Immunology and Experimental Therapy, Polish Academy of Sciences, Weigla 12, 53-114 Wroclaw, Poland. Laboratory of Signaling Proteins, Ludwik Hirszfeld Institute of Immunology and Experimental Therapy, Polish Academy of Sciences, Weigla 12, 53-114 Wroclaw, Poland.</t>
  </si>
  <si>
    <t>Department of Psychiatry and Neuropsychology, School for Mental Health and Neuroscience, Maastricht University, Maastricht, The Netherlands; European Graduate School of Neuroscience (EURON), Maastricht, The Netherlands. Department of Psychiatry and Neuropsychology, School for Mental Health and Neuroscience, Maastricht University, Maastricht, The Netherlands; European Graduate School of Neuroscience (EURON), Maastricht, The Netherlands. Department of Psychiatry and Neuropsychology, School for Mental Health and Neuroscience, Maastricht University, Maastricht, The Netherlands; European Graduate School of Neuroscience (EURON), Maastricht, The Netherlands. biocrea, Radebeul, Germany. Department of Neuropsychology and Psychopharmacology, Maastricht University, Maastricht, The Netherlands; European Graduate School of Neuroscience (EURON), Maastricht, The Netherlands. Department of Psychiatry and Neuropsychology, School for Mental Health and Neuroscience, Maastricht University, Maastricht, The Netherlands; European Graduate School of Neuroscience (EURON), Maastricht, The Netherlands. Department of Psychiatry and Neuropsychology, School for Mental Health and Neuroscience, Maastricht University, Maastricht, The Netherlands; European Graduate School of Neuroscience (EURON), Maastricht, The Netherlands. Electronic address: jos.prickaerts@maastrichtuniversity.nl.</t>
  </si>
  <si>
    <t>*Center for Proteomics and Bioinformatics; daggerDivisions of Infectious and Rheumatic Diseases, Department of Medicine, Case Western Reserve University, Cleveland, OH; double daggerCase Comprehensive Cancer Center, Case Western Reserve University School of Medicine, Cleveland, OH; and section signVeterans Administration Medical Center, Center for AIDS Research, University Hospitals of Cleveland, Cleveland, OH.</t>
  </si>
  <si>
    <t>Department of Biology, Saint Louis University, St. Louis, Missouri 63103, USA.</t>
  </si>
  <si>
    <t>Nakahari Project of Central Research Laboratory, Osaka Medical College, Takatsuki, Japan.</t>
  </si>
  <si>
    <t>Department of Oral and Maxillofacial Surgery, Mie University Graduate School of Medicine, Tsu, Mie, Japan. pengin@clin.medic.mie-u.ac.jp</t>
  </si>
  <si>
    <t>Janssen Research &amp; Development, Medicinal Chemistry, Janssen-Cilag S.A., C/Jarama 75, 45007 Toledo, Spain. iandres@its.jnj.com</t>
  </si>
  <si>
    <t>Department of Behavioral Medicine and Psychiatry, West Virginia University, Morgantown, WV 26505, USA. ygxu@hsc.wvu.edu</t>
  </si>
  <si>
    <t>Translational Centre for Regenerative Medicine TRM, University of Leipzig, Leipzig, Germany.</t>
  </si>
  <si>
    <t>Department of Biology, University of Montevallo, Montevallo, AL, USA.</t>
  </si>
  <si>
    <t>Department of Chemistry, Pfizer Global Research and Development, Ann Arbor, MI 48105, USA. marksplummer@gmail.com</t>
  </si>
  <si>
    <t>Department of Psychiatry and Neuropsychology, Faculty of Health, Medicine and Life Science, School for Mental Health and Neuroscience (MHeNS), Maastricht University, Maastricht, The Netherlands.</t>
  </si>
  <si>
    <t>Department of Anatomy and Cell Biology, Queen's University, Kingston, ON, Canada.</t>
  </si>
  <si>
    <t>Institute of Rheumatology, Tokyo Women's Medical University, Shinjuku, Tokyo, Japan.</t>
  </si>
  <si>
    <t>Department of Molecular and Cellular Physiology, Stanford University School of Medicine, Stanford, CA 94305.</t>
  </si>
  <si>
    <t>Department of Psychiatry and Neuropsychology, School for Mental Health and Neurosciences, Maastricht University, The Netherlands; European Graduate School of Neuroscience (EURON), The Netherlands. o.reneerkens@maastrichtuniversity.nl</t>
  </si>
  <si>
    <t>Division of Cardiology, The Johns Hopkins Medical Institutions, Baltimore, Maryland. Electronic address: dkass@jhmi.edu.</t>
  </si>
  <si>
    <t>INSERM UMR-S 769, LabEx LERMIT, Chatenay-Malabry, France; Universite Paris-Sud, Faculte de Pharmacie, Chatenay-Malabry, France.</t>
  </si>
  <si>
    <t>State Key Laboratory of Genetic Engineering, School of Life Sciences, Fudan University, Shanghai 200433, China.</t>
  </si>
  <si>
    <t>Neuroscience Medicinal Chemistry, Pfizer Inc., Cambridge, Massachusetts 02139, USA. Lei.Zhang3@pfizer.com</t>
  </si>
  <si>
    <t>INSERM UMR-S 769, Chatenay-Malabry, France.</t>
  </si>
  <si>
    <t>Institute of Biomedical Sciences, National Sun Yat-sen University, Kaohsiung, Taiwan.</t>
  </si>
  <si>
    <t>Department of Anesthesiology, University of Texas Medical Branch, and Shriners Burns Hospital for Children, 601 Harborside Drive, Galveston, TX 77555, USA.</t>
  </si>
  <si>
    <t>Graduate School of Pharmaceutical Sciences, Tohoku University.</t>
  </si>
  <si>
    <t>Department of Chemistry, Dart Neuroscience LLC, 7473 Lusk Blvd., San Diego, CA 92121, United States.</t>
  </si>
  <si>
    <t>Department of Biochemistry and Biophysics, University of California, San Francisco, San Francisco, CA 94143, USA; Department of Cellular and Molecular Pharmacology, University of California, San Francisco, San Francisco, CA 94143,USA; Howard Hughes Medical Institute, St. Louis, MO 63110, USA; The California Institute for Quantitative Biosciences, Berkeley, CA 94720, USA. Electronic address: jacob_stewart-ornstein@hms.harvard.edu.</t>
  </si>
  <si>
    <t>Laboratory for Autoimmune Diseases, Center for Genomic Medicine, RIKEN, Yokohama, Japan.</t>
  </si>
  <si>
    <t>Eurodrug Laboratories, The Hague, The Netherlands.</t>
  </si>
  <si>
    <t>Molecular Pharmacology Centre, Institute of Neuroscience and Psychology, University of Glasgow, University Avenue, Glasgow G12 8QQ, Scotland, UK.</t>
  </si>
  <si>
    <t>Department of Biological Chemistry, Institute of Life Sciences, Hebrew University of Jerusalem, Jerusalem, Israel.</t>
  </si>
  <si>
    <t>U.S. Army Research Institute of Environmental Medicine, 42 Kansas Street, Building 42, Natick, Massachusetts 01760, USA.</t>
  </si>
  <si>
    <t>Inserm UMR-S 769- LabEx LERMIT, 92296 Chatenay-Malabry, France.</t>
  </si>
  <si>
    <t>Division of Hypertension and Vascular Research, Department of Internal Medicine, Henry Ford Hospital, Detroit, MI, USA.</t>
  </si>
  <si>
    <t>Department of Urology, Konkuk University School of Medicine, Chungju, Korea.</t>
  </si>
  <si>
    <t>Neuroscience Biology, Pfizer Global Research &amp; Development, Eastern Point Road, Groton, CT 06340, USA. DStephenson@c-path.org</t>
  </si>
  <si>
    <t>Graduate School of Peking Union Medical College, Beijing 100730, China.</t>
  </si>
  <si>
    <t>Department of Physiology and Biophysics, Faculty of Medicine, Dalhousie University, Halifax, Nova Scotia, Canada.</t>
  </si>
  <si>
    <t>Division of Pulmonary and Critical Care Medicine, Department of Medicine, Johns Hopkins Medical Institutions, Baltimore, MD 21224, USA.</t>
  </si>
  <si>
    <t>Institute of Neuroscience &amp; Psychology, College of Medical, Veterinary and Life Sciences, University of Glasgow, United Kingdom.</t>
  </si>
  <si>
    <t>Division of Endocrinology, Department of Medicine, Centre Hospitalier de l'Universite de Montreal-Hotel-Dieu, 3850 Saint Urbain Street, Montreal, Quebec, Canada.</t>
  </si>
  <si>
    <t>Menzies Research Institute, University of Tasmania, Hobart 7001, Tasmania, Australia.</t>
  </si>
  <si>
    <t>Division of Surgery, Department of Urology &amp; Urological Oncology, Hannover Medical School, Hannover, Germany. streetgang@gmx.de</t>
  </si>
  <si>
    <t>Department of Neurology and Neuroscience, Weill Medical College of Cornell University, New York, New York 10065. the Departments of Pharmacology and Toxicology, Ruhr-University Bochum, 44780 Bochum, Germany. Physiological Chemistry, Ruhr-University Bochum, 44780 Bochum, Germany. Physiological Chemistry, Ruhr-University Bochum, 44780 Bochum, Germany; Department of Biochemistry, University of Bayreuth, 95447 Bayreuth, Germany. Department of Neuroanatomy and Molecular Brain Research, Ruhr-University Bochum, 44780 Bochum, Germany. Department of Pharmacology, Weill Medical College of Cornell University, New York, New York 10021. Department of Pharmacology, Weill Medical College of Cornell University, New York, New York 10021. Department of Pharmacology, Weill Medical College of Cornell University, New York, New York 10021. Physiological Chemistry, Ruhr-University Bochum, 44780 Bochum, Germany. Department of Neurology and Neuroscience, Weill Medical College of Cornell University, New York, New York 10065. Physiological Chemistry, Ruhr-University Bochum, 44780 Bochum, Germany; Department of Biochemistry, University of Bayreuth, 95447 Bayreuth, Germany. Electronic address: Clemens.Steegborn@uni-bayreuth.de.</t>
  </si>
  <si>
    <t>Department of Developmental Biology, Wenner-Gren Institute, Stockholm University, Stockholm, Sweden.</t>
  </si>
  <si>
    <t>Cardiovascular Medicine Research Group, Manchester Academic Health Sciences Centre, University of Manchester, Manchester M13 9PT, United Kingdom; Biochemistry Department, Faculty of Pharmacy, Zagazig University, 44519 Zagazig, Egypt. Cardiovascular Medicine Research Group, Manchester Academic Health Sciences Centre, University of Manchester, Manchester M13 9PT, United Kingdom. Cardiovascular Medicine Research Group, Manchester Academic Health Sciences Centre, University of Manchester, Manchester M13 9PT, United Kingdom. Cardiovascular Medicine Research Group, Manchester Academic Health Sciences Centre, University of Manchester, Manchester M13 9PT, United Kingdom. Cardiovascular Medicine Research Group, Manchester Academic Health Sciences Centre, University of Manchester, Manchester M13 9PT, United Kingdom. Cardiovascular Medicine Research Group, Manchester Academic Health Sciences Centre, University of Manchester, Manchester M13 9PT, United Kingdom. Cardiovascular Medicine Research Group, Manchester Academic Health Sciences Centre, University of Manchester, Manchester M13 9PT, United Kingdom. Cardiovascular Medicine Research Group, Manchester Academic Health Sciences Centre, University of Manchester, Manchester M13 9PT, United Kingdom. Cardiovascular Medicine Research Group, Manchester Academic Health Sciences Centre, University of Manchester, Manchester M13 9PT, United Kingdom. Cardiovascular Medicine Research Group, Manchester Academic Health Sciences Centre, University of Manchester, Manchester M13 9PT, United Kingdom. Cardiovascular Medicine Research Group, Manchester Academic Health Sciences Centre, University of Manchester, Manchester M13 9PT, United Kingdom. Platelet Biology Group, National Heart and Lung Institute, Imperial College London, London SW7 2AZ, United Kingdom. Cardiovascular Medicine Research Group, Manchester Academic Health Sciences Centre, University of Manchester, Manchester M13 9PT, United Kingdom. Venetian Institute of Molecular Medicine, Via Orus 2, 35100 Padova, Italy. Institute of Neuroscience and Psychology, University of Glasgow, Glasgow G12 8QQ, Scotland, United Kingdom. Cardiovascular Medicine Research Group, Manchester Academic Health Sciences Centre, University of Manchester, Manchester M13 9PT, United Kingdom. Cardiovascular Medicine Research Group, Manchester Academic Health Sciences Centre, University of Manchester, Manchester M13 9PT, United Kingdom. Cardiovascular Medicine Research Group, Manchester Academic Health Sciences Centre, University of Manchester, Manchester M13 9PT, United Kingdom. Electronic address: Ludwig.Neyses@cmft.nhs.uk.</t>
  </si>
  <si>
    <t>Department of Biology, The University of Iowa, Iowa City, Iowa, United States of America.</t>
  </si>
  <si>
    <t>Department of Neurology, University of Munich Hospital - Grosshadern, Munich, Germany.</t>
  </si>
  <si>
    <t>Department of Biochemical Engineering, School of Chemical Engineering and Technology, Tianjin University, Tianjin, China. hu_yun@tju.edu.cn</t>
  </si>
  <si>
    <t>Ross 858, Division of Cardiology, Department of Medicine, Johns Hopkins University Medical Institutions, Baltimore, MD, 21205, USA.</t>
  </si>
  <si>
    <t>Dept. of Biomedical Science, Missouri State Univ., Springfield, 65897, USA. Jwang@Missouristate.edu</t>
  </si>
  <si>
    <t>Department of Psychiatry, The Brain Research Centre, The University of British Columbia, Vancouver, B.C. V6T1Z3, Canada.</t>
  </si>
  <si>
    <t>Department of Pharmacological and Physiological Science, Saint Louis University, School of Medicine, 1402 South Grand Blvd, St. Louis, MO 63104, USA. sadderle@slu.edu</t>
  </si>
  <si>
    <t>Molecular Medicine Program, Taiwan International Graduate Program, Academia Sinica, Taipei 115, Taiwan.</t>
  </si>
  <si>
    <t>Institut National de la Sante et de la Recherche Medicale, Unite Mixte de Recherche Inserm U769, Chatenay-Malabry Cedex, France.</t>
  </si>
  <si>
    <t>Institut fur Pharmakologie und Toxikologie, Medizinische Fakultat, Ruhr-Universitat-Bochum, Bochum, Germany.</t>
  </si>
  <si>
    <t>Department of Chemistry, College of Chemistry, Beijing Normal University, Beijing 100875, P. R. China.</t>
  </si>
  <si>
    <t>Department of Molecular Genetics, University of Toronto, Toronto, ON, Canada.</t>
  </si>
  <si>
    <t>Department of Chemistry, Osaka University, Machikaneyama, Toyonaka, Japan.</t>
  </si>
  <si>
    <t>Institute of Physiology, University of Hohenheim, Garbenstrasse 30, 70599 Stuttgart, Germany. joergf@uni-hohenheim.de</t>
  </si>
  <si>
    <t>Bayer HealthCare AG, Molecular Screening Technology, Pharma Research Center, D-42096 Wuppertal, Germany. frank.wunder@bayerhealthcare.com</t>
  </si>
  <si>
    <t>Department of Internal Medicine/Infectious and Respiratory Diseases, Charite-Universitatsmedizin Berlin, Germany. martin.witzenrath@charite.de</t>
  </si>
  <si>
    <t>Institut fur Pharmakologie und Toxikologie, Medizinische Fakultat, Technische Universitat Munchen, Germany.</t>
  </si>
  <si>
    <t>Hypertension and Vascular Research Division, Henry Ford Hospital, Detroit, MI 48202, USA.</t>
  </si>
  <si>
    <t>Dept. of Pharmacological and Physiological Science, St. Louis Univ., School of Medicine, M210, 1402 S. Grand Blvd., St. Louis, MO 63104, USA. sadderle@slu.edu</t>
  </si>
  <si>
    <t>Robert Wood Johnson University Hospital, University of Medicine and Dentistry of New Jersey, New Brunswick, NJ, USA. corina.schoen@gmail.com</t>
  </si>
  <si>
    <t>Experimental Pediatric Cardiology, Department of Pediatric Cardiology and Congenital Heart Disease, German Heart Center Munich at the TU Munich, Lazarettstr. 36, D-80636 Munich, Germany.</t>
  </si>
  <si>
    <t>Pfizer Global Research and Development, Groton, CT 06340, USA. diane.t.stephenson@pfizer.com</t>
  </si>
  <si>
    <t>Department of Pharmacology and Therapeutics, American University of Beirut Faculty of Medicine, Beirut, Lebanon.</t>
  </si>
  <si>
    <t>Biological Imaging Center, California Institute of Technology, Pasadena, California 91125, USA.</t>
  </si>
  <si>
    <t>Institut fur Pharmakologie und Toxikologie, Medizinische Fakultat, Ruhr-Universitat-Bochum, Bochum 44780, Germany.</t>
  </si>
  <si>
    <t>Department of Biochemistry and Molecular Biology, School of Medicine, University of Valencia, Spain. juan.sastre@uv.es</t>
  </si>
  <si>
    <t>Department of Molecular Neurobiology, H. Lundbeck A/S, Ottiliavej 9, 2500 Copenhagen-Valby, Denmark.</t>
  </si>
  <si>
    <t>Department of Pharmaceutical Sciences, College of Pharmacy, University of Kentucky, 725 Rose Street, Lexington, Kentucky 40536, USA.</t>
  </si>
  <si>
    <t>Pfizer Global Research and Development, Groton Labs, Groton, CT 06340, USA. jayvardhan.pandit@pfizer.com</t>
  </si>
  <si>
    <t>Department of Biochemistry, University of Washington, Seattle, WA 98195, USA. Pfizer, Inc., PGRD, Groton, 558 Eastern Point Road, Groton, CT 06340, USA. Department of Biochemistry, University of Washington, Seattle, WA 98195, USA. Electronic address: klevit@u.washington.edu.</t>
  </si>
  <si>
    <t>Departamento de Farmacologia, Universidade Federal de Santa Catarina, Florianopolis, Brazil.</t>
  </si>
  <si>
    <t>Systems and Structural Biology Center, Yokohama Institute, RIKEN, Yokohama 230-0045, Japan.</t>
  </si>
  <si>
    <t>Department of Behavioral Medicine and Psychiatry and Neurobiology and Anatomy, West Virginia University Health Sciences Center, P.O. Box 9128, Morgantown, WV 26506, USA. amasood@hsc.wvu.edu</t>
  </si>
  <si>
    <t>Institute of Anatomy and Cell Biology, Martin Luther University, Halle-Wittenberg, Halle/Saale, Germany.</t>
  </si>
  <si>
    <t>Institute of Biomedical and Life Sciences, Division of Molecular Genetics, University of Glasgow, Glasgow G11 6NU, Scotland, UK.</t>
  </si>
  <si>
    <t>Retinitis Pigmentosa Research Unit, The Rayne Institute, King's College London School of Biomedical and Health Sciences at Guy's, King's College, and St. Thomas' Hospitals, St. Thomas' Hospital Campus, London, United Kingdom. catherine.jomary@kcl.ac.uk</t>
  </si>
  <si>
    <t>Biomedical Research Center for Signal Transduction Networks, Department of Chemistry, Inha University, Incheon, Korea.</t>
  </si>
  <si>
    <t>Department of Microbiology and Immunology, Dartmouth Medical School, Hanover, NH 03755, USA.</t>
  </si>
  <si>
    <t>Department of Cellular Signaling, Medical Research Center, Polish Academy of Sciences, Pawinskiego 5, 02-106 Warsaw, Poland. kdomek@cmdik.pan.pl</t>
  </si>
  <si>
    <t>Biology Department, Boston College, Chestnut Hill, Massachusetts 02467, USA.</t>
  </si>
  <si>
    <t>Department of Biochemistry, University of Washington, Seattle, Washington 98195, USA.</t>
  </si>
  <si>
    <t>Centre de Recherche en Biologie de la Reproduction, Departement des Sciences Animales, Universite Laval, Quebec, Canada G1K 7P4.</t>
  </si>
  <si>
    <t>Department of Orthopaedics, Center for Musculoskeletal Research, University of Rochester Medical Center, New York 14642, USA.</t>
  </si>
  <si>
    <t>Department of Neuroscience, University of Pennsylvania School of Medicine, Philadelphia, Pennsylvania 19104-6058, USA.</t>
  </si>
  <si>
    <t>Hypertension and Vascular Research Division, Department of Internal Medicine, Henry Ford Hospital, and Department of Physiology, Wayne State University, 2799 West Grand Blvd., Detroit, MI 48202, USA.</t>
  </si>
  <si>
    <t>Division of Pulmonary and Critical Care Medicine, Department of Medicine, The Johns Hopkins Medical Institutions, Baltimore, Maryland 21224, USA.</t>
  </si>
  <si>
    <t>Department of Neuroscience, Faculty of Health, Medicine and Life Sciences, School for Mental Health and Neuroscience, Maastricht University, Maastricht, The Netherlands. eva.vandonkelaar@np.unimaas.nl</t>
  </si>
  <si>
    <t>Department of Clinical and Experimental Medicine, University of Padova Medical School, Padova, Italy.</t>
  </si>
  <si>
    <t>Universite Pierre et Marie Curie-Paris6, CNRS, UMR 7102, Paris, France. Universite Pierre et Marie Curie-Paris6, CNRS, UMR 7102, Paris, France. Universite Pierre et Marie Curie-Paris6, CNRS, UMR 7102, Paris, France. Universite Pierre et Marie Curie-Paris6, CNRS, UMR 7102, Paris, France. Universite Pierre et Marie Curie-Paris6, CNRS, UMR 7102, Paris, France. Universite Pierre et Marie Curie-Paris6, CNRS, UMR 7102, Paris, France. Universite Pierre et Marie Curie-Paris6, CNRS, UMR 7102, Paris, France.</t>
  </si>
  <si>
    <t>Department of Psychiatry and Neuropsychology, Brain and Behavior Institute, EURON, Maastricht University, 6200 MD Maastricht, The Netherlands. k.rutten@np.unimaas.nl</t>
  </si>
  <si>
    <t>Institut fur Mikrobiologie, Heinrich-Heine-Universitat Dusseldorf, Universitatsstr.1, Geb. 26.12, 40225, Dusseldorf, Germany.</t>
  </si>
  <si>
    <t>Institute of Biochemistry II, University of Frankfurt Medical School, 60590 Frankfurt, Germany.</t>
  </si>
  <si>
    <t>School of Biological and Biomedical Sciences, Durham University, South Road, Durham, UK. m.j.cann@durham.ac.uk</t>
  </si>
  <si>
    <t>Department of Neurochemistry, Institut d'Investigacions Biomediques de Barcelona, CSIC (IDIBAPS), Barcelona, Spain.</t>
  </si>
  <si>
    <t>Faculty of Life Sciences, University of Manchester, Michael Smith Building, Oxford Road, Manchester M13 9PT, UK.</t>
  </si>
  <si>
    <t>Department of Ophthalmology, University of Debrecen, PO Box 30, H-4012 Debrecen, Hungary.</t>
  </si>
  <si>
    <t>National Institute of Biological Sciences, Beijing, 102206, China.</t>
  </si>
  <si>
    <t>University of Washington, Department of Pharmacology, 1959 NE Pacific St, Seattle, WA 98195-7280, USA.</t>
  </si>
  <si>
    <t>School of Biological and Biomedical Sciences, Durham University, South Road, Durham DH1 3LE, U.K. m.j.cann@durham.ac.uk</t>
  </si>
  <si>
    <t>Memory Pharmaceuticals Corp, Montvale, New Jersey, USA.</t>
  </si>
  <si>
    <t>Dulbecco Telethon Institute, Venetian Institute of Molecular Medicine, Via Orus 2, I-35124 Padova, Italy. manuela.zaccolo@unipd.it</t>
  </si>
  <si>
    <t>Research Technology Center, Pfizer, Inc., 620 Memorial Drive, Cambridge, MA 02139, USA. Robert.J.Chambers@pfizer.com</t>
  </si>
  <si>
    <t>Dulbecco Telethon Institute, Venetian Institute of Molecular Medicine, Padova, Italy.</t>
  </si>
  <si>
    <t>McGill University Health Centre, Montreal, Quebec, Canada.</t>
  </si>
  <si>
    <t>European Graduate School of Neuroscience (EURON), Maastricht University, Department of Psychiatry and Neuropsychology, UNS50, POB 616, 6200 MD Maastricht, The Netherlands. j.devente@np.unimaas.nl</t>
  </si>
  <si>
    <t>University Hospital Eppendorf, Division of Cardiology, Hamburg, Germany.</t>
  </si>
  <si>
    <t>INSERM, U769, Chatenay-Malabry, France.</t>
  </si>
  <si>
    <t>Department of Genetics and Pathology, Uppsala University, S-751 85 Uppsala, Sweden.</t>
  </si>
  <si>
    <t>Pharmazeutisches Institut, Universitat Tubingen, Morgenstelle 8, D-72076 Tubingen, Germany. sandra.bruder@uni-tuebingen.de</t>
  </si>
  <si>
    <t>Department of Pharmacology and Toxicology, Botterell Hall, Queen's University, Kingston, Ontario K7L 3N6, Canada.</t>
  </si>
  <si>
    <t>Department of Pharmacology, University of Washington, Seattle, Washington 98195-7280, USA.</t>
  </si>
  <si>
    <t>Department of Chemistry, Norfolk State University, 700 Park Avenue, WSB 224A, Norfolk, VA 23504, USA. sdaird@nsu.edu</t>
  </si>
  <si>
    <t>Department of Applied Chemistry and Microbiology, University of Helsinki, P.O. Box 66, Helsinki 00014, Finland. mikael.eb.ahlstrom@helinski.fi</t>
  </si>
  <si>
    <t>Charite Universitatsmedizin Berlin, Humboldt-University, Department of Internal Medicine/Infectious Diseases, Augustenburger Platz 1, 13353 Berlin, Germany. joachim.seybold@charite.de</t>
  </si>
  <si>
    <t>Department of Pharmacology, University of Washington, Seattle, WA 98195, USA.</t>
  </si>
  <si>
    <t>Department of Pharmacology and Toxicology, Queen's University Kingston, Ontario, Canada. mauriced@post.queensu.ca &lt;mauriced@post.queensu.ca&gt;</t>
  </si>
  <si>
    <t>Faculty of Life Sciences, Jackson's Mill, University of Manchester, PO Box 88, Sackville Street, Manchester M60 1QD, UK.</t>
  </si>
  <si>
    <t>Department of Molecular Biology and Biotechnology, Firth Court, University of Sheffield, Western Bank, Sheffield, S10 2TN, UK.</t>
  </si>
  <si>
    <t>Department of Biology, Pfizer Research Technology Center, Cambridge, Massachusetts 02139, USA.</t>
  </si>
  <si>
    <t>Department of Pediatrics and Pulmonary Medicine, The University of Michigan, Ann Arbor, USA.</t>
  </si>
  <si>
    <t>Department of Medicine, Monash University, Box Hill Hospital, Box Hill 3128, Australia.</t>
  </si>
  <si>
    <t>Department of Pharmacology, University of Washington Medical School, Box 357280, Seattle, WA 98195-7280, USA.</t>
  </si>
  <si>
    <t>Department of Biochemistry and Center in Molecular Toxicology, Vanderbilt University School of Medicine, Nashville, Tennessee 37232, USA.</t>
  </si>
  <si>
    <t>Department of Molecular Neurobiology and Cellular Physiology, Institute of Zoology, University of Salzburg, Hellbrunnerstr. 34, 5020 Salzburg, Austria.</t>
  </si>
  <si>
    <t>Department of Physiology, Institute for Medical Sciences, Jeonbug National University Medical School, Jeonju, Korea.</t>
  </si>
  <si>
    <t>The Sol Sherry Thrombosis Research Center, Temple University School of Medicine, Philadelphia, Pennsylvania 19140, USA. colmanr@astro.temple.edu</t>
  </si>
  <si>
    <t>Department of Pharmacology, University of Washington, Seattle, Washington 98195, USA.</t>
  </si>
  <si>
    <t>Department of Pharmacology and Medicinal Chemistry, University of Washington, Seattle, Washington 98195, USA.</t>
  </si>
  <si>
    <t>Pharmacologie ey Physico-Chimie des Interactions Cellulaires et Moleculaires, UMR CNRS 7034, Universite Louis Pasteur de Strasborg, Illkirch, France.</t>
  </si>
  <si>
    <t>Graduate Institute of Pharmacology, College of Medicine, Taipei Medical University, Taipei, Taiwan. wc_ko@tmu.edu.tw</t>
  </si>
  <si>
    <t>Department of Anatomy and Cell Biology, University of Saskatchewan, Saskatoon, Saskatchewan S7N 5E5, Canada.</t>
  </si>
  <si>
    <t>Discovery Research Laboratory, Tanabe Seiyaku Co., Ltd., Yodogawa-ku, Osaka 532-8505, Japan.</t>
  </si>
  <si>
    <t>Department of Pharmacology and Pharmacotherapy, University of Debrecen, Debrecen, Hungary. gehlru@king.pharmacol.dote.hu</t>
  </si>
  <si>
    <t>Department of Neurobiology, Yale Medical School, New Haven, Connecticut 06520, USA. mma@mail.med.upenn.edu</t>
  </si>
  <si>
    <t>Division of Bioinformation, Department of Life Science, Graduate School of Science and Technology, Kobe University, Rokkodai 1-1, Nada-ku, Kobe 657-8501, Japan.</t>
  </si>
  <si>
    <t>Department of Molecular Reproduction, Development and Genetics, Indian Institute of Science, 560012 Bangalore, India.</t>
  </si>
  <si>
    <t>Department of Medicine, Herbert Irving Comprehensive Cancer Center, College of Physicians &amp; Surgeons, Columbia University, New York, N.Y., USA. js190@columbia.edu</t>
  </si>
  <si>
    <t>Pharmacologie et Physicochimie des Interactions Cellulaires et Moleculaires, CNRS UMR 7034 Universite Louis Pasteur de Strasbourg, Faculte de Pharmacie, 74 route du Rhin, Illkirch, 67401, France. claire@aspirine.u-strasbg.fr</t>
  </si>
  <si>
    <t>Department of Medical Oncology, Fox Chase Cancer Center, Philadelphia, Pennsylvania 19111, USA.</t>
  </si>
  <si>
    <t>Box 424, Department of Breast Medical Oncology, University of Texas M.D. Anderson Cancer Center, 1515 Holcombe Blvd, Houston, TX 77030-4009, USA. lpusztai@mdanderson.org</t>
  </si>
  <si>
    <t>Department of Molecular Virology, Immunology and Medical Genetics, The Ohio State University College of Medicine, 333 W. 10th Avenue, Columbus, OH 43210-1239, USA.</t>
  </si>
  <si>
    <t>Biomedical Sciences Graduate Program, University of California at San Diego, La Jolla, California 92093, USA.</t>
  </si>
  <si>
    <t>Institute of Cell Biology, University of Bern, Baltzerstrasse 4, CH-3012 Bern, Switzerland.</t>
  </si>
  <si>
    <t>Instituto de Biologia Experimental, Universidad Central de Venezuela, Apartado 47.069, Caracas 1041-A, Venezuela. rascona@hotmail.com</t>
  </si>
  <si>
    <t>Temple University School of Medicine, Sol Sherry Thrombosis Research Center, Philadelphia, PA 19140, USA.</t>
  </si>
  <si>
    <t>Laboratoire de genetique moleculaire de la traduction, Institut de Genetique et Microbiologie, Universite Paris-Sud, Orsay, France.</t>
  </si>
  <si>
    <t>Department of Pharmacology, University of Tennessee Health Science Center, 315 Crowe Building, 974 Union Avenue, Memphis, TN 38163, USA.</t>
  </si>
  <si>
    <t>Departments of Pharmacology, and Biochemistry and Biological Structure, Howard Hughes Medical Institute, University of Washington, Seattle, WA 98195, USA.</t>
  </si>
  <si>
    <t>Department of Pediatric Dentistry, School of Dentistry at Niigata, The Nippon Dental University, 1-8 Hamaura-cho, Niigata 951-8580, Japan.</t>
  </si>
  <si>
    <t>Pharmazentrum Frankfurt, Klinikum der Johann Wolfgang Goethe-Universitat, Theodor Stern Kai 7, 60590 Frankfurt am Main, Germany. tegedar@em.uni-frankfurt.de</t>
  </si>
  <si>
    <t>Herbert Irving Comprehensive Cancer Center, College of Physicians and Surgeons, Columbia University, New York, NY 10032, USA.</t>
  </si>
  <si>
    <t>Department of Pharmacology, University of Washington, Seattle, WA 98195-7280, USA.</t>
  </si>
  <si>
    <t>University Laboratory of Physiology, University of Oxford, Parks Road, OX1 3PT, Oxford, UK.</t>
  </si>
  <si>
    <t>Laboratoire de Cardiologie Cellulaire et Moleculaire, INSERM U-446, Universite de Paris-Sud, Faculte de Pharmacie, F-92296 Chatenay-Malabry, France.</t>
  </si>
  <si>
    <t>Hannover Medical School, Department of Urology, Germany. stief.christian@mh-hannover.de</t>
  </si>
  <si>
    <t>Department of Pharmacology, The University of Michigan, Ann Arbor, Michigan, USA. kbentley@umich.edu</t>
  </si>
  <si>
    <t>Institute for Cell Biology, University of Bern, Baltzerstrasse 4, Berne CH-3012, Switzerland.</t>
  </si>
  <si>
    <t>Department of Urology, Hannover Medical School and Lower Saxony Institute for Peptide Research, Hannover, Germany.</t>
  </si>
  <si>
    <t>Discovery Research Laboratory, Tanabe Seiyaku Co. Ltd, Toda, Saitama, Japan.</t>
  </si>
  <si>
    <t>Department of Pharmacology, Beijing Medical University, Beijing 100083.</t>
  </si>
  <si>
    <t>Sol Sherry Thrombosis Research Center, Temple University School of Medicine, Philadelphia, PA 19140, USA.</t>
  </si>
  <si>
    <t>ICOS Corporation, Bothell, Washington, 98021, USA.</t>
  </si>
  <si>
    <t>ICOS Corporation, Bothell, WA 98201, USA.</t>
  </si>
  <si>
    <t>https://www.ncbi.nlm.nih.gov/pubmed/33838306/</t>
  </si>
  <si>
    <t>https://www.ncbi.nlm.nih.gov/pubmed/33631188/</t>
  </si>
  <si>
    <t>https://www.ncbi.nlm.nih.gov/pubmed/33807511/</t>
  </si>
  <si>
    <t>https://www.ncbi.nlm.nih.gov/pubmed/33271150/</t>
  </si>
  <si>
    <t>https://www.ncbi.nlm.nih.gov/pubmed/33414502/</t>
  </si>
  <si>
    <t>https://www.ncbi.nlm.nih.gov/pubmed/33112806/</t>
  </si>
  <si>
    <t>https://www.ncbi.nlm.nih.gov/pubmed/33729823/</t>
  </si>
  <si>
    <t>https://www.ncbi.nlm.nih.gov/pubmed/33777854/</t>
  </si>
  <si>
    <t>https://www.ncbi.nlm.nih.gov/pubmed/33798601/</t>
  </si>
  <si>
    <t>https://www.ncbi.nlm.nih.gov/pubmed/31502679/</t>
  </si>
  <si>
    <t>https://www.ncbi.nlm.nih.gov/pubmed/32320669/</t>
  </si>
  <si>
    <t>https://www.ncbi.nlm.nih.gov/pubmed/31778749/</t>
  </si>
  <si>
    <t>https://www.ncbi.nlm.nih.gov/pubmed/31829492/</t>
  </si>
  <si>
    <t>https://www.ncbi.nlm.nih.gov/pubmed/31957525/</t>
  </si>
  <si>
    <t>https://www.ncbi.nlm.nih.gov/pubmed/32099333/</t>
  </si>
  <si>
    <t>https://www.ncbi.nlm.nih.gov/pubmed/32119913/</t>
  </si>
  <si>
    <t>https://www.ncbi.nlm.nih.gov/pubmed/32196122/</t>
  </si>
  <si>
    <t>https://www.ncbi.nlm.nih.gov/pubmed/32211845/</t>
  </si>
  <si>
    <t>https://www.ncbi.nlm.nih.gov/pubmed/32300347/</t>
  </si>
  <si>
    <t>https://www.ncbi.nlm.nih.gov/pubmed/32228862/</t>
  </si>
  <si>
    <t>https://www.ncbi.nlm.nih.gov/pubmed/32326334/</t>
  </si>
  <si>
    <t>https://www.ncbi.nlm.nih.gov/pubmed/32793093/</t>
  </si>
  <si>
    <t>https://www.ncbi.nlm.nih.gov/pubmed/33291877/</t>
  </si>
  <si>
    <t>https://www.ncbi.nlm.nih.gov/pubmed/32333759/</t>
  </si>
  <si>
    <t>https://www.ncbi.nlm.nih.gov/pubmed/33105987/</t>
  </si>
  <si>
    <t>https://www.ncbi.nlm.nih.gov/pubmed/33050419/</t>
  </si>
  <si>
    <t>https://www.ncbi.nlm.nih.gov/pubmed/32926224/</t>
  </si>
  <si>
    <t>https://www.ncbi.nlm.nih.gov/pubmed/32622755/</t>
  </si>
  <si>
    <t>https://www.ncbi.nlm.nih.gov/pubmed/32467598/</t>
  </si>
  <si>
    <t>https://www.ncbi.nlm.nih.gov/pubmed/32351997/</t>
  </si>
  <si>
    <t>https://www.ncbi.nlm.nih.gov/pubmed/32343157/</t>
  </si>
  <si>
    <t>https://www.ncbi.nlm.nih.gov/pubmed/30672071/</t>
  </si>
  <si>
    <t>https://www.ncbi.nlm.nih.gov/pubmed/30862347/</t>
  </si>
  <si>
    <t>https://www.ncbi.nlm.nih.gov/pubmed/30820458/</t>
  </si>
  <si>
    <t>https://www.ncbi.nlm.nih.gov/pubmed/30800055/</t>
  </si>
  <si>
    <t>https://www.ncbi.nlm.nih.gov/pubmed/31026437/</t>
  </si>
  <si>
    <t>https://www.ncbi.nlm.nih.gov/pubmed/30719238/</t>
  </si>
  <si>
    <t>https://www.ncbi.nlm.nih.gov/pubmed/30137253/</t>
  </si>
  <si>
    <t>https://www.ncbi.nlm.nih.gov/pubmed/30554955/</t>
  </si>
  <si>
    <t>https://www.ncbi.nlm.nih.gov/pubmed/30550727/</t>
  </si>
  <si>
    <t>https://www.ncbi.nlm.nih.gov/pubmed/30165515/</t>
  </si>
  <si>
    <t>https://www.ncbi.nlm.nih.gov/pubmed/30044950/</t>
  </si>
  <si>
    <t>https://www.ncbi.nlm.nih.gov/pubmed/31100470/</t>
  </si>
  <si>
    <t>https://www.ncbi.nlm.nih.gov/pubmed/31057674/</t>
  </si>
  <si>
    <t>https://www.ncbi.nlm.nih.gov/pubmed/30835157/</t>
  </si>
  <si>
    <t>https://www.ncbi.nlm.nih.gov/pubmed/31121256/</t>
  </si>
  <si>
    <t>https://www.ncbi.nlm.nih.gov/pubmed/31370274/</t>
  </si>
  <si>
    <t>https://www.ncbi.nlm.nih.gov/pubmed/31731831/</t>
  </si>
  <si>
    <t>https://www.ncbi.nlm.nih.gov/pubmed/31704832/</t>
  </si>
  <si>
    <t>https://www.ncbi.nlm.nih.gov/pubmed/31538521/</t>
  </si>
  <si>
    <t>https://www.ncbi.nlm.nih.gov/pubmed/31521738/</t>
  </si>
  <si>
    <t>https://www.ncbi.nlm.nih.gov/pubmed/31374807/</t>
  </si>
  <si>
    <t>https://www.ncbi.nlm.nih.gov/pubmed/31129085/</t>
  </si>
  <si>
    <t>https://www.ncbi.nlm.nih.gov/pubmed/31301407/</t>
  </si>
  <si>
    <t>https://www.ncbi.nlm.nih.gov/pubmed/31253692/</t>
  </si>
  <si>
    <t>https://www.ncbi.nlm.nih.gov/pubmed/31804677/</t>
  </si>
  <si>
    <t>https://www.ncbi.nlm.nih.gov/pubmed/31368871/</t>
  </si>
  <si>
    <t>https://www.ncbi.nlm.nih.gov/pubmed/31248114/</t>
  </si>
  <si>
    <t>https://www.ncbi.nlm.nih.gov/pubmed/29174506/</t>
  </si>
  <si>
    <t>https://www.ncbi.nlm.nih.gov/pubmed/29534798/</t>
  </si>
  <si>
    <t>https://www.ncbi.nlm.nih.gov/pubmed/29601185/</t>
  </si>
  <si>
    <t>https://www.ncbi.nlm.nih.gov/pubmed/29597062/</t>
  </si>
  <si>
    <t>https://www.ncbi.nlm.nih.gov/pubmed/29559702/</t>
  </si>
  <si>
    <t>https://www.ncbi.nlm.nih.gov/pubmed/29556684/</t>
  </si>
  <si>
    <t>https://www.ncbi.nlm.nih.gov/pubmed/29440309/</t>
  </si>
  <si>
    <t>https://www.ncbi.nlm.nih.gov/pubmed/29498659/</t>
  </si>
  <si>
    <t>https://www.ncbi.nlm.nih.gov/pubmed/29409032/</t>
  </si>
  <si>
    <t>https://www.ncbi.nlm.nih.gov/pubmed/29630128/</t>
  </si>
  <si>
    <t>https://www.ncbi.nlm.nih.gov/pubmed/29293004/</t>
  </si>
  <si>
    <t>https://www.ncbi.nlm.nih.gov/pubmed/29242380/</t>
  </si>
  <si>
    <t>https://www.ncbi.nlm.nih.gov/pubmed/29392776/</t>
  </si>
  <si>
    <t>https://www.ncbi.nlm.nih.gov/pubmed/29695045/</t>
  </si>
  <si>
    <t>https://www.ncbi.nlm.nih.gov/pubmed/29668986/</t>
  </si>
  <si>
    <t>https://www.ncbi.nlm.nih.gov/pubmed/30070482/</t>
  </si>
  <si>
    <t>https://www.ncbi.nlm.nih.gov/pubmed/29704309/</t>
  </si>
  <si>
    <t>https://www.ncbi.nlm.nih.gov/pubmed/30509171/</t>
  </si>
  <si>
    <t>https://www.ncbi.nlm.nih.gov/pubmed/30268520/</t>
  </si>
  <si>
    <t>https://www.ncbi.nlm.nih.gov/pubmed/30231198/</t>
  </si>
  <si>
    <t>https://www.ncbi.nlm.nih.gov/pubmed/30078180/</t>
  </si>
  <si>
    <t>https://www.ncbi.nlm.nih.gov/pubmed/30651902/</t>
  </si>
  <si>
    <t>https://www.ncbi.nlm.nih.gov/pubmed/30028274/</t>
  </si>
  <si>
    <t>https://www.ncbi.nlm.nih.gov/pubmed/30012589/</t>
  </si>
  <si>
    <t>https://www.ncbi.nlm.nih.gov/pubmed/29934640/</t>
  </si>
  <si>
    <t>https://www.ncbi.nlm.nih.gov/pubmed/29876622/</t>
  </si>
  <si>
    <t>https://www.ncbi.nlm.nih.gov/pubmed/29720569/</t>
  </si>
  <si>
    <t>https://www.ncbi.nlm.nih.gov/pubmed/28427099/</t>
  </si>
  <si>
    <t>https://www.ncbi.nlm.nih.gov/pubmed/27646265/</t>
  </si>
  <si>
    <t>https://www.ncbi.nlm.nih.gov/pubmed/27787716/</t>
  </si>
  <si>
    <t>https://www.ncbi.nlm.nih.gov/pubmed/27799254/</t>
  </si>
  <si>
    <t>https://www.ncbi.nlm.nih.gov/pubmed/27966018/</t>
  </si>
  <si>
    <t>https://www.ncbi.nlm.nih.gov/pubmed/28055196/</t>
  </si>
  <si>
    <t>https://www.ncbi.nlm.nih.gov/pubmed/28057782/</t>
  </si>
  <si>
    <t>https://www.ncbi.nlm.nih.gov/pubmed/28143871/</t>
  </si>
  <si>
    <t>https://www.ncbi.nlm.nih.gov/pubmed/28165743/</t>
  </si>
  <si>
    <t>https://www.ncbi.nlm.nih.gov/pubmed/28266018/</t>
  </si>
  <si>
    <t>https://www.ncbi.nlm.nih.gov/pubmed/28283839/</t>
  </si>
  <si>
    <t>https://www.ncbi.nlm.nih.gov/pubmed/28935920/</t>
  </si>
  <si>
    <t>https://www.ncbi.nlm.nih.gov/pubmed/28463107/</t>
  </si>
  <si>
    <t>https://www.ncbi.nlm.nih.gov/pubmed/29113762/</t>
  </si>
  <si>
    <t>https://www.ncbi.nlm.nih.gov/pubmed/29107484/</t>
  </si>
  <si>
    <t>https://www.ncbi.nlm.nih.gov/pubmed/29093293/</t>
  </si>
  <si>
    <t>https://www.ncbi.nlm.nih.gov/pubmed/28956338/</t>
  </si>
  <si>
    <t>https://www.ncbi.nlm.nih.gov/pubmed/28574706/</t>
  </si>
  <si>
    <t>https://www.ncbi.nlm.nih.gov/pubmed/28759228/</t>
  </si>
  <si>
    <t>https://www.ncbi.nlm.nih.gov/pubmed/28687079/</t>
  </si>
  <si>
    <t>https://www.ncbi.nlm.nih.gov/pubmed/28587776/</t>
  </si>
  <si>
    <t>https://www.ncbi.nlm.nih.gov/pubmed/28796496/</t>
  </si>
  <si>
    <t>https://www.ncbi.nlm.nih.gov/pubmed/27973394/</t>
  </si>
  <si>
    <t>https://www.ncbi.nlm.nih.gov/pubmed/27321640/</t>
  </si>
  <si>
    <t>https://www.ncbi.nlm.nih.gov/pubmed/26475678/</t>
  </si>
  <si>
    <t>https://www.ncbi.nlm.nih.gov/pubmed/26525565/</t>
  </si>
  <si>
    <t>https://www.ncbi.nlm.nih.gov/pubmed/26531832/</t>
  </si>
  <si>
    <t>https://www.ncbi.nlm.nih.gov/pubmed/28327278/</t>
  </si>
  <si>
    <t>https://www.ncbi.nlm.nih.gov/pubmed/26915722/</t>
  </si>
  <si>
    <t>https://www.ncbi.nlm.nih.gov/pubmed/27103022/</t>
  </si>
  <si>
    <t>https://www.ncbi.nlm.nih.gov/pubmed/27199356/</t>
  </si>
  <si>
    <t>https://www.ncbi.nlm.nih.gov/pubmed/27142162/</t>
  </si>
  <si>
    <t>https://www.ncbi.nlm.nih.gov/pubmed/27902448/</t>
  </si>
  <si>
    <t>https://www.ncbi.nlm.nih.gov/pubmed/27740716/</t>
  </si>
  <si>
    <t>https://www.ncbi.nlm.nih.gov/pubmed/27358155/</t>
  </si>
  <si>
    <t>https://www.ncbi.nlm.nih.gov/pubmed/27812365/</t>
  </si>
  <si>
    <t>https://www.ncbi.nlm.nih.gov/pubmed/27810075/</t>
  </si>
  <si>
    <t>https://www.ncbi.nlm.nih.gov/pubmed/27339393/</t>
  </si>
  <si>
    <t>https://www.ncbi.nlm.nih.gov/pubmed/27605670/</t>
  </si>
  <si>
    <t>https://www.ncbi.nlm.nih.gov/pubmed/27553701/</t>
  </si>
  <si>
    <t>https://www.ncbi.nlm.nih.gov/pubmed/27535905/</t>
  </si>
  <si>
    <t>https://www.ncbi.nlm.nih.gov/pubmed/27480498/</t>
  </si>
  <si>
    <t>https://www.ncbi.nlm.nih.gov/pubmed/25159070/</t>
  </si>
  <si>
    <t>https://www.ncbi.nlm.nih.gov/pubmed/25230992/</t>
  </si>
  <si>
    <t>https://www.ncbi.nlm.nih.gov/pubmed/25432985/</t>
  </si>
  <si>
    <t>https://www.ncbi.nlm.nih.gov/pubmed/25442113/</t>
  </si>
  <si>
    <t>https://www.ncbi.nlm.nih.gov/pubmed/25480469/</t>
  </si>
  <si>
    <t>https://www.ncbi.nlm.nih.gov/pubmed/25605330/</t>
  </si>
  <si>
    <t>https://www.ncbi.nlm.nih.gov/pubmed/25688144/</t>
  </si>
  <si>
    <t>https://www.ncbi.nlm.nih.gov/pubmed/25704994/</t>
  </si>
  <si>
    <t>https://www.ncbi.nlm.nih.gov/pubmed/25852085/</t>
  </si>
  <si>
    <t>https://www.ncbi.nlm.nih.gov/pubmed/25861799/</t>
  </si>
  <si>
    <t>https://www.ncbi.nlm.nih.gov/pubmed/25916722/</t>
  </si>
  <si>
    <t>https://www.ncbi.nlm.nih.gov/pubmed/25916726/</t>
  </si>
  <si>
    <t>https://www.ncbi.nlm.nih.gov/pubmed/25941078/</t>
  </si>
  <si>
    <t>https://www.ncbi.nlm.nih.gov/pubmed/26178667/</t>
  </si>
  <si>
    <t>https://www.ncbi.nlm.nih.gov/pubmed/26619243/</t>
  </si>
  <si>
    <t>https://www.ncbi.nlm.nih.gov/pubmed/26388264/</t>
  </si>
  <si>
    <t>https://www.ncbi.nlm.nih.gov/pubmed/26243800/</t>
  </si>
  <si>
    <t>https://www.ncbi.nlm.nih.gov/pubmed/26256448/</t>
  </si>
  <si>
    <t>https://www.ncbi.nlm.nih.gov/pubmed/26095046/</t>
  </si>
  <si>
    <t>https://www.ncbi.nlm.nih.gov/pubmed/26081755/</t>
  </si>
  <si>
    <t>https://www.ncbi.nlm.nih.gov/pubmed/26016549/</t>
  </si>
  <si>
    <t>https://www.ncbi.nlm.nih.gov/pubmed/25958040/</t>
  </si>
  <si>
    <t>https://www.ncbi.nlm.nih.gov/pubmed/24758774/</t>
  </si>
  <si>
    <t>https://www.ncbi.nlm.nih.gov/pubmed/24344136/</t>
  </si>
  <si>
    <t>https://www.ncbi.nlm.nih.gov/pubmed/24184653/</t>
  </si>
  <si>
    <t>https://www.ncbi.nlm.nih.gov/pubmed/24424715/</t>
  </si>
  <si>
    <t>https://www.ncbi.nlm.nih.gov/pubmed/24531807/</t>
  </si>
  <si>
    <t>https://www.ncbi.nlm.nih.gov/pubmed/24577516/</t>
  </si>
  <si>
    <t>https://www.ncbi.nlm.nih.gov/pubmed/24694839/</t>
  </si>
  <si>
    <t>https://www.ncbi.nlm.nih.gov/pubmed/24705027/</t>
  </si>
  <si>
    <t>https://www.ncbi.nlm.nih.gov/pubmed/24813825/</t>
  </si>
  <si>
    <t>https://www.ncbi.nlm.nih.gov/pubmed/24889611/</t>
  </si>
  <si>
    <t>https://www.ncbi.nlm.nih.gov/pubmed/24899690/</t>
  </si>
  <si>
    <t>https://www.ncbi.nlm.nih.gov/pubmed/24942287/</t>
  </si>
  <si>
    <t>https://www.ncbi.nlm.nih.gov/pubmed/25063878/</t>
  </si>
  <si>
    <t>https://www.ncbi.nlm.nih.gov/pubmed/25330380/</t>
  </si>
  <si>
    <t>https://www.ncbi.nlm.nih.gov/pubmed/25730965/</t>
  </si>
  <si>
    <t>https://www.ncbi.nlm.nih.gov/pubmed/24837549/</t>
  </si>
  <si>
    <t>https://www.ncbi.nlm.nih.gov/pubmed/22951181/</t>
  </si>
  <si>
    <t>https://www.ncbi.nlm.nih.gov/pubmed/23507661/</t>
  </si>
  <si>
    <t>https://www.ncbi.nlm.nih.gov/pubmed/23476013/</t>
  </si>
  <si>
    <t>https://www.ncbi.nlm.nih.gov/pubmed/23449671/</t>
  </si>
  <si>
    <t>https://www.ncbi.nlm.nih.gov/pubmed/23381931/</t>
  </si>
  <si>
    <t>https://www.ncbi.nlm.nih.gov/pubmed/23260348/</t>
  </si>
  <si>
    <t>https://www.ncbi.nlm.nih.gov/pubmed/22850435/</t>
  </si>
  <si>
    <t>https://www.ncbi.nlm.nih.gov/pubmed/22947663/</t>
  </si>
  <si>
    <t>https://www.ncbi.nlm.nih.gov/pubmed/22893202/</t>
  </si>
  <si>
    <t>https://www.ncbi.nlm.nih.gov/pubmed/23582272/</t>
  </si>
  <si>
    <t>https://www.ncbi.nlm.nih.gov/pubmed/22771768/</t>
  </si>
  <si>
    <t>https://www.ncbi.nlm.nih.gov/pubmed/22383129/</t>
  </si>
  <si>
    <t>https://www.ncbi.nlm.nih.gov/pubmed/23577190/</t>
  </si>
  <si>
    <t>https://www.ncbi.nlm.nih.gov/pubmed/24081984/</t>
  </si>
  <si>
    <t>https://www.ncbi.nlm.nih.gov/pubmed/23597790/</t>
  </si>
  <si>
    <t>https://www.ncbi.nlm.nih.gov/pubmed/23688598/</t>
  </si>
  <si>
    <t>https://www.ncbi.nlm.nih.gov/pubmed/23810892/</t>
  </si>
  <si>
    <t>https://www.ncbi.nlm.nih.gov/pubmed/23810893/</t>
  </si>
  <si>
    <t>https://www.ncbi.nlm.nih.gov/pubmed/23899287/</t>
  </si>
  <si>
    <t>https://www.ncbi.nlm.nih.gov/pubmed/23651455/</t>
  </si>
  <si>
    <t>https://www.ncbi.nlm.nih.gov/pubmed/23933582/</t>
  </si>
  <si>
    <t>https://www.ncbi.nlm.nih.gov/pubmed/23936416/</t>
  </si>
  <si>
    <t>https://www.ncbi.nlm.nih.gov/pubmed/24012591/</t>
  </si>
  <si>
    <t>https://www.ncbi.nlm.nih.gov/pubmed/24088350/</t>
  </si>
  <si>
    <t>https://www.ncbi.nlm.nih.gov/pubmed/24189054/</t>
  </si>
  <si>
    <t>https://www.ncbi.nlm.nih.gov/pubmed/24210615/</t>
  </si>
  <si>
    <t>https://www.ncbi.nlm.nih.gov/pubmed/22446963/</t>
  </si>
  <si>
    <t>https://www.ncbi.nlm.nih.gov/pubmed/22138191/</t>
  </si>
  <si>
    <t>https://www.ncbi.nlm.nih.gov/pubmed/22260658/</t>
  </si>
  <si>
    <t>https://www.ncbi.nlm.nih.gov/pubmed/22380741/</t>
  </si>
  <si>
    <t>https://www.ncbi.nlm.nih.gov/pubmed/22431089/</t>
  </si>
  <si>
    <t>https://www.ncbi.nlm.nih.gov/pubmed/22463992/</t>
  </si>
  <si>
    <t>https://www.ncbi.nlm.nih.gov/pubmed/22508834/</t>
  </si>
  <si>
    <t>https://www.ncbi.nlm.nih.gov/pubmed/22950001/</t>
  </si>
  <si>
    <t>https://www.ncbi.nlm.nih.gov/pubmed/23000621/</t>
  </si>
  <si>
    <t>https://www.ncbi.nlm.nih.gov/pubmed/23045693/</t>
  </si>
  <si>
    <t>https://www.ncbi.nlm.nih.gov/pubmed/23077656/</t>
  </si>
  <si>
    <t>https://www.ncbi.nlm.nih.gov/pubmed/21571906/</t>
  </si>
  <si>
    <t>https://www.ncbi.nlm.nih.gov/pubmed/21330599/</t>
  </si>
  <si>
    <t>https://www.ncbi.nlm.nih.gov/pubmed/21565795/</t>
  </si>
  <si>
    <t>https://www.ncbi.nlm.nih.gov/pubmed/21653225/</t>
  </si>
  <si>
    <t>https://www.ncbi.nlm.nih.gov/pubmed/21697861/</t>
  </si>
  <si>
    <t>https://www.ncbi.nlm.nih.gov/pubmed/21724846/</t>
  </si>
  <si>
    <t>https://www.ncbi.nlm.nih.gov/pubmed/21890818/</t>
  </si>
  <si>
    <t>https://www.ncbi.nlm.nih.gov/pubmed/21965681/</t>
  </si>
  <si>
    <t>https://www.ncbi.nlm.nih.gov/pubmed/20300604/</t>
  </si>
  <si>
    <t>https://www.ncbi.nlm.nih.gov/pubmed/19751368/</t>
  </si>
  <si>
    <t>https://www.ncbi.nlm.nih.gov/pubmed/20059552/</t>
  </si>
  <si>
    <t>https://www.ncbi.nlm.nih.gov/pubmed/20107996/</t>
  </si>
  <si>
    <t>https://www.ncbi.nlm.nih.gov/pubmed/20139324/</t>
  </si>
  <si>
    <t>https://www.ncbi.nlm.nih.gov/pubmed/20175220/</t>
  </si>
  <si>
    <t>https://www.ncbi.nlm.nih.gov/pubmed/20631411/</t>
  </si>
  <si>
    <t>https://www.ncbi.nlm.nih.gov/pubmed/20738256/</t>
  </si>
  <si>
    <t>https://www.ncbi.nlm.nih.gov/pubmed/20847310/</t>
  </si>
  <si>
    <t>https://www.ncbi.nlm.nih.gov/pubmed/21071713/</t>
  </si>
  <si>
    <t>https://www.ncbi.nlm.nih.gov/pubmed/20698857/</t>
  </si>
  <si>
    <t>https://www.ncbi.nlm.nih.gov/pubmed/21077589/</t>
  </si>
  <si>
    <t>https://www.ncbi.nlm.nih.gov/pubmed/19327993/</t>
  </si>
  <si>
    <t>https://www.ncbi.nlm.nih.gov/pubmed/19361990/</t>
  </si>
  <si>
    <t>https://www.ncbi.nlm.nih.gov/pubmed/18830617/</t>
  </si>
  <si>
    <t>https://www.ncbi.nlm.nih.gov/pubmed/19049345/</t>
  </si>
  <si>
    <t>https://www.ncbi.nlm.nih.gov/pubmed/19114892/</t>
  </si>
  <si>
    <t>https://www.ncbi.nlm.nih.gov/pubmed/19154345/</t>
  </si>
  <si>
    <t>https://www.ncbi.nlm.nih.gov/pubmed/19244401/</t>
  </si>
  <si>
    <t>https://www.ncbi.nlm.nih.gov/pubmed/19252089/</t>
  </si>
  <si>
    <t>https://www.ncbi.nlm.nih.gov/pubmed/19325381/</t>
  </si>
  <si>
    <t>https://www.ncbi.nlm.nih.gov/pubmed/19352396/</t>
  </si>
  <si>
    <t>https://www.ncbi.nlm.nih.gov/pubmed/19390057/</t>
  </si>
  <si>
    <t>https://www.ncbi.nlm.nih.gov/pubmed/19506089/</t>
  </si>
  <si>
    <t>https://www.ncbi.nlm.nih.gov/pubmed/19542492/</t>
  </si>
  <si>
    <t>https://www.ncbi.nlm.nih.gov/pubmed/19565523/</t>
  </si>
  <si>
    <t>https://www.ncbi.nlm.nih.gov/pubmed/19632989/</t>
  </si>
  <si>
    <t>https://www.ncbi.nlm.nih.gov/pubmed/19671881/</t>
  </si>
  <si>
    <t>https://www.ncbi.nlm.nih.gov/pubmed/19689430/</t>
  </si>
  <si>
    <t>https://www.ncbi.nlm.nih.gov/pubmed/19708117/</t>
  </si>
  <si>
    <t>https://www.ncbi.nlm.nih.gov/pubmed/19828435/</t>
  </si>
  <si>
    <t>https://www.ncbi.nlm.nih.gov/pubmed/20004158/</t>
  </si>
  <si>
    <t>https://www.ncbi.nlm.nih.gov/pubmed/18805402/</t>
  </si>
  <si>
    <t>https://www.ncbi.nlm.nih.gov/pubmed/18477562/</t>
  </si>
  <si>
    <t>https://www.ncbi.nlm.nih.gov/pubmed/18456873/</t>
  </si>
  <si>
    <t>https://www.ncbi.nlm.nih.gov/pubmed/18363673/</t>
  </si>
  <si>
    <t>https://www.ncbi.nlm.nih.gov/pubmed/18503409/</t>
  </si>
  <si>
    <t>https://www.ncbi.nlm.nih.gov/pubmed/18172122/</t>
  </si>
  <si>
    <t>https://www.ncbi.nlm.nih.gov/pubmed/18163459/</t>
  </si>
  <si>
    <t>https://www.ncbi.nlm.nih.gov/pubmed/18078440/</t>
  </si>
  <si>
    <t>https://www.ncbi.nlm.nih.gov/pubmed/18499090/</t>
  </si>
  <si>
    <t>https://www.ncbi.nlm.nih.gov/pubmed/18227226/</t>
  </si>
  <si>
    <t>https://www.ncbi.nlm.nih.gov/pubmed/18534985/</t>
  </si>
  <si>
    <t>https://www.ncbi.nlm.nih.gov/pubmed/18669600/</t>
  </si>
  <si>
    <t>https://www.ncbi.nlm.nih.gov/pubmed/18587266/</t>
  </si>
  <si>
    <t>https://www.ncbi.nlm.nih.gov/pubmed/18671302/</t>
  </si>
  <si>
    <t>https://www.ncbi.nlm.nih.gov/pubmed/18684888/</t>
  </si>
  <si>
    <t>https://www.ncbi.nlm.nih.gov/pubmed/18849438/</t>
  </si>
  <si>
    <t>https://www.ncbi.nlm.nih.gov/pubmed/18957291/</t>
  </si>
  <si>
    <t>https://www.ncbi.nlm.nih.gov/pubmed/19003918/</t>
  </si>
  <si>
    <t>https://www.ncbi.nlm.nih.gov/pubmed/17561940/</t>
  </si>
  <si>
    <t>https://www.ncbi.nlm.nih.gov/pubmed/17207788/</t>
  </si>
  <si>
    <t>https://www.ncbi.nlm.nih.gov/pubmed/17318632/</t>
  </si>
  <si>
    <t>https://www.ncbi.nlm.nih.gov/pubmed/17329248/</t>
  </si>
  <si>
    <t>https://www.ncbi.nlm.nih.gov/pubmed/17493128/</t>
  </si>
  <si>
    <t>https://www.ncbi.nlm.nih.gov/pubmed/17553001/</t>
  </si>
  <si>
    <t>https://www.ncbi.nlm.nih.gov/pubmed/17614954/</t>
  </si>
  <si>
    <t>https://www.ncbi.nlm.nih.gov/pubmed/17574432/</t>
  </si>
  <si>
    <t>https://www.ncbi.nlm.nih.gov/pubmed/17702944/</t>
  </si>
  <si>
    <t>https://www.ncbi.nlm.nih.gov/pubmed/17704206/</t>
  </si>
  <si>
    <t>https://www.ncbi.nlm.nih.gov/pubmed/17956270/</t>
  </si>
  <si>
    <t>https://www.ncbi.nlm.nih.gov/pubmed/18428663/</t>
  </si>
  <si>
    <t>https://www.ncbi.nlm.nih.gov/pubmed/16466668/</t>
  </si>
  <si>
    <t>https://www.ncbi.nlm.nih.gov/pubmed/16275071/</t>
  </si>
  <si>
    <t>https://www.ncbi.nlm.nih.gov/pubmed/16357307/</t>
  </si>
  <si>
    <t>https://www.ncbi.nlm.nih.gov/pubmed/16396944/</t>
  </si>
  <si>
    <t>https://www.ncbi.nlm.nih.gov/pubmed/16621445/</t>
  </si>
  <si>
    <t>https://www.ncbi.nlm.nih.gov/pubmed/16597505/</t>
  </si>
  <si>
    <t>https://www.ncbi.nlm.nih.gov/pubmed/16651469/</t>
  </si>
  <si>
    <t>https://www.ncbi.nlm.nih.gov/pubmed/16928983/</t>
  </si>
  <si>
    <t>https://www.ncbi.nlm.nih.gov/pubmed/15708972/</t>
  </si>
  <si>
    <t>https://www.ncbi.nlm.nih.gov/pubmed/15475573/</t>
  </si>
  <si>
    <t>https://www.ncbi.nlm.nih.gov/pubmed/15563461/</t>
  </si>
  <si>
    <t>https://www.ncbi.nlm.nih.gov/pubmed/15621516/</t>
  </si>
  <si>
    <t>https://www.ncbi.nlm.nih.gov/pubmed/15627479/</t>
  </si>
  <si>
    <t>https://www.ncbi.nlm.nih.gov/pubmed/15650061/</t>
  </si>
  <si>
    <t>https://www.ncbi.nlm.nih.gov/pubmed/15708973/</t>
  </si>
  <si>
    <t>https://www.ncbi.nlm.nih.gov/pubmed/15769620/</t>
  </si>
  <si>
    <t>https://www.ncbi.nlm.nih.gov/pubmed/15789349/</t>
  </si>
  <si>
    <t>https://www.ncbi.nlm.nih.gov/pubmed/15855235/</t>
  </si>
  <si>
    <t>https://www.ncbi.nlm.nih.gov/pubmed/15938621/</t>
  </si>
  <si>
    <t>https://www.ncbi.nlm.nih.gov/pubmed/15988066/</t>
  </si>
  <si>
    <t>https://www.ncbi.nlm.nih.gov/pubmed/15125945/</t>
  </si>
  <si>
    <t>https://www.ncbi.nlm.nih.gov/pubmed/14687666/</t>
  </si>
  <si>
    <t>https://www.ncbi.nlm.nih.gov/pubmed/14727918/</t>
  </si>
  <si>
    <t>https://www.ncbi.nlm.nih.gov/pubmed/14746926/</t>
  </si>
  <si>
    <t>https://www.ncbi.nlm.nih.gov/pubmed/14988225/</t>
  </si>
  <si>
    <t>https://www.ncbi.nlm.nih.gov/pubmed/15354266/</t>
  </si>
  <si>
    <t>https://www.ncbi.nlm.nih.gov/pubmed/15210692/</t>
  </si>
  <si>
    <t>https://www.ncbi.nlm.nih.gov/pubmed/15331594/</t>
  </si>
  <si>
    <t>https://www.ncbi.nlm.nih.gov/pubmed/15351862/</t>
  </si>
  <si>
    <t>https://www.ncbi.nlm.nih.gov/pubmed/15476679/</t>
  </si>
  <si>
    <t>https://www.ncbi.nlm.nih.gov/pubmed/15514051/</t>
  </si>
  <si>
    <t>https://www.ncbi.nlm.nih.gov/pubmed/12834273/</t>
  </si>
  <si>
    <t>https://www.ncbi.nlm.nih.gov/pubmed/15113122/</t>
  </si>
  <si>
    <t>https://www.ncbi.nlm.nih.gov/pubmed/12514230/</t>
  </si>
  <si>
    <t>https://www.ncbi.nlm.nih.gov/pubmed/12573460/</t>
  </si>
  <si>
    <t>https://www.ncbi.nlm.nih.gov/pubmed/12650945/</t>
  </si>
  <si>
    <t>https://www.ncbi.nlm.nih.gov/pubmed/12795059/</t>
  </si>
  <si>
    <t>https://www.ncbi.nlm.nih.gov/pubmed/12888882/</t>
  </si>
  <si>
    <t>https://www.ncbi.nlm.nih.gov/pubmed/12939459/</t>
  </si>
  <si>
    <t>https://www.ncbi.nlm.nih.gov/pubmed/12972520/</t>
  </si>
  <si>
    <t>https://www.ncbi.nlm.nih.gov/pubmed/14617167/</t>
  </si>
  <si>
    <t>https://www.ncbi.nlm.nih.gov/pubmed/12107056/</t>
  </si>
  <si>
    <t>https://www.ncbi.nlm.nih.gov/pubmed/11930001/</t>
  </si>
  <si>
    <t>https://www.ncbi.nlm.nih.gov/pubmed/11930017/</t>
  </si>
  <si>
    <t>https://www.ncbi.nlm.nih.gov/pubmed/12038792/</t>
  </si>
  <si>
    <t>https://www.ncbi.nlm.nih.gov/pubmed/11929521/</t>
  </si>
  <si>
    <t>https://www.ncbi.nlm.nih.gov/pubmed/12065724/</t>
  </si>
  <si>
    <t>https://www.ncbi.nlm.nih.gov/pubmed/12271124/</t>
  </si>
  <si>
    <t>https://www.ncbi.nlm.nih.gov/pubmed/12221013/</t>
  </si>
  <si>
    <t>https://www.ncbi.nlm.nih.gov/pubmed/12384231/</t>
  </si>
  <si>
    <t>https://www.ncbi.nlm.nih.gov/pubmed/12477052/</t>
  </si>
  <si>
    <t>https://www.ncbi.nlm.nih.gov/pubmed/14993386/</t>
  </si>
  <si>
    <t>https://www.ncbi.nlm.nih.gov/pubmed/11738061/</t>
  </si>
  <si>
    <t>https://www.ncbi.nlm.nih.gov/pubmed/11432996/</t>
  </si>
  <si>
    <t>https://www.ncbi.nlm.nih.gov/pubmed/11389195/</t>
  </si>
  <si>
    <t>https://www.ncbi.nlm.nih.gov/pubmed/11289565/</t>
  </si>
  <si>
    <t>https://www.ncbi.nlm.nih.gov/pubmed/11181844/</t>
  </si>
  <si>
    <t>https://www.ncbi.nlm.nih.gov/pubmed/11134002/</t>
  </si>
  <si>
    <t>https://www.ncbi.nlm.nih.gov/pubmed/11125425/</t>
  </si>
  <si>
    <t>https://www.ncbi.nlm.nih.gov/pubmed/11121118/</t>
  </si>
  <si>
    <t>https://www.ncbi.nlm.nih.gov/pubmed/12532764/</t>
  </si>
  <si>
    <t>https://www.ncbi.nlm.nih.gov/pubmed/10828479/</t>
  </si>
  <si>
    <t>https://www.ncbi.nlm.nih.gov/pubmed/10375378/</t>
  </si>
  <si>
    <t>https://www.ncbi.nlm.nih.gov/pubmed/9210593/</t>
  </si>
  <si>
    <t>["3',5'-Cyclic-AMP Phosphodiesterases/antagonists &amp; inhibitors/*metabolism", 'Animals', 'Cyclic AMP', 'Cyclic GMP/metabolism', 'Female', 'Fetal Heart/drug effects/*metabolism', 'Male', 'Mice', 'Mice, Inbred C57BL', 'Phosphodiesterase Inhibitors/pharmacology', 'Phosphoric Diester Hydrolases/*metabolism']</t>
  </si>
  <si>
    <t>['Adrenal Glands/drug effects/enzymology', 'Animals', 'Behavior, Animal/*drug effects', 'Brain/*drug effects/enzymology/physiopathology', 'Cyclic AMP/*metabolism', 'Cyclic AMP-Dependent Protein Kinases/metabolism', 'Cyclic GMP/*metabolism', 'Cyclic GMP-Dependent Protein Kinases/metabolism', 'Cyclic Nucleotide Phosphodiesterases, Type 2/*antagonists &amp; inhibitors/metabolism', 'Disease Models, Animal', 'Elevated Plus Maze Test', '*Fear', 'Food Preferences/drug effects', 'Imidazoles/*pharmacology', 'Locomotion/drug effects', 'Male', 'Memory/*drug effects', 'Memory Disorders/*drug therapy/enzymology/physiopathology/psychology', 'Mice, Inbred ICR', 'Neuronal Plasticity/drug effects', 'Phosphodiesterase Inhibitors/*pharmacology', 'Second Messenger Systems', 'Stress Disorders, Post-Traumatic/*drug therapy/enzymology/physiopathology/psychology', 'Triazines/*pharmacology']</t>
  </si>
  <si>
    <t>['*Coronary Artery Disease/genetics', 'Cyclic Nucleotide Phosphodiesterases, Type 2', 'Endothelial Cells', 'Gene Expression', 'Humans', 'Matrix Metalloproteinase 1/genetics', 'Stress, Mechanical']</t>
  </si>
  <si>
    <t>['Animals', 'Blood Pressure/drug effects', 'Calcium/metabolism', 'Calcium-Binding Proteins/*metabolism', 'Cardiotonic Agents/*pharmacology', 'Cyclic Nucleotide Phosphodiesterases, Type 2/*antagonists &amp; inhibitors', 'Hemodynamics/drug effects', 'Imidazoles/*pharmacology', 'In Vitro Techniques', 'Male', 'Myocardial Contraction/drug effects', 'Myocytes, Cardiac/drug effects', 'Phosphodiesterase Inhibitors/*pharmacology', 'Phosphorylation', 'Rats', 'Rats, Sprague-Dawley', 'Sarcoplasmic Reticulum Calcium-Transporting ATPases/drug effects/metabolism', 'Triazines/*pharmacology', 'Vascular Resistance/drug effects', 'Ventricular Function, Left/drug effects']</t>
  </si>
  <si>
    <t>['Aged', 'Biomarkers, Tumor/*genetics', 'Disease-Free Survival', '*Early Detection of Cancer', 'Female', 'Gene Expression Regulation, Neoplastic/genetics', 'Gene Regulatory Networks/genetics', 'Humans', 'Kaplan-Meier Estimate', 'Liver Neoplasms/*genetics/pathology', 'Male', 'MicroRNAs/genetics', 'Middle Aged', 'Neoplasm Proteins/genetics', 'Prognosis', 'RNA, Long Noncoding/*genetics', 'RNA, Messenger/genetics']</t>
  </si>
  <si>
    <t>['Adrenal Hyperplasia, Congenital/genetics/*metabolism/*pathology', 'Animals', 'Cell Transdifferentiation/physiology', 'Female', 'Mice', 'Mice, Inbred C57BL', 'Mice, Knockout', 'beta Catenin/genetics/*metabolism']</t>
  </si>
  <si>
    <t>['Alternative Splicing/*genetics', 'Animals', 'Calcium/*metabolism', 'Cardiomyopathies/*genetics', 'Cell Line', 'Cyclic GMP/*genetics', 'Female', 'Heart/physiopathology', 'Heart Failure/genetics', 'Male', 'Mice', 'Mice, Inbred C57BL', 'Myocardium/metabolism', 'RNA Splicing/*genetics', 'RNA Splicing Factors/*genetics', 'Rats', 'Signal Transduction/*genetics']</t>
  </si>
  <si>
    <t>['Cell Line', 'Cyclic Nucleotide Phosphodiesterases, Type 2/antagonists &amp; inhibitors/genetics/*metabolism', 'Enzyme Inhibitors/chemistry/metabolism/pharmacology', 'Gene Expression', 'Humans', '*Lipid Metabolism/drug effects', 'Molecular Probes/*chemistry/metabolism/pharmacology', 'Proteolysis', 'Sterol Regulatory Element Binding Proteins/metabolism']</t>
  </si>
  <si>
    <t>['Animals', 'Aristolochia/*chemistry', 'Aristolochic Acids/isolation &amp; purification/toxicity', 'Microarray Analysis', 'Plant Extracts/administration &amp; dosage/*toxicity', 'Rats', 'Rats, Sprague-Dawley', 'Stomach Neoplasms/*chemically induced/genetics/pathology', 'Time Factors']</t>
  </si>
  <si>
    <t>['Antineoplastic Agents/*pharmacology', 'Apoptosis/*drug effects', 'Cell Line, Tumor', 'Cell Movement/drug effects', 'Cell Proliferation/drug effects', '*Computational Biology', 'Curcumin/*pharmacology', 'Dose-Response Relationship, Drug', 'Drug Screening Assays, Antitumor', 'Humans', 'Tongue Neoplasms/*drug therapy/pathology']</t>
  </si>
  <si>
    <t>['Cyclic Nucleotide Phosphodiesterases, Type 2', 'Homozygote', 'Humans', 'Mutation/genetics', 'Phenotype', '*Rett Syndrome/genetics']</t>
  </si>
  <si>
    <t>['Animals', 'Bacterial Proteins/*immunology/metabolism', 'Cyclic Nucleotide Phosphodiesterases, Type 2/*immunology/metabolism', 'Dinucleoside Phosphates/*immunology/metabolism', 'Host-Pathogen Interactions/immunology', 'Humans', 'Immunity, Innate/*immunology', 'Macrophages/*immunology', 'Mice', 'Mice, Inbred C57BL', 'Pneumonia, Pneumococcal/immunology', 'RAW 264.7 Cells', 'Streptococcus pneumoniae/*immunology']</t>
  </si>
  <si>
    <t>['Animals', 'Biosensing Techniques', 'Cyclic GMP/*metabolism', 'Cyclic Nucleotide Phosphodiesterases, Type 2/*metabolism', 'Fluorescence Resonance Energy Transfer', 'Guanylate Cyclase/metabolism', 'Heart Failure', 'Male', 'Myocytes, Cardiac/*metabolism/pathology', 'Rats', 'Receptors, Adrenergic, beta-3/genetics/*metabolism', '*Signal Transduction']</t>
  </si>
  <si>
    <t>['Animals', 'Apoptosis/genetics', 'Biomarkers', 'Cell Differentiation', 'Cyclic Nucleotide Phosphodiesterases, Type 2/*genetics/metabolism', 'Endothelial Cells/metabolism', 'Endothelium/metabolism', 'Genotype', 'Hematopoiesis/*genetics', 'Immunohistochemistry', 'Liver/*embryology/*metabolism', 'Mice', 'Mice, Transgenic', 'Mutation', 'Organogenesis/*genetics', 'Stem Cells/cytology/metabolism', 'Stromal Cells/metabolism']</t>
  </si>
  <si>
    <t>["3',5'-Cyclic-AMP Phosphodiesterases/*antagonists &amp; inhibitors/metabolism", 'Adenine/*analogs &amp; derivatives/chemistry/metabolism/pharmacology/therapeutic use', 'Administration, Oral', 'Animals', 'Behavior, Animal/drug effects', 'Binding Sites', 'Crystallography, X-Ray', 'Dementia, Vascular/drug therapy/pathology', 'Disease Models, Animal', '*Drug Design', 'Half-Life', 'Humans', 'Inhibitory Concentration 50', 'Isoenzymes/antagonists &amp; inhibitors/metabolism', 'Mice', 'Molecular Dynamics Simulation', 'Phosphodiesterase Inhibitors/*chemistry/metabolism/pharmacology/therapeutic use', 'Rats', 'Rats, Sprague-Dawley', 'Structure-Activity Relationship']</t>
  </si>
  <si>
    <t>['Animals', '*Cell Differentiation', 'Cell Movement', 'Cell Proliferation', 'Cyclic Nucleotide Phosphodiesterases, Type 2/metabolism', 'Down-Regulation', 'Female', 'Guanylate Cyclase/deficiency/genetics/*metabolism', 'Male', 'Mice', 'Mice, Inbred C57BL', 'Mice, Knockout', 'Microscopy, Fluorescence', 'Nerve Tissue Proteins/metabolism', 'Neurogenesis', 'Olfactory Mucosa/cytology/metabolism', 'Olfactory Receptor Neurons/cytology/*metabolism', 'Tubulin/metabolism', 'Up-Regulation']</t>
  </si>
  <si>
    <t>['Animals', 'Binding Sites', 'Brain/metabolism', 'Crystallography, X-Ray', 'Cyclic Nucleotide Phosphodiesterases, Type 2/*antagonists &amp; inhibitors/metabolism', 'Drug Design', 'Half-Life', 'Humans', 'Inhibitory Concentration 50', 'Isoenzymes/antagonists &amp; inhibitors/metabolism', 'Male', 'Microsomes, Liver/metabolism', 'Molecular Docking Simulation', 'Phosphodiesterase Inhibitors/*chemistry/metabolism/pharmacokinetics', 'Pyrimidines/*chemistry/metabolism/pharmacokinetics', 'Rats', 'Rats, Wistar', 'Stereoisomerism', 'Structure-Activity Relationship', 'Thermodynamics', 'Triazoles/*chemistry/metabolism/pharmacokinetics']</t>
  </si>
  <si>
    <t>['Animals', 'Cardiovascular Diseases/diagnosis/*etiology/*metabolism/therapy', 'Cardiovascular System/metabolism', 'Cyclic AMP/*metabolism', 'Cyclic GMP/*metabolism', 'Cyclic Nucleotide Phosphodiesterases, Type 2/*metabolism', 'Fibroblasts', 'Humans', 'Myocytes, Cardiac/metabolism', 'Neurons', 'Nitric Oxide/metabolism', 'Second Messenger Systems', '*Signal Transduction']</t>
  </si>
  <si>
    <t>['Animals', 'Antidepressive Agents/chemistry/pharmacology/*therapeutic use', 'Corticosterone/*toxicity', 'Cyclic Nucleotide Phosphodiesterases, Type 2/*antagonists &amp; inhibitors/metabolism', 'Depression/*drug therapy/metabolism/psychology', 'Hindlimb Suspension/adverse effects/psychology', 'Male', 'Mice', 'Mice, Inbred ICR', 'Neuroprotective Agents/chemistry/pharmacology/therapeutic use', 'Neurotoxicity Syndromes/*drug therapy/metabolism/psychology', 'Phosphodiesterase Inhibitors/chemistry/pharmacology/*therapeutic use']</t>
  </si>
  <si>
    <t>['Animals', 'Behavior, Animal/*drug effects', 'Cyclic Nucleotide Phosphodiesterases, Type 2/antagonists &amp; inhibitors', 'Dogs', 'Female', 'Male', 'Monitoring, Physiologic/instrumentation/*methods', 'Motor Activity/*drug effects', 'Phosphodiesterase Inhibitors/administration &amp; dosage/*toxicity', 'Time Factors']</t>
  </si>
  <si>
    <t>['Adult', 'Alleles', 'Cells, Cultured', 'Child', 'Chorea/*genetics/pathology', 'Codon, Nonsense', 'Cyclic Nucleotide Phosphodiesterases, Type 2/*genetics/metabolism', 'Developmental Disabilities/*genetics/pathology', 'Female', 'Fibroblasts/metabolism', 'Heterozygote', 'Homozygote', 'Humans', 'Intellectual Disability/*genetics/pathology', 'Male', 'Mitochondria/metabolism/pathology', 'Mutation, Missense', 'Syndrome']</t>
  </si>
  <si>
    <t>['*Adenocarcinoma/diagnosis/genetics/metabolism', '*Biomarkers, Tumor/genetics/metabolism', '*Carcinoma, Squamous Cell/diagnosis/genetics/metabolism', 'Data Mining', '*Databases, Nucleic Acid', 'Female', 'Humans', '*Neoplasm Proteins/genetics/metabolism', '*RNA, Neoplasm/genetics/metabolism', '*Uterine Cervical Neoplasms/diagnosis/genetics/metabolism']</t>
  </si>
  <si>
    <t>['Animals', 'Colon/metabolism', 'Cyclic GMP/metabolism', 'Cyclic Nucleotide Phosphodiesterases, Type 3/metabolism', 'Diabetes Mellitus, Experimental/metabolism/*physiopathology', '*Electroacupuncture', 'Gastric Emptying/physiology', 'Gastric Mucosa/*metabolism', 'Gastrointestinal Motility/*physiology', 'Intestinal Mucosa/*metabolism', 'Male', 'Mice', 'Natriuretic Peptide, Brain/metabolism', 'Natriuretic Peptide, C-Type/metabolism', 'Signal Transduction/*physiology']</t>
  </si>
  <si>
    <t>['Cells, Cultured', 'Cyclic Nucleotide Phosphodiesterases, Type 2/*antagonists &amp; inhibitors/metabolism', 'Fibroblasts/*drug effects/metabolism', 'Glucosides/*pharmacology', 'Humans', 'Lung/cytology/embryology', 'Phenols/*pharmacology', 'Phosphodiesterase Inhibitors/*pharmacology', 'Tumor Suppressor Protein p53/*metabolism']</t>
  </si>
  <si>
    <t>['Allosteric Regulation', 'Animals', 'Cryoelectron Microscopy', 'Cyclic Nucleotide Phosphodiesterases, Type 1/*chemistry', 'Cyclic Nucleotide Phosphodiesterases, Type 6/*chemistry', '*Models, Molecular', '*Protein Conformation', 'Protein Multimerization', 'Protein Subunits/chemistry']</t>
  </si>
  <si>
    <t>['Adaptor Proteins, Signal Transducing/*antagonists &amp; inhibitors/metabolism', 'Animals', 'Anti-Anxiety Agents/*pharmacology', 'Antidepressive Agents/*pharmacology', 'Cytoskeletal Proteins/*antagonists &amp; inhibitors/metabolism', 'Dose-Response Relationship, Drug', 'Male', 'Maze Learning/*drug effects/physiology', 'Mice', 'Mice, Inbred ICR', 'Phosphodiesterase 4 Inhibitors/*pharmacology', 'Random Allocation', 'Resveratrol/*pharmacology']</t>
  </si>
  <si>
    <t>['*Animal Communication', 'Animals', 'Animals, Newborn', 'Cyclic AMP/metabolism', 'Cyclic GMP/metabolism', 'Cyclic Nucleotide Phosphodiesterases, Type 2/antagonists &amp; inhibitors/*metabolism', 'Dendritic Spines/*drug effects/pathology', 'Embryo, Mammalian', 'Excitatory Postsynaptic Potentials/drug effects/physiology', 'Fragile X Mental Retardation Protein/genetics', 'Fragile X Syndrome/*enzymology/genetics/pathology/physiopathology', 'Gene Knockout Techniques', 'Hippocampus/*drug effects/metabolism', 'Imidazoles/*pharmacology', 'Long-Term Synaptic Depression/*drug effects', 'Mice', 'Mice, Knockout', 'Neurons/*drug effects/metabolism/pathology', 'Phosphodiesterase Inhibitors/*pharmacology', 'Primary Cell Culture', 'Rats', 'Receptors, Metabotropic Glutamate/drug effects/metabolism', '*Social Behavior', 'Triazines/*pharmacology']</t>
  </si>
  <si>
    <t>['Animals', 'Anti-Anxiety Agents/chemical synthesis/chemistry/*pharmacology', 'Cell Line', 'Cell Survival/drug effects', 'Cyclic Nucleotide Phosphodiesterases, Type 2/*antagonists &amp; inhibitors/metabolism', 'Dose-Response Relationship, Drug', '*Drug Design', 'Humans', 'Mice', 'Molecular Structure', 'Neuroprotective Agents/chemical synthesis/chemistry/*pharmacology', 'Phosphodiesterase Inhibitors/chemical synthesis/chemistry/*pharmacology', 'Purinones/chemical synthesis/chemistry/*pharmacology', 'Structure-Activity Relationship']</t>
  </si>
  <si>
    <t>['Adult', 'Animals', 'Case-Control Studies', 'Cyclic GMP/metabolism', 'Humans', 'Male', 'Middle Aged', 'Myocardium/*enzymology/metabolism', 'Phosphoric Diester Hydrolases/*metabolism', 'Relaxin/metabolism']</t>
  </si>
  <si>
    <t>['Adrenergic beta-Agonists/pharmacology', 'Animals', 'Biosensing Techniques', 'Cells, Cultured', 'Cyclic AMP/*metabolism', 'Cyclic AMP-Dependent Protein Kinases/metabolism', 'Cyclic Nucleotide Phosphodiesterases, Type 2/metabolism', 'Cyclic Nucleotide Phosphodiesterases, Type 3/metabolism', 'Disease Models, Animal', 'Guanine Nucleotide Exchange Factors/metabolism', 'Heart Failure/enzymology/pathology/physiopathology', 'Male', 'Membrane Proteins/*metabolism', 'Myocytes, Cardiac/drug effects/*enzymology/pathology', 'Phosphoproteins/*metabolism', 'Protein Interaction Domains and Motifs', 'Rats, Sprague-Dawley', 'Receptors, Adrenergic, beta-2/drug effects/*metabolism', 'Sarcolemma/drug effects/*enzymology/pathology', '*Second Messenger Systems/drug effects', 'Sodium-Potassium-Exchanging ATPase/*metabolism', 'Time Factors']</t>
  </si>
  <si>
    <t>['Adenylyl Cyclases/*metabolism/*pharmacology', 'Animals', 'Cell Line', 'Cell Survival', 'Cyclic AMP', 'Cyclic Nucleotide Phosphodiesterases, Type 2/metabolism', 'Cytosol/metabolism', 'Disease Models, Animal', 'Hydrogen-Ion Concentration', 'Male', 'Mitochondria, Heart/*metabolism', 'Myocytes, Cardiac/*metabolism', 'Necrosis', 'Rats', 'Rats, Wistar', 'Reperfusion Injury/*drug therapy/*metabolism', 'Signal Transduction']</t>
  </si>
  <si>
    <t>['Animals', 'Cyclic AMP/metabolism', 'Cyclic Nucleotide Phosphodiesterases, Type 2/*metabolism', '*Membrane Potential, Mitochondrial', 'Mitochondria, Heart/*enzymology', 'Oxidative Phosphorylation', '*Oxygen Consumption', 'Permeability', 'Rats', 'Rats, Wistar']</t>
  </si>
  <si>
    <t>['Animals', 'Anxiety/enzymology/*metabolism', 'Behavior, Animal/*physiology', 'Cell Line', 'Central Amygdaloid Nucleus/enzymology/*metabolism', 'Cyclic Nucleotide Phosphodiesterases, Type 2/deficiency/*metabolism', 'Disease Models, Animal', 'Male', 'Mice', 'Mice, Inbred C57BL', 'Mice, Transgenic', 'Signal Transduction/*physiology']</t>
  </si>
  <si>
    <t>['Animals', 'Brain/drug effects/metabolism', 'Central Nervous System/*drug effects/metabolism', 'Cyclic AMP/metabolism', 'Cyclic GMP/metabolism', 'Cyclic Nucleotide Phosphodiesterases, Type 1/*antagonists &amp; inhibitors/metabolism', 'Male', 'Mice', 'Phosphodiesterase Inhibitors/chemistry/*pharmacology', 'Phosphoric Diester Hydrolases/*drug effects/metabolism', 'Rats, Sprague-Dawley']</t>
  </si>
  <si>
    <t>['Animals', 'Brain/diagnostic imaging/drug effects/*enzymology', 'Cyclic Nucleotide Phosphodiesterases, Type 2/*antagonists &amp; inhibitors/chemistry', 'Humans', 'Ligands', 'Mice', 'Positron-Emission Tomography', 'Radiopharmaceuticals/chemical synthesis/*chemistry/pharmacology', 'Triazines/*chemical synthesis/chemistry/pharmacology']</t>
  </si>
  <si>
    <t>['Animals', '*Brain/diagnostic imaging/enzymology', 'Cyclic Nucleotide Phosphodiesterases, Type 2/*metabolism', '*Fluorine Radioisotopes/chemistry/pharmacokinetics/pharmacology', '*Neuroimaging', '*Positron-Emission Tomography', 'Radiochemistry', '*Radiopharmaceuticals/chemical synthesis/chemistry/pharmacokinetics/pharmacology', 'Swine', 'Tissue Distribution']</t>
  </si>
  <si>
    <t>['Adenine/analogs &amp; derivatives/pharmacology', 'Apoptosis', 'Benzyl Compounds/pharmacology', 'Bone Neoplasms/drug therapy/enzymology/*pathology', 'Cell Cycle', '*Cell Movement', '*Cell Proliferation', 'Cyclic AMP/pharmacology', 'Cyclic GMP/analogs &amp; derivatives/pharmacology', 'Cyclic Nucleotide Phosphodiesterases, Type 2/antagonists &amp; inhibitors/genetics/*metabolism', 'Gene Expression Regulation, Enzymologic', 'Gene Expression Regulation, Neoplastic', 'Humans', 'Mouth Neoplasms/drug therapy/enzymology/*pathology', 'Osteosarcoma/drug therapy/enzymology/*pathology', 'Signal Transduction', 'Tumor Cells, Cultured']</t>
  </si>
  <si>
    <t>['Animals', 'Barbiturates/*chemical synthesis/chemistry/pharmacology', 'Chemistry Techniques, Synthetic/methods', 'Cyclic Nucleotide Phosphodiesterases, Type 2/metabolism', 'Cyclooxygenase 2/metabolism', 'Cyclooxygenase 2 Inhibitors/*chemical synthesis/chemistry/pharmacology', 'Humans', 'Lipoxygenase Inhibitors/*chemical synthesis/chemistry/pharmacology', 'Models, Molecular', 'Pharmaceutical Preparations/chemical synthesis/chemistry', 'Small Molecule Libraries/*chemical synthesis/chemistry/pharmacology']</t>
  </si>
  <si>
    <t>['Aging/drug effects/physiology', 'Animals', 'Brain/metabolism', 'Cognition/drug effects', 'Cognition Disorders/drug therapy', 'Cognitive Dysfunction/*drug therapy/metabolism', 'Cyclic AMP/metabolism', 'Cyclic GMP/metabolism', 'Cyclic Nucleotide Phosphodiesterases, Type 2/antagonists &amp; inhibitors/metabolism', 'Male', 'Memory Disorders/drug therapy', 'Memory, Episodic', 'Phosphodiesterase Inhibitors/pharmacology', 'Pyrazines/metabolism/*pharmacology', 'Pyridines/metabolism/*pharmacology', 'Rats', 'Rats, Inbred F344', 'Rats, Long-Evans', 'Rats, Sprague-Dawley']</t>
  </si>
  <si>
    <t>['A549 Cells', 'Animals', 'Cyclic Nucleotide Phosphodiesterases, Type 2/genetics', 'Disease Progression', '*Energy Metabolism', 'Female', '*Gene Expression Regulation, Neoplastic', 'Gene Regulatory Networks', 'Humans', 'Lung Neoplasms/*genetics/metabolism/pathology', 'Male', 'Mice, Inbred BALB C', 'Middle Aged', 'RNA, Long Noncoding/*genetics']</t>
  </si>
  <si>
    <t>['Animals', 'Cerebral Cortex/metabolism/physiopathology', 'Disease Models, Animal', 'Fragile X Mental Retardation Protein/metabolism', 'Fragile X Syndrome/*metabolism/physiopathology', 'Glutamic Acid/*metabolism', 'Mice', 'Mice, Inbred C57BL', 'Mice, Knockout', 'Receptors, Adrenergic, beta/*metabolism', 'Synaptic Transmission/*physiology', 'Synaptic Vesicles/*metabolism', 'Synaptosomes/metabolism']</t>
  </si>
  <si>
    <t>['Animals', 'Cell Line', 'Cyclic AMP', 'Cyclic GMP', 'Humans', 'Ion Channels', '*Light', 'Models, Molecular', 'Nucleotides, Cyclic/chemistry/*metabolism/*radiation effects', '*Optogenetics', 'Phosphoric Diester Hydrolases/chemistry/*metabolism/*radiation effects', 'Photoreceptors, Microbial', 'Phytochrome/chemistry', 'Protein Engineering', 'Recombinant Fusion Proteins/chemistry', 'Signal Transduction']</t>
  </si>
  <si>
    <t>['Animals', 'Brain/drug effects/metabolism/physiology', 'Cyclic Nucleotide Phosphodiesterases, Type 2/*metabolism', 'Dose-Response Relationship, Drug', 'Ligands', 'Male', 'Memory, Long-Term/*drug effects', 'Phosphodiesterase Inhibitors/*pharmacology', 'Rats']</t>
  </si>
  <si>
    <t>['Adult', 'Caspase 12/*biosynthesis/genetics', '*Databases, Nucleic Acid', 'Disease-Free Survival', 'Female', 'Follow-Up Studies', '*Gene Expression Regulation, Enzymologic', '*Gene Expression Regulation, Neoplastic', 'Humans', 'Middle Aged', 'Neoplasm Proteins/*biosynthesis/genetics', 'Survival Rate', 'Uterine Cervical Neoplasms/*enzymology/genetics/*mortality/pathology']</t>
  </si>
  <si>
    <t>['Animals', 'Antipsychotic Agents/pharmacology/therapeutic use', 'Central Nervous System Diseases/*drug therapy/metabolism', 'Drug Delivery Systems/methods', 'Humans', 'Phosphodiesterase Inhibitors/*pharmacology/*therapeutic use', 'Phosphoric Diester Hydrolases/*metabolism', 'Schizophrenia/*drug therapy/metabolism']</t>
  </si>
  <si>
    <t>['Adipocytes/*drug effects/*physiology', 'Animals', 'Cell Line', 'Cyclic Nucleotide Phosphodiesterases, Type 2/*metabolism', 'Cyclic Nucleotide Phosphodiesterases, Type 3/*metabolism', 'Energy Metabolism/drug effects', 'Hepatocytes/*drug effects/*physiology', 'Humans', 'Mice', 'Signal Transduction/*drug effects', 'Sildenafil Citrate/*pharmacology']</t>
  </si>
  <si>
    <t>['Cyclic Nucleotide Phosphodiesterases, Type 2/*antagonists &amp; inhibitors/metabolism', 'Dose-Response Relationship, Drug', '*Drug Discovery', 'Drug Evaluation, Preclinical', 'Humans', 'Models, Molecular', 'Molecular Structure', 'Nucleosides/chemical synthesis/chemistry/*pharmacology', 'Phosphodiesterase Inhibitors/chemical synthesis/chemistry/*pharmacology', 'Purines/chemical synthesis/chemistry/*pharmacology', 'Structure-Activity Relationship']</t>
  </si>
  <si>
    <t>['Acetic Acid/chemical synthesis/chemistry/*pharmacology', 'Animals', 'Catalytic Domain/drug effects', 'Cognitive Dysfunction/*drug therapy/metabolism', 'Cyclic Nucleotide Phosphodiesterases, Type 2/*antagonists &amp; inhibitors/metabolism', 'Dose-Response Relationship, Drug', 'Indoles/chemical synthesis/chemistry/*pharmacology', 'Molecular Structure', 'Phosphodiesterase Inhibitors/chemical synthesis/chemistry/*pharmacology', 'Rats', 'Structure-Activity Relationship']</t>
  </si>
  <si>
    <t>['Animals', 'Cell Line', 'Cell Membrane Permeability', 'Cricetinae', 'Cyclic Nucleotide Phosphodiesterases, Type 2/*metabolism', 'Dogs', 'Female', 'Guinea Pigs', 'Hepatocytes/metabolism', 'Humans', 'Macaca fascicularis', 'Magnetic Resonance Spectroscopy', 'Male', 'Mice', 'Microsomes, Liver/*metabolism', 'Molecular Structure', 'Phosphodiesterase Inhibitors/chemical synthesis/chemistry/pharmacokinetics/*pharmacology', 'Rabbits', 'Rats', 'Structure-Activity Relationship']</t>
  </si>
  <si>
    <t>['Animals', 'Cyclic AMP/metabolism', 'Cyclic AMP-Dependent Protein Kinases/metabolism', 'Cyclic GMP/metabolism', 'Cyclic GMP-Dependent Protein Kinases/metabolism', 'Cyclic Nucleotide Phosphodiesterases, Type 2/*biosynthesis/genetics', 'Female', 'Male', 'Mice', 'Mice, Inbred C57BL', 'Phosphoric Diester Hydrolases/classification/metabolism', 'Proteins/metabolism', 'RNA, Messenger/metabolism', 'Sex Characteristics', 'Sex Factors', 'Signal Transduction', 'Submandibular Gland/cytology/*enzymology/*metabolism']</t>
  </si>
  <si>
    <t>['Binding Sites', 'Biophysical Phenomena', 'Crystallography, X-Ray/methods', 'Cyclic Nucleotide Phosphodiesterases, Type 2/*antagonists &amp; inhibitors/chemistry/metabolism', 'Entropy', 'Molecular Dynamics Simulation', 'Phosphodiesterase Inhibitors/*chemistry/*metabolism', 'Protein Binding', 'Protein Conformation', 'Proteins', 'Structure-Activity Relationship', 'Thermodynamics']</t>
  </si>
  <si>
    <t>['Adrenergic beta-Agonists/*pharmacology', 'Animals', 'Cardiotonic Agents/pharmacology', 'Cyclic Nucleotide Phosphodiesterases, Type 2/*physiology', 'Epinephrine/pharmacology', 'Heart/*drug effects/physiology', 'In Vitro Techniques', 'Isoproterenol/*pharmacology', 'Male', 'Norepinephrine/pharmacology', 'Rats, Sprague-Dawley', 'Receptors, Adrenergic, beta-1/*physiology', 'Receptors, Adrenergic, beta-2/*physiology', 'Tachycardia/chemically induced']</t>
  </si>
  <si>
    <t>['Animals', 'Antipsychotic Agents/pharmacokinetics/pharmacology/therapeutic use', 'Avoidance Learning/drug effects', 'Brain/drug effects/metabolism/physiopathology', 'Cognitive Dysfunction/*drug therapy/etiology/metabolism/physiopathology', 'Cyclic AMP/metabolism', 'Cyclic GMP/metabolism', 'Cyclic Nucleotide Phosphodiesterases, Type 2/*antagonists &amp; inhibitors', 'Disease Models, Animal', 'Locomotion/drug effects', 'Male', 'Memory, Episodic', 'Phosphodiesterase Inhibitors/pharmacokinetics/*pharmacology/therapeutic use', 'Pyrazines/pharmacokinetics/*pharmacology/therapeutic use', 'Pyridines/pharmacokinetics/*pharmacology/therapeutic use', 'Rats', 'Receptors, AMPA/metabolism', 'Receptors, N-Methyl-D-Aspartate/*antagonists &amp; inhibitors', 'Schizophrenia/chemically induced/*complications', '*Social Behavior']</t>
  </si>
  <si>
    <t>['Animals', 'Autoradiography/methods', 'Brain/*enzymology/ultrastructure', 'Chromatography, Liquid/methods', 'Cyclic Nucleotide Phosphodiesterases, Type 2/*analysis/metabolism', 'Fluorine Radioisotopes', 'Imidazoles/*chemistry', 'Mice', 'Microtomy', 'Molecular Imaging/*methods', 'Neuroimaging/*methods', 'Positron-Emission Tomography/methods', 'Protein Binding', 'Pyridines/*chemistry', 'Radiopharmaceuticals/chemistry', 'Rats', 'Staining and Labeling/methods', 'Swine', 'Tissue Culture Techniques']</t>
  </si>
  <si>
    <t>['Animals', 'Apoptosis', 'Cell Differentiation', 'Cell Proliferation', 'Cells, Cultured', 'Cyclic AMP/metabolism', 'Cyclic AMP Response Element Modulator/genetics/metabolism', 'Cyclic Nucleotide Phosphodiesterases, Type 2/*deficiency/genetics', 'Fetal Heart/abnormalities/*enzymology', 'Gene Expression Regulation, Developmental', 'Genetic Predisposition to Disease', 'Gestational Age', 'Heart Defects, Congenital/*enzymology/genetics/pathology', 'LIM-Homeodomain Proteins/genetics/metabolism', 'MEF2 Transcription Factors/genetics/metabolism', 'Mice, Inbred C57BL', 'Mice, Knockout', 'Morphogenesis', 'Myocytes, Cardiac/*enzymology/pathology', 'Phenotype', 'Signal Transduction', 'T-Box Domain Proteins/genetics/metabolism', 'Transcription Factor AP-2/genetics/metabolism', 'Transcription Factors/genetics/metabolism', 'Troponin I/genetics/metabolism']</t>
  </si>
  <si>
    <t>['Animals', 'Apoptosis/*drug effects', 'Autophagy/*drug effects', 'Beclin-1/antagonists &amp; inhibitors', 'NF-kappa B/antagonists &amp; inhibitors/physiology', 'Neuritis/*drug therapy/pathology', 'Ozone/*pharmacology/therapeutic use', 'Radiculopathy/*drug therapy/pathology', 'Rats', 'Rats, Wistar', 'Signal Transduction/drug effects']</t>
  </si>
  <si>
    <t>['Animals', 'Biological Availability', 'Brain/*drug effects/*metabolism/physiology', 'Cyclic Nucleotide Phosphodiesterases, Type 2/*antagonists &amp; inhibitors/chemistry/metabolism', 'Dose-Response Relationship, Drug', '*Drug Discovery', 'Enzyme Inhibitors/chemistry/*metabolism/pharmacokinetics/*pharmacology', 'Humans', 'Imidazoles/chemistry/metabolism/pharmacokinetics/pharmacology', 'Inhibitory Concentration 50', 'Memory, Short-Term/drug effects', 'Molecular Docking Simulation', 'Protein Conformation']</t>
  </si>
  <si>
    <t>['Biomarkers, Tumor/*blood', 'Cell Line, Tumor', 'Exosomes/*metabolism', 'Female', 'Gastrointestinal Neoplasms/*blood/diagnosis', 'Gastrointestinal Stromal Tumors/*blood/diagnosis', 'Humans', 'Neoplasm Proteins/*blood', 'Proteome']</t>
  </si>
  <si>
    <t>['Animals', 'Chorea/*genetics', 'Cyclic AMP/metabolism', 'Cyclic GMP/metabolism', 'Cyclic Nucleotide Phosphodiesterases, Type 2/*genetics', 'Family Health', 'Genetic Testing', 'Humans', 'Male', 'Mutation/*genetics', 'Phosphoric Diester Hydrolases/genetics/metabolism', 'RNA, Messenger/metabolism']</t>
  </si>
  <si>
    <t>['Animals', 'Axons/*metabolism', 'Biomarkers', 'Cyclic GMP/*metabolism', 'Cyclic Nucleotide Phosphodiesterases, Type 2/metabolism', 'Disease Susceptibility', 'Ganglia, Sensory/cytology/metabolism', 'Ganglia, Spinal/cytology/metabolism', 'Humans', 'In Vitro Techniques', 'Receptors, Atrial Natriuretic Factor/metabolism', 'Sensory Receptor Cells/*metabolism', '*Signal Transduction', 'Spinal Cord/cytology/metabolism', 'Synaptic Transmission']</t>
  </si>
  <si>
    <t>['Animals', 'Brain/growth &amp; development/*metabolism', 'Cerebellum/metabolism', 'Cyclic Nucleotide Phosphodiesterases, Type 2/genetics/metabolism', 'Fragile X Mental Retardation Protein/*metabolism', 'High-Throughput Nucleotide Sequencing', 'Hippocampus/metabolism', 'Immunoprecipitation', 'Male', 'Mice', 'Nucleotide Motifs', 'Protein Binding', 'RNA, Messenger/chemistry/*metabolism', 'Sequence Analysis, RNA']</t>
  </si>
  <si>
    <t>['Binding Sites', 'Crystallography, X-Ray', 'Cyclic Nucleotide Phosphodiesterases, Type 2/*chemistry/*metabolism', 'Enzyme Inhibitors/chemistry/*pharmacology', 'Humans', 'Hydrophobic and Hydrophilic Interactions', 'Ligands', '*Models, Theoretical', 'Protein Binding', '*Protein Conformation', 'Quinazolines/*chemistry', 'Structure-Activity Relationship', 'Triazoles/*chemistry']</t>
  </si>
  <si>
    <t>['Animals', 'Antidepressive Agents/chemistry/pharmacology/*therapeutic use', 'Brain-Derived Neurotrophic Factor/genetics/metabolism', 'CREB-Binding Protein/genetics/metabolism', 'Cell Line, Transformed', 'Cyclic AMP/metabolism', 'Cyclic GMP/metabolism', 'Depression/*drug therapy', 'Disease Models, Animal', 'Hindlimb Suspension/methods', 'Inhibitory Concentration 50', 'Locomotion/drug effects', 'Male', 'Mice', 'Mice, Inbred ICR', 'N-Methylaspartate/toxicity', 'Neurons/*drug effects', 'Neuroprotective Agents/chemistry/pharmacology/*therapeutic use', 'Phosphodiesterase Inhibitors/chemistry/pharmacology/*therapeutic use', 'Swimming']</t>
  </si>
  <si>
    <t>['Antifungal Agents/*pharmacology', 'Biofilms/*drug effects', 'Candida albicans/*drug effects/genetics/physiology', 'Caspofungin/pharmacology', 'Cyclic Nucleotide Phosphodiesterases, Type 2/genetics/*metabolism', '*Drug Resistance, Fungal', 'Farnesol/*pharmacology', 'Fungal Proteins/genetics/*metabolism', 'Gene Expression Regulation, Fungal', 'Hyphae/drug effects/genetics/metabolism', 'Terbinafine/pharmacology']</t>
  </si>
  <si>
    <t>['Animals', 'Antioxidants/pharmacology', 'Anxiety Disorders/*drug therapy/metabolism', 'Cell Line', 'Corticosterone/administration &amp; dosage/metabolism', 'Cyclic Nucleotide Phosphodiesterases, Type 2/*antagonists &amp; inhibitors/metabolism', 'Depressive Disorder/*drug therapy/metabolism', 'Dose-Response Relationship, Drug', 'Hippocampus/drug effects/metabolism', 'Imidazoles/*pharmacology', 'Male', 'Mice, Inbred ICR', 'NADPH Oxidase 2/genetics/*metabolism', 'NADPH Oxidases/antagonists &amp; inhibitors/metabolism', 'Neurons/drug effects/metabolism', 'Oxidative Stress/drug effects/physiology', 'Phosphodiesterase Inhibitors/*pharmacology', 'Psychotropic Drugs/pharmacology', 'Reactive Oxygen Species/metabolism', 'Triazines/*pharmacology']</t>
  </si>
  <si>
    <t>['Candida albicans/*enzymology', 'Crystallography, X-Ray', 'Cyclic Nucleotide Phosphodiesterases, Type 2/*chemistry', 'Fungal Proteins/*chemistry', 'Protein Domains', 'Protein Structure, Secondary', 'Structure-Activity Relationship']</t>
  </si>
  <si>
    <t>['Animals', 'Cattle', 'Cell Differentiation/genetics', 'Cell Proliferation/genetics', 'Cyclic Nucleotide Phosphodiesterases, Type 2/genetics', 'MicroRNAs/*genetics', 'Muscle Development/genetics', 'Muscle, Skeletal/cytology/*growth &amp; development/metabolism', 'Satellite Cells, Skeletal Muscle/cytology/*metabolism', 'Tetrahydrofolate Dehydrogenase/*genetics']</t>
  </si>
  <si>
    <t>['Animals', 'Cyclic AMP/metabolism', 'Cyclic GMP/metabolism', 'Cyclic Nucleotide Phosphodiesterases, Type 2/metabolism', 'Disease Models, Animal', 'Hyperalgesia/metabolism/physiopathology/*therapy', 'Intervertebral Disc Displacement/metabolism/physiopathology/therapy', 'Male', 'NF-kappa B/metabolism', 'Oxygen/*therapeutic use', 'Ozone/*therapeutic use', 'Radiculopathy/metabolism/physiopathology/*therapy', 'Rats', 'Rats, Wistar', 'Signal Transduction/*physiology', 'Transcription Factor RelA/metabolism', 'Treatment Outcome']</t>
  </si>
  <si>
    <t>['Adolescent', 'Child', 'Deep Brain Stimulation/*instrumentation/*methods', 'Female', 'Globus Pallidus/physiopathology/surgery', 'Humans', 'Male', 'Movement Disorders/*therapy', 'Prospective Studies', 'Robotic Surgical Procedures/*instrumentation/*methods', 'Treatment Outcome']</t>
  </si>
  <si>
    <t>['Animals', 'Cells, Cultured', 'Cyclic GMP/analysis/*physiology', 'Cyclic Nucleotide Phosphodiesterases, Type 2/*physiology', 'Guanylate Cyclase/*physiology', 'Heart Failure/*drug therapy', 'Male', 'Mice', 'Nitric Oxide/*physiology', 'Phosphodiesterase Inhibitors/*pharmacology', 'Signal Transduction/*physiology']</t>
  </si>
  <si>
    <t>['Animals', 'Atrial Natriuretic Factor/metabolism', 'Biosensing Techniques', 'Cell Membrane/*metabolism/ultrastructure', 'Cyclic GMP/*metabolism', 'Cyclic Nucleotide Phosphodiesterases, Type 2/antagonists &amp; inhibitors/metabolism', 'Echocardiography', 'Fluorescence Resonance Energy Transfer', 'HEK293 Cells', 'Heart/diagnostic imaging', 'Humans', 'Imidazoles/pharmacology', 'Mice', 'Mice, Knockout', 'Microscopy, Scanning Probe', 'Myocardium/cytology/metabolism', 'Myocytes, Cardiac/cytology/*metabolism', 'Natriuretic Peptide, C-Type/metabolism', 'Primary Cell Culture', 'Receptors, Atrial Natriuretic Factor/genetics/*metabolism', 'Signal Transduction/drug effects', 'Triazines/pharmacology']</t>
  </si>
  <si>
    <t>['Alcohol Drinking/*drug therapy/metabolism/*psychology', 'Animals', 'Cyclic Nucleotide Phosphodiesterases, Type 2/*antagonists &amp; inhibitors/metabolism', 'Dose-Response Relationship, Drug', 'Ethanol/administration &amp; dosage', 'Imidazoles/pharmacology/*therapeutic use', 'Male', 'Mice', 'Mice, Inbred C57BL', 'Phosphodiesterase Inhibitors/pharmacology/*therapeutic use', 'Triazines/pharmacology/*therapeutic use']</t>
  </si>
  <si>
    <t>['Adult', 'Aged', 'Animals', 'Arrhythmias, Cardiac/enzymology/physiopathology', 'Autonomic Nervous System Diseases/*metabolism/physiopathology', 'Calcium/*metabolism', 'Case-Control Studies', 'Cyclic GMP/metabolism', 'Cyclic Nucleotide Phosphodiesterases, Type 2/antagonists &amp; inhibitors/genetics/*metabolism', 'Electromagnetic Fields', 'Female', 'Heart/physiopathology', 'Humans', 'Male', 'Middle Aged', 'Natriuretic Peptide, Brain/*pharmacology', 'Neurons/enzymology/*metabolism', 'Norepinephrine/*metabolism', 'RNA, Messenger/metabolism', 'Rats', 'Rats, Inbred SHR', 'Rats, Inbred WKY', 'Stellate Ganglion/*enzymology/pathology', 'Synaptic Transmission', 'Ventricular Function', 'Young Adult']</t>
  </si>
  <si>
    <t>['Animals', 'Cyclic AMP/genetics/metabolism', 'Cyclic Nucleotide Phosphodiesterases, Type 2/genetics/*metabolism', 'Cyclic Nucleotide Phosphodiesterases, Type 4/genetics/*metabolism', '*Germ-Line Mutation', 'Growth Hormone-Secreting Pituitary Adenoma/genetics/*metabolism/pathology', 'Humans', 'Intracellular Signaling Peptides and Proteins/genetics/*metabolism', 'Isoenzymes/genetics/metabolism', 'Neoplasm Proteins/*metabolism', 'Pituitary Gland/*metabolism/pathology', 'Second Messenger Systems/genetics']</t>
  </si>
  <si>
    <t>["3',5'-Cyclic-GMP Phosphodiesterases/genetics/*metabolism", 'Animals', 'COS Cells', 'Cell Membrane/drug effects/metabolism', 'Chlorocebus aethiops', 'Drug Resistance/genetics/*physiology', 'Female', 'Gene Expression', 'HEK293 Cells', 'Hippocampus/drug effects/metabolism', 'Humans', 'Lithium Carbonate/*pharmacology', 'Male', 'Mice, 129 Strain', 'Mice, Inbred BALB C', 'Mice, Inbred C57BL', 'Mice, Knockout', 'Polymorphism, Single Nucleotide', 'Protein Multimerization', 'Psychotropic Drugs/*pharmacology', 'RNA, Messenger/metabolism', 'Species Specificity']</t>
  </si>
  <si>
    <t>["3',5'-Cyclic-AMP Phosphodiesterases/*metabolism", 'Animals', 'Cardiomyopathy, Dilated/drug therapy/*metabolism', 'Cyclic AMP/metabolism', 'Cyclic GMP/metabolism', 'Cyclic Nucleotide Phosphodiesterases, Type 1/antagonists &amp; inhibitors/*metabolism', 'Cyclic Nucleotide Phosphodiesterases, Type 2/antagonists &amp; inhibitors/*metabolism', 'Cyclic Nucleotide Phosphodiesterases, Type 3/*metabolism', 'Cyclic Nucleotide Phosphodiesterases, Type 5/*metabolism', 'Heart Diseases/drug therapy/metabolism', 'Heart Failure/drug therapy/*metabolism', 'Humans', 'Phosphodiesterase 3 Inhibitors/therapeutic use', 'Phosphodiesterase 5 Inhibitors/therapeutic use', 'Phosphodiesterase Inhibitors/therapeutic use', 'Signal Transduction']</t>
  </si>
  <si>
    <t>['Animals', 'Arrhythmias, Cardiac/chemically induced/*metabolism/prevention &amp; control', 'Cardiotonic Agents/*metabolism', 'Catecholamines/toxicity', 'Cyclic Nucleotide Phosphodiesterases, Type 2/antagonists &amp; inhibitors/*biosynthesis', 'Dogs', 'Female', 'Imidazoles/pharmacology', 'Isoproterenol/*toxicity', 'Male', 'Mice', 'Mice, Transgenic', 'Myocardial Contraction/drug effects/*physiology', 'Myocardial Infarction/*metabolism/physiopathology', 'Triazines/pharmacology']</t>
  </si>
  <si>
    <t>['Amino Acid Motifs', 'Catalytic Domain', 'Crystallography, X-Ray', 'Cyclic AMP/*chemistry/metabolism', 'Cyclic GMP/*chemistry/metabolism', 'Cyclic Nucleotide Phosphodiesterases, Type 2/*antagonists &amp; inhibitors/chemistry/metabolism', 'Humans', 'Hydrophobic and Hydrophilic Interactions', 'Imidazoles/chemical synthesis/*chemistry', 'Kinetics', 'Molecular Docking Simulation', 'Molecular Dynamics Simulation', 'Nootropic Agents/chemical synthesis/*chemistry', 'Phosphodiesterase Inhibitors/chemical synthesis/*chemistry', 'Phosphorylation', 'Protein Binding', 'Protein Conformation, alpha-Helical', 'Protein Conformation, beta-Strand', 'Protein Interaction Domains and Motifs', 'Static Electricity', 'Structure-Activity Relationship', 'Thermodynamics', 'Triazines/chemical synthesis/*chemistry']</t>
  </si>
  <si>
    <t>['Cyclic Nucleotide Phosphodiesterases, Type 2/*antagonists &amp; inhibitors/*metabolism', 'Drug Design', 'Drug Evaluation, Preclinical/*methods', 'Hydrogen Bonding', 'Indoles/chemistry/metabolism/pharmacology', 'Inhibitory Concentration 50', 'Molecular Docking Simulation', '*Molecular Dynamics Simulation', 'Phosphodiesterase Inhibitors/*chemistry/metabolism/*pharmacology', 'User-Computer Interface']</t>
  </si>
  <si>
    <t>["3',5'-Cyclic-AMP Phosphodiesterases", 'Cyclic AMP', 'Cyclic GMP', 'Cyclic Nucleotide Phosphodiesterases, Type 2', '*Heart Failure', 'Humans', 'Phosphoric Diester Hydrolases', '*Up-Regulation']</t>
  </si>
  <si>
    <t>['Adult', 'Aged', 'Carcinoma, Squamous Cell/drug therapy/*genetics/pathology/virology', 'Cell Proliferation/genetics', 'Cisplatin/therapeutic use', 'Drug Resistance, Neoplasm/genetics', 'Female', 'Fluorouracil/therapeutic use', 'Gene Expression Regulation, Neoplastic/genetics', 'Head and Neck Neoplasms/drug therapy/*genetics/pathology/virology', 'Host-Pathogen Interactions/*genetics', 'Human papillomavirus 16/*genetics/pathogenicity', 'Humans', 'Male', 'MicroRNAs/*genetics', 'Middle Aged', 'Oncogene Proteins, Viral/genetics', 'Papillomavirus E7 Proteins/genetics', 'Repressor Proteins/genetics', 'Squamous Cell Carcinoma of Head and Neck']</t>
  </si>
  <si>
    <t>['Chromatography, Liquid', 'Exonucleases/*drug effects', 'Humans', 'Memory Disorders/*drug therapy', 'Phosphodiesterase Inhibitors/*chemical synthesis/*pharmacology', 'Proton Magnetic Resonance Spectroscopy']</t>
  </si>
  <si>
    <t>['Animals', 'Axons/metabolism', 'Calmodulin/genetics/metabolism', 'Carbonic Anhydrase II/genetics/metabolism', 'Cyclic Nucleotide Phosphodiesterases, Type 2/genetics/metabolism', 'Female', 'Male', 'Mice', 'Mice, Inbred C57BL', 'Neural Cell Adhesion Molecules/genetics/metabolism', 'Olfactory Bulb/*cytology', 'Olfactory Marker Protein/genetics/metabolism', 'RNA, Messenger/*metabolism', 'RNA-Binding Proteins/*genetics/*metabolism', 'Sensory Receptor Cells/*classification/*metabolism']</t>
  </si>
  <si>
    <t>['Animals', 'Anti-Inflammatory Agents/*therapeutic use', 'Biomarkers/metabolism', 'Blotting, Western', 'Cyclic Nucleotide Phosphodiesterases, Type 2/*antagonists &amp; inhibitors', 'Enzyme-Linked Immunosorbent Assay', 'Hyperalgesia/*drug therapy/etiology/metabolism', 'Imidazoles/*therapeutic use', 'Injections, Spinal', 'Intervertebral Disc Displacement/complications/*drug therapy/metabolism', 'Male', 'Random Allocation', 'Rats', 'Rats, Wistar', 'Real-Time Polymerase Chain Reaction', 'Spinal Cord/metabolism', 'Treatment Outcome', 'Triazines/*therapeutic use']</t>
  </si>
  <si>
    <t>['*Alzheimer Disease/drug therapy/enzymology/pathology', 'Amyloid beta-Peptides/*metabolism', 'Animals', 'Apoptosis/*drug effects', 'Cyclic AMP-Dependent Protein Kinases/*metabolism', 'Cyclic GMP-Dependent Protein Kinases/*metabolism', 'Cyclic Nucleotide Phosphodiesterases, Type 2/*antagonists &amp; inhibitors', 'Disease Models, Animal', 'Imidazoles/*pharmacology', 'Learning/drug effects', 'Male', '*Memory Disorders/drug therapy/enzymology/pathology', 'Mice', 'Mice, Inbred ICR', 'Signal Transduction/drug effects', 'Triazines/*pharmacology']</t>
  </si>
  <si>
    <t>['Animals', '*Apoptosis', 'Cell Line', 'Cyclic AMP/*metabolism', 'Cyclic AMP-Dependent Protein Kinases/*metabolism', 'Cyclic Nucleotide Phosphodiesterases, Type 2/*metabolism', 'Dynamins/*metabolism', 'Humans', 'Mice', 'Mitochondria/*metabolism/*ultrastructure', 'Phosphorylation', 'Protein Processing, Post-Translational', 'Rats']</t>
  </si>
  <si>
    <t>['Animals', 'Binding Sites', 'Catalytic Domain', 'Crystallography, X-Ray', 'Cyclic Nucleotide Phosphodiesterases, Type 2/*antagonists &amp; inhibitors/metabolism', '*Drug Design', 'Half-Life', 'Humans', 'Isoenzymes/antagonists &amp; inhibitors/metabolism', 'Molecular Conformation', 'Molecular Dynamics Simulation', 'Phosphodiesterase Inhibitors/*chemistry/metabolism/pharmacokinetics', 'Pyrazoles/chemistry/metabolism/pharmacokinetics', 'Pyrimidines/chemistry/metabolism/pharmacokinetics', 'Rats', 'Structure-Activity Relationship']</t>
  </si>
  <si>
    <t>['Bacterial Proteins/*chemistry/metabolism', 'Cyclic AMP/metabolism', 'Cyclic GMP/metabolism', 'Cyclic Nucleotide Phosphodiesterases, Type 2/*chemistry/metabolism', 'Substrate Specificity', 'Thermotoga maritima/*enzymology']</t>
  </si>
  <si>
    <t>['3T3 Cells', 'Administration, Oral', 'Animals', 'COS Cells', 'Cell Survival/drug effects', 'Chlorocebus aethiops', 'Cognition Disorders/*drug therapy/metabolism', 'Cyclic Nucleotide Phosphodiesterases, Type 2/*antagonists &amp; inhibitors/metabolism', 'Dose-Response Relationship, Drug', '*Drug Discovery', 'Humans', 'Male', 'Mice', 'Mice, Inbred BALB C', 'Mice, Inbred ICR', 'Molecular Structure', 'Phosphodiesterase Inhibitors/administration &amp; dosage/chemistry/*pharmacology', 'Powder Diffraction', 'Pyrazines/chemistry/*pharmacology', 'Pyrazoles/chemistry/*pharmacology', 'Pyridines/chemistry/*pharmacology', 'Pyrimidines/chemistry/*pharmacology', 'Rats', 'Rats, Long-Evans', 'Solubility', 'Structure-Activity Relationship', 'Thermodynamics']</t>
  </si>
  <si>
    <t>['Alzheimer Disease/drug therapy/metabolism', 'Anxiety Disorders/drug therapy/metabolism', 'Brain/*metabolism', 'Cyclic AMP/metabolism', 'Cyclic GMP/metabolism', 'Cyclic Nucleotide Phosphodiesterases, Type 2/antagonists &amp; inhibitors/*metabolism', 'Depressive Disorder/drug therapy/metabolism', 'Humans', 'Mental Disorders/drug therapy/*metabolism', 'Neurodegenerative Diseases/drug therapy/*metabolism', 'Phosphodiesterase Inhibitors/therapeutic use', 'Stress, Psychological/drug therapy/*metabolism']</t>
  </si>
  <si>
    <t>['Animals', 'Brain/drug effects/metabolism', 'Crystallography, X-Ray', 'Cyclic Nucleotide Phosphodiesterases, Type 2/*antagonists &amp; inhibitors/chemistry/metabolism', 'Dogs', '*Drug Design', 'Haplorhini', 'Humans', 'Mice', 'Molecular Docking Simulation', 'Phosphodiesterase Inhibitors/administration &amp; dosage/*chemistry/pharmacokinetics/*pharmacology', 'Rats']</t>
  </si>
  <si>
    <t>['Administration, Oral', 'Animals', 'Brain/*drug effects/metabolism', 'Cognition Disorders/drug therapy/enzymology/metabolism', 'Cyclic GMP/metabolism', 'Cyclic Nucleotide Phosphodiesterases, Type 2/*antagonists &amp; inhibitors/metabolism', 'Drug Discovery', 'Humans', 'Male', 'Mice', 'Mice, Inbred ICR', 'Molecular Docking Simulation', 'Phosphodiesterase Inhibitors/administration &amp; dosage/chemistry/*pharmacokinetics/*pharmacology', 'Pyrimidines/administration &amp; dosage/chemistry/*pharmacokinetics/*pharmacology', 'Rats']</t>
  </si>
  <si>
    <t>['Animals', 'Animals, Newborn', 'Muscle Contraction/drug effects', 'Phosphoric Diester Hydrolases/biosynthesis/*physiology', 'Rats', 'Rats, Sprague-Dawley', 'Urinary Bladder/*metabolism/physiology']</t>
  </si>
  <si>
    <t>['Administration, Oral', 'Animals', 'Avoidance Learning/drug effects', 'Conditioning, Psychological/drug effects', 'Cyclic GMP/metabolism', 'Cyclic Nucleotide Phosphodiesterases, Type 2/*antagonists &amp; inhibitors/metabolism', 'Dose-Response Relationship, Drug', 'Drug Design', 'Male', 'Pyrazoles/*administration &amp; dosage/pharmacokinetics/*pharmacology', 'Pyrimidines', 'Rats', 'Rats, Sprague-Dawley', 'Recognition, Psychology/drug effects']</t>
  </si>
  <si>
    <t>['Animals', 'Brain/*drug effects/metabolism', 'Cognition/*drug effects', 'Cognition Disorders/drug therapy/metabolism', 'Crystallography, X-Ray', 'Cyclic GMP/metabolism', 'Cyclic Nucleotide Phosphodiesterases, Type 2/*antagonists &amp; inhibitors/chemistry/metabolism', 'Drug Design', 'Halogenation', 'Humans', 'Male', 'Mice', 'Mice, Inbred C57BL', 'Mice, Inbred ICR', 'Phosphodiesterase Inhibitors/chemistry/*pharmacokinetics/*pharmacology', 'Pyrazines/chemistry/*pharmacokinetics/*pharmacology', 'Pyrazoles/chemistry/pharmacokinetics/pharmacology', 'Pyrimidines/chemistry/pharmacokinetics/pharmacology', 'Rats', 'Rats, Sprague-Dawley']</t>
  </si>
  <si>
    <t>['1-Methyl-3-isobutylxanthine/pharmacology', 'Animals', 'Blotting, Western', 'Cell Respiration/drug effects', 'Cyclic AMP/*metabolism', 'Cyclic AMP-Dependent Protein Kinases/*metabolism', 'Cyclic Nucleotide Phosphodiesterases, Type 2/metabolism', 'Electron Transport/drug effects', 'Electron Transport Complex I/metabolism', 'Imidazoles/pharmacology', 'Mice', 'Mitochondria/*metabolism', 'Mitochondrial Proteins/metabolism', 'Myocardial Contraction/drug effects', 'Myocardium/*metabolism/*pathology', 'Phosphodiesterase Inhibitors/pharmacology', 'Phosphorylation/drug effects', 'Phosphoserine/metabolism', 'Sepsis/*metabolism', '*Signal Transduction/drug effects', 'Triazines/pharmacology']</t>
  </si>
  <si>
    <t>['Animals', 'Brain/enzymology/metabolism', 'Cyclic AMP/metabolism', 'Cyclic GMP/metabolism', 'Cyclic Nucleotide Phosphodiesterases, Type 2/*antagonists &amp; inhibitors/metabolism', '*Drug Design', 'Humans', 'Patents as Topic', 'Phosphodiesterase Inhibitors/*pharmacology']</t>
  </si>
  <si>
    <t>['Aging/metabolism', 'Animals', 'Binding Sites', 'Cardiomegaly/pathology', 'Catecholamines/*pharmacology', 'Cell Compartmentation/*drug effects', 'Cyclic AMP/*metabolism', 'Cyclic AMP-Dependent Protein Kinases/*metabolism', 'Cyclic Nucleotide Phosphodiesterases, Type 2/metabolism', 'Cyclic Nucleotide Phosphodiesterases, Type 4/metabolism', 'Guanine Nucleotide Exchange Factors/metabolism', 'Heart Ventricles/*cytology', 'Male', 'Myocytes, Cardiac/drug effects/*metabolism/pathology', 'Norepinephrine/pharmacology', 'Rats, Wistar', 'Signal Transduction/*drug effects']</t>
  </si>
  <si>
    <t>['Animals', 'Carbazoles/pharmacology', 'Cell Adhesion Molecules/drug effects/metabolism', 'Cyclic AMP Response Element-Binding Protein/drug effects/metabolism', 'Cyclic GMP/*physiology', 'Cyclic GMP-Dependent Protein Kinases/antagonists &amp; inhibitors', 'Cyclic Nucleotide Phosphodiesterases, Type 2/*antagonists &amp; inhibitors', 'Dose-Response Relationship, Drug', 'Guanylate Cyclase/antagonists &amp; inhibitors', 'Imidazoles/pharmacology', 'Male', 'Memory/*drug effects', 'Mice, Inbred ICR', 'Microfilament Proteins/drug effects/metabolism', 'NG-Nitroarginine Methyl Ester/pharmacology', 'Nitric Oxide Synthase/antagonists &amp; inhibitors', 'Oxadiazoles/pharmacology', 'Phosphodiesterase Inhibitors/*pharmacology', 'Phosphoproteins/drug effects/metabolism', 'Protein Kinase Inhibitors', 'Quinoxalines/pharmacology', 'Recognition, Psychology/*drug effects', 'Triazines/pharmacology']</t>
  </si>
  <si>
    <t>['*Alprostadil', 'Animals', 'Arrhythmia, Sinus/*chemically induced/enzymology/physiopathology', 'Cyclic AMP/metabolism', 'Cyclic Nucleotide Phosphodiesterases, Type 2/*antagonists &amp; inhibitors/metabolism', 'Disease Models, Animal', 'Heart Rate/*drug effects', 'Hydrolysis', 'Isolated Heart Preparation', 'Male', 'Mice', '*Norepinephrine', 'Phosphodiesterase 3 Inhibitors/*pharmacology/toxicity', 'Phosphodiesterase 4 Inhibitors/*pharmacology/toxicity', 'Receptors, Adrenergic, beta-1/metabolism', 'Receptors, Prostaglandin E/metabolism', 'Second Messenger Systems/drug effects', 'Tachycardia, Supraventricular/*chemically induced/enzymology/physiopathology', 'Time Factors']</t>
  </si>
  <si>
    <t>['Animals', 'Cyclic AMP/*metabolism', 'Cyclic AMP-Dependent Protein Kinases/*metabolism', 'Cyclic Nucleotide Phosphodiesterases, Type 2', 'Dopamine/metabolism', 'Humans', 'Nervous System Diseases/etiology/metabolism', 'Neurons/*metabolism', 'Phosphoric Diester Hydrolases/physiology', 'Phosphoric Monoester Hydrolases/physiology', 'Signal Transduction/physiology']</t>
  </si>
  <si>
    <t>['Animals', 'Cyclic AMP/*physiology', 'Cyclic GMP/*physiology', 'Heart/*physiology', 'Humans', 'Nitric Oxide/*physiology', 'Phosphoric Diester Hydrolases/physiology', 'Primary Dysautonomias/physiopathology']</t>
  </si>
  <si>
    <t>['Animals', 'Azabicyclo Compounds/blood/*pharmacokinetics', 'Azetidines/blood/*pharmacokinetics', 'Brain/*diagnostic imaging/*metabolism', 'Computer Simulation', 'Cyclic Nucleotide Phosphodiesterases, Type 2/*metabolism', 'Feasibility Studies', 'Female', 'Humans', 'Isotope Labeling', 'Macaca mulatta', 'Male', 'Metabolic Clearance Rate', '*Models, Biological', 'Molecular Imaging/methods', 'Organ Specificity', 'Pilot Projects', 'Positron-Emission Tomography/*methods', 'Radiopharmaceuticals/blood/pharmacokinetics', 'Reproducibility of Results', 'Sensitivity and Specificity', 'Tissue Distribution']</t>
  </si>
  <si>
    <t>['Animals', 'Azabicyclo Compounds/*pharmacokinetics', 'Azetidines/*pharmacokinetics', 'Brain/*diagnostic imaging/*metabolism', 'Cyclic Nucleotide Phosphodiesterases, Type 2/*metabolism', 'Macaca mulatta', 'Male', 'Metabolic Clearance Rate', 'Molecular Imaging/*methods', 'Organ Specificity', 'Positron-Emission Tomography/*methods', 'Radiopharmaceuticals', 'Rats', 'Rats, Sprague-Dawley', 'Reproducibility of Results', 'Sensitivity and Specificity', 'Species Specificity', 'Tissue Distribution']</t>
  </si>
  <si>
    <t>['Animals', 'Atrial Natriuretic Factor/biosynthesis/*pharmacology', 'Endothelium, Vascular/drug effects/*metabolism', 'Human Umbilical Vein Endothelial Cells/drug effects/metabolism', 'Humans', 'Inflammation/metabolism', 'Inflammation Mediators/*metabolism', 'Mice', 'Mice, Knockout', 'Mice, Transgenic', 'Myocardial Infarction/*metabolism', 'Tumor Necrosis Factor-alpha/pharmacology']</t>
  </si>
  <si>
    <t>['Amphetamine/*pharmacology', 'Animals', 'Behavior, Animal/*drug effects', 'GTP-Binding Proteins/genetics/*metabolism', 'Guanine Nucleotide Exchange Factors/genetics/*metabolism', 'HEK293 Cells', 'Humans', 'Locomotion/*drug effects', 'Mice, Mutant Strains', 'Rats', 'Signal Transduction/*drug effects/genetics']</t>
  </si>
  <si>
    <t>['Animals', 'Axons/*enzymology', 'Cyclic GMP/*metabolism', 'Cyclic Nucleotide Phosphodiesterases, Type 2/*metabolism', 'Female', 'Ganglia, Spinal/*embryology/*enzymology', 'Male', 'Mice', 'Mice, Inbred C57BL', 'Natriuretic Peptide, C-Type/administration &amp; dosage/*metabolism', 'Receptors, Atrial Natriuretic Factor/*metabolism', 'Signal Transduction']</t>
  </si>
  <si>
    <t>['Adult', '*Autophagy', 'Cyclic GMP/analysis/*physiology', 'Cyclic Nucleotide Phosphodiesterases, Type 2/antagonists &amp; inhibitors/*metabolism', 'Down-Regulation', 'Female', 'Humans', 'Male', 'Middle Aged', 'Thyroid Gland/pathology', 'Thyroid Neoplasms/*pathology']</t>
  </si>
  <si>
    <t>['*DNA Methylation', 'Epigenesis, Genetic', '*Gene Expression Regulation, Neoplastic', 'Genomics/*methods', 'Humans', 'MicroRNAs/*genetics', 'Neoplasms/*genetics/*mortality', 'Prognosis', 'Promoter Regions, Genetic/genetics', 'RNA, Messenger/*genetics', 'Survival Rate']</t>
  </si>
  <si>
    <t>["3',5'-Cyclic-GMP Phosphodiesterases/genetics/*metabolism", 'Animals', 'Animals, Newborn', 'Food Preferences', 'Hippocampus/*cytology', 'Memory/*physiology', 'Mice', 'Mice, Inbred C57BL', 'Mice, Knockout', 'Neurons/cytology/*physiology', 'Odorants', 'RNA, Messenger/metabolism', 'Recognition, Psychology', 'Ribosomal Protein S6/metabolism', '*Social Behavior', 'Time Factors']</t>
  </si>
  <si>
    <t>['Allosteric Regulation', 'Animals', 'Corpus Striatum/*metabolism', 'Cyclic Nucleotide Phosphodiesterases, Type 1/*genetics/metabolism', 'Cyclic Nucleotide Phosphodiesterases, Type 2/*genetics/metabolism', 'Dopamine/*metabolism', 'Humans', 'Mice', 'Mice, Inbred C57BL', 'Protein Transport', 'Receptors, AMPA/genetics/*metabolism', 'alpha-Amino-3-hydroxy-5-methyl-4-isoxazolepropionic Acid/*metabolism']</t>
  </si>
  <si>
    <t>['Animals', 'Cyclic Nucleotide Phosphodiesterases, Type 2/isolation &amp; purification/*metabolism', 'Heart/*innervation', 'Heart Failure/*enzymology/physiopathology', 'Humans', 'Myocardium/*enzymology', 'Norepinephrine/*metabolism', 'Prognosis', 'Receptors, Adrenergic, beta/*metabolism', 'Signal Transduction', 'Sympathetic Nervous System/*metabolism/physiopathology']</t>
  </si>
  <si>
    <t>['Animals', 'Calcium Channel Blockers/pharmacology', 'Calcium Channels/*metabolism', 'Cells, Cultured', 'Cyclic AMP/metabolism', 'Cyclic GMP/metabolism', 'Disease Models, Animal', 'Enzyme Inhibitors/pharmacology', 'Hypertension/*pathology/*physiopathology', 'Male', 'Membrane Potentials/drug effects/genetics', 'Neurons/drug effects/*physiology', 'Phenotype', 'Protein Kinase C/metabolism', 'Protein Kinases', 'Rats', 'Rats, Inbred SHR', 'Rats, Inbred WKY', 'Rats, Wistar', 'Sympathetic Nervous System/*physiopathology', 'Tyrosine 3-Monooxygenase/metabolism']</t>
  </si>
  <si>
    <t>['Acylation', 'Animals', 'COS Cells', 'Carrier Proteins/*biosynthesis/chemistry', 'Cell-Free System', 'Chlorocebus aethiops', 'Cyclic Nucleotide Phosphodiesterases, Type 2/*biosynthesis/chemistry', 'DNA, Complementary/chemistry/*metabolism', 'DNA-Binding Proteins', 'Endodeoxyribonucleases/*biosynthesis/chemistry', 'GTP-Binding Protein alpha Subunits, Gi-Go/*biosynthesis/chemistry', 'Humans', '*Lipoylation', 'Palmitic Acid/*metabolism']</t>
  </si>
  <si>
    <t>['Animals', 'Central Nervous System Diseases/*drug therapy/*enzymology', 'Cyclic Nucleotide Phosphodiesterases, Type 2/*antagonists &amp; inhibitors/metabolism', 'Humans', 'Peripheral Nervous System Diseases/*drug therapy/*enzymology', 'Phosphodiesterase Inhibitors/*therapeutic use']</t>
  </si>
  <si>
    <t>['Angiogenesis Inhibitors/*chemistry', 'Animals', 'Cell Cycle', 'Cell Movement', 'Cell Proliferation', 'Curcumin/*chemistry', 'Cyclic AMP/metabolism', 'Cyclic Nucleotide Phosphodiesterases, Type 2/*antagonists &amp; inhibitors', 'Human Umbilical Vein Endothelial Cells', 'Humans', 'Imidazoles/chemistry', 'Male', 'Melanoma/metabolism', 'Mice', 'Mice, Inbred C57BL', 'Neoplasm Transplantation', 'Neoplasms/*drug therapy/pathology', 'Phosphodiesterase 4 Inhibitors/*chemistry', 'Phosphodiesterase Inhibitors/*chemistry', 'Rolipram/chemistry', 'Triazines/chemistry', 'Vascular Endothelial Growth Factor A/metabolism', 'Wound Healing']</t>
  </si>
  <si>
    <t>['Adenine/analogs &amp; derivatives/pharmacology', 'Adrenergic beta-2 Receptor Agonists/pharmacology', 'Adrenergic beta-Antagonists/pharmacology', 'Albuterol/pharmacology', 'Animals', 'Cyclic AMP/metabolism', 'Cyclic Nucleotide Phosphodiesterases, Type 2/antagonists &amp; inhibitors/genetics/*metabolism', 'Heart Ventricles/drug effects/metabolism', 'Imidazoles/pharmacology', 'In Vitro Techniques', 'Myocardial Contraction/drug effects', 'Myocardium/*metabolism', 'Phosphodiesterase Inhibitors/pharmacology', 'RNA, Messenger/genetics/metabolism', 'Rats', 'Rats, Sprague-Dawley', 'Receptors, Adrenergic, beta-2/*metabolism']</t>
  </si>
  <si>
    <t>['Animals', 'Chronic Disease', 'Cognition/*drug effects', 'Cognition Disorders/*drug therapy/*genetics', 'Cyclic AMP/physiology', 'Cyclic GMP/physiology', 'Cyclic Nucleotide Phosphodiesterases, Type 2/*antagonists &amp; inhibitors/*physiology', 'Hippocampus/*cytology', 'Imidazoles/*pharmacology/*therapeutic use', 'Male', 'Mice, Inbred ICR', 'Nerve Regeneration/*drug effects/*genetics', 'Neuronal Plasticity/*drug effects/genetics', 'Neurons/*physiology', '*Phosphodiesterase Inhibitors', 'Signal Transduction/drug effects/genetics/physiology', 'Stress, Psychological/*genetics/physiopathology/*psychology', 'Triazines/*pharmacology/*therapeutic use']</t>
  </si>
  <si>
    <t>['Animals', 'Biomarkers/metabolism', 'Cyclic Nucleotide Phosphodiesterases, Type 2/*metabolism', 'Disease Models, Animal', 'Guinea Pigs', 'Immunohistochemistry', 'Male', 'Urinary Bladder/*enzymology/pathology', 'Urinary Bladder, Overactive/*enzymology/pathology', 'Urothelium/enzymology']</t>
  </si>
  <si>
    <t>["3',5'-Cyclic-AMP Phosphodiesterases/*genetics/metabolism", 'Cell Line', 'Cyclic AMP/*metabolism', 'DNA-Binding Proteins', 'Gene Expression Regulation', 'Gene Silencing', 'Glucocorticoids/genetics/*metabolism', 'Humans', 'Hydrocortisone/genetics/metabolism', 'Nuclear Matrix-Associated Proteins/genetics/*metabolism', 'Octamer Transcription Factors/genetics/*metabolism', 'Protein Isoforms/genetics/metabolism', 'Proteolysis', '*RNA Splicing', 'RNA-Binding Proteins/genetics/*metabolism']</t>
  </si>
  <si>
    <t>["3',5'-Cyclic-AMP Phosphodiesterases/*metabolism", 'Adrenergic beta-Agonists/*pharmacology', 'Animals', 'Atrial Natriuretic Factor/*pharmacology', 'Biosensing Techniques', 'Cardiomegaly/*enzymology/pathology/physiopathology', 'Cyclic GMP/*metabolism', 'Cyclic Nucleotide Phosphodiesterases, Type 2/metabolism', 'Cyclic Nucleotide Phosphodiesterases, Type 3/metabolism', 'Disease Models, Animal', 'Enzyme Activation', 'Female', 'Fluorescence Resonance Energy Transfer', 'Guanine Nucleotide Exchange Factors/genetics/metabolism', 'Isoproterenol/*pharmacology', 'Membrane Microdomains/*drug effects/enzymology', 'Mice', 'Mice, Transgenic', 'Myocardial Contraction/*drug effects', 'Myocytes, Cardiac/*drug effects/enzymology/pathology', 'Protein Transport', 'Receptor Cross-Talk/drug effects', 'Receptors, Adrenergic, beta/*drug effects/metabolism', 'Receptors, Adrenergic, beta-1/drug effects/metabolism', 'Receptors, Adrenergic, beta-2/drug effects/metabolism', 'Second Messenger Systems/drug effects', 'Time Factors']</t>
  </si>
  <si>
    <t>['Blotting, Western', 'Calcitonin Gene-Related Peptide/analysis', 'Cyclic Nucleotide Phosphodiesterases, Type 1/*analysis', 'Cyclic Nucleotide Phosphodiesterases, Type 2/*analysis', 'Cyclic Nucleotide Phosphodiesterases, Type 4/*analysis', 'Cyclic Nucleotide Phosphodiesterases, Type 5/*analysis', 'Humans', 'Immunohistochemistry', 'Isoenzymes/analysis/metabolism', 'Male', 'Middle Aged', 'Muscle, Smooth/*enzymology/innervation', 'Nitric Oxide Synthase Type I/analysis', 'Signal Transduction', 'Urethra/*enzymology', 'Vasoactive Intestinal Peptide/analysis']</t>
  </si>
  <si>
    <t>['Adrenergic beta-2 Receptor Agonists/*pharmacology', 'Animals', 'Animals, Newborn', 'Calcium Signaling/drug effects', 'Cells, Cultured', 'Cyclic AMP/metabolism', 'Cyclic AMP-Dependent Protein Kinases/metabolism', 'Cyclic GMP/metabolism', 'Cyclic GMP-Dependent Protein Kinases/metabolism', 'Cyclic Nucleotide Phosphodiesterases, Type 2/deficiency/genetics', 'Cyclic Nucleotide Phosphodiesterases, Type 5/*metabolism', 'Heart Rate/*drug effects', 'Mice, Inbred C57BL', 'Mice, Knockout', 'Myocardial Contraction/*drug effects', 'Myocytes, Cardiac/*drug effects/enzymology', 'Phosphodiesterase 5 Inhibitors/*pharmacology', 'Receptors, Adrenergic, beta-1/genetics/metabolism', 'Receptors, Adrenergic, beta-2/deficiency/*drug effects/genetics/metabolism', 'Signal Transduction/*drug effects', 'Time Factors']</t>
  </si>
  <si>
    <t>['8-Bromo Cyclic Adenosine Monophosphate/pharmacology', 'Animals', 'Chorionic Gonadotropin/pharmacology', 'Female', 'Ovarian Follicle/drug effects/*metabolism', 'Ovary/drug effects/*metabolism', 'Phosphodiesterase Inhibitors/pharmacology', 'Phosphoric Diester Hydrolases/genetics/*metabolism', 'Rats', 'Rats, Wistar']</t>
  </si>
  <si>
    <t>['Animals', 'Calcium Signaling/drug effects', 'Cells, Cultured', 'Cyclic GMP/physiology', 'Cyclic GMP-Dependent Protein Kinases/physiology', 'Cyclic Nucleotide Phosphodiesterases, Type 2/genetics/*physiology', 'Heart Conduction System/drug effects/*enzymology/physiology', 'Heart Rate', 'Hypertension/*enzymology/genetics/physiopathology', 'Isatin/pharmacology', 'Male', 'Natriuretic Peptide, Brain/*pharmacology/physiology', 'Neurons/enzymology/physiology', 'Rats', 'Rats, Sprague-Dawley', 'Receptors, Atrial Natriuretic Factor/drug effects/physiology', 'Recombinant Fusion Proteins/metabolism', 'Second Messenger Systems/drug effects', 'Stellate Ganglion/cytology/drug effects/physiology', 'Sympathetic Nervous System/*drug effects/physiology', 'Synaptic Transmission/physiology']</t>
  </si>
  <si>
    <t>['Animals', 'Cyclic Nucleotide Phosphodiesterases, Type 2/*physiology', 'Heart Conduction System/*enzymology', 'Hypertension/*enzymology', 'Male', 'Natriuretic Peptide, Brain/*pharmacology', 'Sympathetic Nervous System/*drug effects']</t>
  </si>
  <si>
    <t>['Animals', 'Antipsychotic Agents/metabolism/*pharmacology/toxicity', 'Avoidance Learning/drug effects', 'Behavior, Animal/*drug effects', 'Blood-Brain Barrier/*metabolism', 'Capillary Permeability', 'Catalepsy/chemically induced', 'Cognition/drug effects', 'Cyclic Nucleotide Phosphodiesterases, Type 2/*antagonists &amp; inhibitors/metabolism', 'Exploratory Behavior/drug effects', 'Humans', 'Male', 'Motor Activity/drug effects', 'Phosphodiesterase Inhibitors/metabolism/*pharmacology/toxicity', 'Phosphoric Diester Hydrolases/*metabolism', 'Quinoxalines/metabolism/*pharmacology', 'Rats, Sprague-Dawley', 'Rats, Wistar', 'Recognition, Psychology/drug effects', 'Triazoles/metabolism/*pharmacology']</t>
  </si>
  <si>
    <t>['Adenosine/pharmacology', 'Animals', 'CA1 Region, Hippocampal/*cytology', 'Cadmium Chloride/pharmacology', 'Colforsin/pharmacology', 'Cyclic AMP/metabolism', 'Cyclic GMP/metabolism', 'Cyclic Nucleotide Phosphodiesterases, Type 2/*metabolism', 'Enzyme Inhibitors/pharmacology', 'Excitatory Amino Acid Antagonists/pharmacology', 'Excitatory Postsynaptic Potentials/drug effects/physiology', 'Long-Term Potentiation/drug effects/*physiology', 'Male', 'Morpholines/pharmacology', 'Neurons/drug effects/*physiology', 'Oxadiazoles/pharmacokinetics', 'Presynaptic Terminals/drug effects/physiology', 'Pyrimidines/pharmacology', 'Quinoxalines/pharmacokinetics/pharmacology', 'Rats', 'Rats, Wistar']</t>
  </si>
  <si>
    <t>['Adaptor Proteins, Signal Transducing/genetics', 'Child, Preschool', 'Coronary Artery Disease/epidemiology/*genetics', 'Cyclic Nucleotide Phosphodiesterases, Type 2/genetics', 'Female', 'Genetic Predisposition to Disease', 'Humans', 'Interleukin-2 Receptor alpha Subunit/genetics', 'Male', 'Mucocutaneous Lymph Node Syndrome/epidemiology/*genetics', '*Polymorphism, Single Nucleotide']</t>
  </si>
  <si>
    <t>['Animals', 'Binding Sites', 'Binding, Competitive', 'Cyclic AMP/*metabolism', 'Cyclic AMP-Dependent Protein Kinases/genetics/metabolism', 'Cyclic GMP/*metabolism', 'Cyclic Nucleotide Phosphodiesterases, Type 1/genetics/*metabolism', 'Cyclic Nucleotide Phosphodiesterases, Type 2/genetics/*metabolism', 'Cyclic Nucleotide Phosphodiesterases, Type 3/genetics/*metabolism', 'Cyclic Nucleotide Phosphodiesterases, Type 4/genetics/*metabolism', 'Feedback, Physiological', 'Gene Expression Regulation', 'Humans', 'Mice', 'Models, Cardiovascular', 'Myocardial Contraction/physiology', 'Myocardium/metabolism', 'Myocytes, Cardiac/cytology/*metabolism', 'Phosphorylation', 'Protein Binding', 'Signal Transduction']</t>
  </si>
  <si>
    <t>['Adenoviridae/genetics', 'Animals', 'Animals, Newborn', 'Cardiomegaly/enzymology/genetics/pathology/*prevention &amp; control', 'Cells, Cultured', 'Cyclic AMP/*metabolism', 'Cyclic AMP-Dependent Protein Kinases/metabolism', 'Cyclic Nucleotide Phosphodiesterases, Type 2/antagonists &amp; inhibitors/genetics/*metabolism', 'Disease Models, Animal', 'Genetic Vectors', 'Male', 'Membrane Microdomains/enzymology', 'Mice, Inbred C57BL', 'Myocytes, Cardiac/drug effects/*enzymology/pathology', 'NFATC Transcription Factors/genetics/metabolism', 'Phosphodiesterase Inhibitors/pharmacology', 'Phosphorylation', 'RNA Interference', 'Rats, Sprague-Dawley', 'Rats, Wistar', '*Second Messenger Systems/drug effects', 'Time Factors', 'Transduction, Genetic', 'Transfection']</t>
  </si>
  <si>
    <t>['Carcinoma, Non-Small-Cell Lung/*genetics/*pathology', 'Cell Line, Tumor', 'Cyclic Nucleotide Phosphodiesterases, Type 2/*genetics', 'DNA Methylation/drug effects/*genetics', 'Ectopic Gene Expression', 'Female', 'Gene Expression Regulation, Neoplastic', '*Gene Silencing', 'Genes, Tumor Suppressor', 'Histones/drug effects/*genetics', 'Humans', 'Lung Neoplasms/*genetics/*pathology', 'Lymphatic Metastasis', 'Male', 'MicroRNAs/*genetics', 'Neoplasm Invasiveness/genetics', 'Promoter Regions, Genetic']</t>
  </si>
  <si>
    <t>['Adrenergic beta-Agonists/pharmacology', 'Cardiomyopathy, Dilated/*genetics/*metabolism/pathology', 'Cell Differentiation', 'Cells, Cultured', 'Cyclic Nucleotide Phosphodiesterases, Type 2/*genetics/*metabolism', 'Cyclic Nucleotide Phosphodiesterases, Type 3/*genetics/*metabolism', 'Epigenesis, Genetic', 'Heart Rate/drug effects', 'Humans', 'Induced Pluripotent Stem Cells/drug effects/pathology/*physiology', 'Isoproterenol/pharmacology', 'Models, Cardiovascular', 'Mutant Proteins/genetics/metabolism', 'Mutation', 'Myocardial Contraction/drug effects', 'Myocytes, Cardiac/drug effects/pathology/physiology', 'Receptors, Adrenergic, beta/*metabolism', 'Signal Transduction', 'Troponin T/genetics/metabolism', 'Up-Regulation']</t>
  </si>
  <si>
    <t>['Algorithms', 'Binding Sites', 'Cell Line, Tumor', 'Chromatin Immunoprecipitation', 'Databases, Genetic', 'Doxorubicin/pharmacology', '*Genome, Human', 'Humans', 'Imidazoles/pharmacology', 'Internet', 'Piperazines/pharmacology', 'Promoter Regions, Genetic', 'RNA Interference', 'RNA, Small Interfering/metabolism', 'Response Elements/drug effects/*genetics', 'Transcription Initiation Site', 'Transcriptional Activation', 'Transcriptome/drug effects', 'Tumor Suppressor Protein p53/antagonists &amp; inhibitors/*genetics/metabolism', 'User-Computer Interface']</t>
  </si>
  <si>
    <t>['Animals', 'Autoradiography', 'Brain/metabolism/ultrastructure', 'Cyclic Nucleotide Phosphodiesterases, Type 2/antagonists &amp; inhibitors/*metabolism', 'Female', 'Fluorine Radioisotopes', 'Humans', 'Isotope Labeling/*methods', 'Mice', 'Neuroimaging/*methods', 'Permeability', 'Phosphodiesterase Inhibitors/chemistry/metabolism/*pharmacokinetics', 'Positron-Emission Tomography', 'Radiopharmaceuticals/chemistry/metabolism/*pharmacokinetics', 'Rats', 'Rats, Sprague-Dawley', 'Triazines/chemistry/metabolism/*pharmacokinetics']</t>
  </si>
  <si>
    <t>['Adenylyl Cyclases/metabolism', 'Aldosterone/biosynthesis/*metabolism', 'Angiotensin II/physiology', 'Calcium Signaling', 'Cell Line', 'Cyclic AMP/*biosynthesis', 'Humans', 'Mitochondria/*metabolism']</t>
  </si>
  <si>
    <t>['Animals', 'Behavior, Animal/drug effects/physiology', 'Cyclic AMP/metabolism', 'Cyclic GMP/metabolism', 'Cyclic Nucleotide Phosphodiesterases, Type 2/biosynthesis/*metabolism/*physiology', 'Drug Hypersensitivity/physiopathology', 'Imidazoles/administration &amp; dosage/pharmacology', 'Immunohistochemistry', 'Inflammation/complications/*enzymology/*physiopathology', 'Injections, Spinal', 'Male', 'Mice', 'Mice, Inbred C57BL', 'Microdissection', 'Neuralgia/enzymology/physiopathology/psychology', 'Pain/*enzymology/etiology/*physiopathology', 'Pain Measurement', 'Phosphodiesterase Inhibitors/administration &amp; dosage/pharmacology', 'Posterior Horn Cells/enzymology', 'Real-Time Polymerase Chain Reaction', 'Spinal Cord/*enzymology', 'Triazines/administration &amp; dosage/pharmacology', 'Up-Regulation/genetics/physiology', 'Zymosan']</t>
  </si>
  <si>
    <t>['Adaptation, Ocular/physiology', 'Animals', 'Carps', 'Cyclic GMP/*metabolism', 'Cyclic Nucleotide Phosphodiesterases, Type 2/*metabolism', 'Dark Adaptation/physiology', 'Enzyme Activation/physiology', "Guanosine 5'-O-(3-Thiotriphosphate)/metabolism", 'Heterotrimeric GTP-Binding Proteins/metabolism', 'Retinal Cone Photoreceptor Cells/*enzymology/physiology', 'Retinal Rod Photoreceptor Cells/*enzymology/physiology', 'Transducin/metabolism', 'Vision, Ocular/physiology']</t>
  </si>
  <si>
    <t>["3',5'-Cyclic-AMP Phosphodiesterases/genetics/*metabolism", '*Aging', 'Animals', 'Brain/*enzymology/metabolism', 'Cerebellum/enzymology/metabolism', 'Cerebral Cortex/enzymology/metabolism', 'Corpus Striatum/enzymology/metabolism', '*Gene Expression Regulation, Enzymologic', 'Hippocampus/enzymology/metabolism', 'Male', 'Mice', 'Mice, Inbred BALB C', 'Protein Isoforms/genetics/metabolism', 'RNA, Messenger/metabolism', 'Rats', 'Rats, Sprague-Dawley']</t>
  </si>
  <si>
    <t>['Animals', 'Cyclic GMP/*biosynthesis', 'Cyclic Nucleotide Phosphodiesterases, Type 2/antagonists &amp; inhibitors/*physiology', 'Cyclic Nucleotide Phosphodiesterases, Type 3/*physiology', 'Heart Failure/*physiopathology', 'In Vitro Techniques', 'Male', 'Myocardial Contraction/*drug effects', 'Natriuretic Peptide, C-Type/*pharmacology', 'Phosphodiesterase 3 Inhibitors/pharmacology', 'Phosphodiesterase 5 Inhibitors/pharmacology', 'Rats', 'Rats, Wistar', 'Signal Transduction/physiology']</t>
  </si>
  <si>
    <t>['Animals', 'Animals, Newborn', 'Atrial Natriuretic Factor/pharmacology', 'Cells, Cultured', 'Cyclic AMP/*metabolism', 'Cyclic GMP/*physiology', 'Cyclic Nucleotide Phosphodiesterases, Type 2/genetics/*physiology', 'Fibroblasts/drug effects/enzymology/physiology', 'Gene Expression', 'Hydrolysis', 'Myocardium/*cytology', 'Myocytes, Cardiac/enzymology', 'Myofibroblasts/*physiology', 'Nitric Oxide Donors/pharmacology', 'Nitroprusside/pharmacology', 'Rats', 'Receptors, Adrenergic, beta/physiology', 'Signal Transduction/*physiology']</t>
  </si>
  <si>
    <t>['Animals', 'Antipsychotic Agents/pharmacokinetics/*pharmacology', 'Avoidance Learning/drug effects', 'Behavior, Animal/drug effects', 'Cognition Disorders/*etiology/*psychology', 'Cyclic GMP/metabolism', 'Cyclic Nucleotide Phosphodiesterases, Type 2/*antagonists &amp; inhibitors/metabolism', 'Excitatory Amino Acid Antagonists/pharmacology', 'Heterocyclic Compounds, 4 or More Rings/pharmacokinetics/*pharmacology', 'Hippocampus/metabolism', 'Humans', 'Hyperkinesis/chemically induced/prevention &amp; control', 'Male', 'Mice', 'Mice, Inbred DBA', 'Phencyclidine/antagonists &amp; inhibitors/pharmacology', 'Phosphodiesterase Inhibitors/pharmacokinetics/*pharmacology', 'Rats', 'Recognition, Psychology/drug effects', 'Recombinant Proteins', 'Schizophrenia/*complications/*drug therapy', '*Schizophrenic Psychology', 'Sensory Gating/drug effects']</t>
  </si>
  <si>
    <t>['Amygdala/drug effects/physiopathology', 'Animals', 'Anxiety Disorders/*drug therapy/physiopathology', 'Apoptosis/drug effects', 'Caspase 3/metabolism', 'Cyclic GMP/metabolism', 'Cyclic Nucleotide Phosphodiesterases, Type 2/*antagonists &amp; inhibitors/metabolism', 'Depressive Disorder/*drug therapy/physiopathology', 'Hippocampus/drug effects/physiopathology', 'Imidazoles/*pharmacology', 'Male', 'Mice, Inbred ICR', 'Neurons/drug effects/physiology', 'Oxidative Stress/drug effects/physiology', 'Phosphodiesterase Inhibitors/*pharmacology', 'Psychotropic Drugs/*pharmacology', 'Signal Transduction/drug effects', 'Stress, Psychological/drug therapy/physiopathology', 'Superoxide Dismutase/metabolism', 'Triazines/*pharmacology']</t>
  </si>
  <si>
    <t>['8-Bromo Cyclic Adenosine Monophosphate/pharmacology', 'Adenine/analogs &amp; derivatives/pharmacology', 'Cell Line, Tumor', 'Cell Movement/drug effects', 'Cell Proliferation/drug effects', 'Cyclic AMP/metabolism', 'Cyclic AMP-Dependent Protein Kinases/antagonists &amp; inhibitors/metabolism', 'Cyclic GMP/analogs &amp; derivatives/pharmacology', 'Cyclic Nucleotide Phosphodiesterases, Type 2/antagonists &amp; inhibitors/genetics/*metabolism', 'Humans', 'Melanoma/*enzymology/metabolism/pathology', 'RNA Interference', 'RNA, Small Interfering/metabolism', 'Rolipram/pharmacology']</t>
  </si>
  <si>
    <t>['Animals', 'CA1 Region, Hippocampal/drug effects/physiology', 'Cyclic AMP/*metabolism', 'Cyclic AMP-Dependent Protein Kinases/antagonists &amp; inhibitors/*metabolism', 'Cyclic GMP/*metabolism', 'Cyclic GMP-Dependent Protein Kinases/antagonists &amp; inhibitors/*metabolism', 'Cyclic Nucleotide Phosphodiesterases, Type 2/metabolism', 'Cyclic Nucleotide Phosphodiesterases, Type 4/metabolism', 'Cyclic Nucleotide Phosphodiesterases, Type 5/metabolism', 'Long-Term Potentiation/drug effects/*physiology', 'Male', 'Memory, Long-Term/drug effects/*physiology', 'Mice, Inbred C57BL', 'Neuropsychological Tests', 'Rats, Wistar', 'Recognition, Psychology/drug effects/physiology', 'Signal Transduction', 'Tissue Culture Techniques']</t>
  </si>
  <si>
    <t>['Allosteric Site', 'Animals', 'CHO Cells', 'Cell Line', 'Cricetinae', 'Cricetulus', 'Cyclic AMP/*chemistry', 'Cyclic GMP/*chemistry', 'Cyclic Nucleotide Phosphodiesterases, Type 2/*genetics', 'Escherichia coli/metabolism', 'Genes, Reporter', 'Humans', 'Hydrolysis', 'Kinetics', 'Light', 'Models, Molecular', 'Phosphoric Diester Hydrolases/*chemistry', '*Protein Engineering', 'Protein Structure, Tertiary', 'Recombinant Fusion Proteins/chemistry', 'Synechocystis/metabolism', 'Temperature', 'Zebrafish']</t>
  </si>
  <si>
    <t>['Animals', 'Cells, Cultured', 'Cyclic AMP/*physiology', 'Cyclic GMP/*physiology', 'Cyclic Nucleotide Phosphodiesterases, Type 2/*antagonists &amp; inhibitors/physiology', 'Humans', 'Hypertension, Pulmonary/drug therapy/*enzymology', 'Imidazoles/pharmacology/therapeutic use', 'Male', 'Mice', 'Mice, Inbred C57BL', 'Mice, Knockout', 'Phosphodiesterase Inhibitors/pharmacology/*therapeutic use', 'Rats', 'Rats, Sprague-Dawley', 'Signal Transduction/drug effects/physiology', 'Triazines/pharmacology/therapeutic use']</t>
  </si>
  <si>
    <t>["3' Untranslated Regions", 'Colorectal Neoplasms/enzymology/*genetics', 'Cyclic Nucleotide Phosphodiesterases, Type 2/genetics/metabolism', 'Epistasis, Genetic', 'Female', 'Gene Expression Regulation, Neoplastic', 'Genes, Tumor Suppressor', 'HCT116 Cells', 'Humans', 'Male', 'MicroRNAs/*genetics/metabolism', 'Middle Aged', '*RNA Interference', 'RNA, Messenger/genetics/*metabolism', 'Transcription, Genetic']</t>
  </si>
  <si>
    <t>['Animals', 'Cyclic GMP/analogs &amp; derivatives/metabolism', 'Cyclic Nucleotide Phosphodiesterases, Type 2/antagonists &amp; inhibitors/genetics/*metabolism', 'Down-Regulation', '*Gene Expression Regulation/drug effects', 'Lipopolysaccharides/pharmacology', 'Macrophages, Alveolar/immunology/*metabolism', 'Male', 'Mice', 'Nitric Oxide Synthase Type II/*genetics/metabolism', 'Thionucleotides/metabolism']</t>
  </si>
  <si>
    <t>['Adenine/analogs &amp; derivatives/pharmacology', 'Animals', 'Apoptosis/drug effects/radiation effects', 'Caffeine/pharmacology', 'Carcinogenesis/*drug effects/*radiation effects', 'Cyclic Nucleotide Phosphodiesterases, Type 2/antagonists &amp; inhibitors/*metabolism', 'Disease Models, Animal', 'Epidermis/drug effects/pathology', 'Female', 'Mice', 'Molecular Targeted Therapy/*methods', 'Nucleotides, Cyclic/pharmacology', 'Phosphodiesterase 4 Inhibitors/pharmacology', 'Skin Neoplasms/*drug therapy/enzymology/etiology/*pathology', 'Ultraviolet Rays/*adverse effects']</t>
  </si>
  <si>
    <t>['Animals', 'Calcium/metabolism', 'Cattle', 'Cyclic Nucleotide Phosphodiesterases, Type 2/*metabolism', 'Eye Proteins/*metabolism', 'Guanosine Triphosphate/*metabolism', 'Hydrogen-Ion Concentration', 'Hydrolysis', 'RGS Proteins/metabolism', 'Retinal Rod Photoreceptor Cells/cytology/*metabolism', 'Transducin/metabolism']</t>
  </si>
  <si>
    <t>['Adenosine/*pharmacology', 'Adrenal Gland Neoplasms/*enzymology/*genetics', 'Animals', 'Atrial Natriuretic Factor/pharmacology', 'Cyclic AMP/metabolism', 'Cyclic AMP Response Element-Binding Protein/metabolism', 'Cyclic GMP/metabolism', 'Cyclic Nucleotide Phosphodiesterases, Type 2/*metabolism', 'Gene Expression Regulation, Neoplastic/drug effects', 'Models, Biological', 'PC12 Cells', 'Pheochromocytoma/enzymology/*genetics', 'Promoter Regions, Genetic/genetics', 'RNA, Messenger/genetics/metabolism', 'Rats', 'Transcription, Genetic/*drug effects', 'Tyrosine 3-Monooxygenase/*genetics/metabolism']</t>
  </si>
  <si>
    <t>['Animals', 'Blood-Brain Barrier/drug effects/metabolism', 'Brain/metabolism', 'Cyclic Nucleotide Phosphodiesterases, Type 2/*antagonists &amp; inhibitors', '*Dizocilpine Maleate', '*Excitatory Amino Acid Antagonists', 'Exploratory Behavior/drug effects', 'Imidazoles/pharmacokinetics/pharmacology', 'Male', 'Memory/drug effects', 'Memory Disorders/*chemically induced/*drug therapy/psychology', '*Muscarinic Antagonists', 'Phosphodiesterase Inhibitors/pharmacokinetics/*pharmacology', 'Phosphoric Diester Hydrolases/*metabolism', 'Rats', 'Rats, Wistar', 'Recognition, Psychology/drug effects', '*Scopolamine', 'Spectrometry, Mass, Electrospray Ionization', 'Triazines/pharmacokinetics/pharmacology']</t>
  </si>
  <si>
    <t>['Adult', 'Biomarkers/blood', 'Coinfection/*immunology/pathology', 'Cyclic Nucleotide Phosphodiesterases, Type 2/blood', 'Female', 'HIV Infections/*immunology/pathology', 'Hepatitis C, Chronic/*immunology/pathology', 'Humans', 'Lysophospholipids/blood', 'Male', 'Middle Aged', 'Plasma/*chemistry', 'Proteome/*analysis']</t>
  </si>
  <si>
    <t>['Cyclic AMP-Dependent Protein Kinases/genetics/*metabolism', 'Cyclic Nucleotide Phosphodiesterases, Type 2/biosynthesis/genetics', 'Endopeptidases/genetics/*metabolism', 'GTPase-Activating Proteins/genetics/metabolism', 'Gene Deletion', 'Saccharomyces cerevisiae/*enzymology/genetics', 'Saccharomyces cerevisiae Proteins/genetics/*metabolism', 'Signal Transduction/*physiology', 'ras Proteins/genetics/*metabolism']</t>
  </si>
  <si>
    <t>['Acetylcholine/pharmacology', 'Animals', 'Calcium/*physiology', 'Cyclic AMP/*metabolism', 'Cyclic AMP-Dependent Protein Kinases/antagonists &amp; inhibitors', 'Cyclic GMP/*analogs &amp; derivatives/metabolism/pharmacology', 'Cyclic GMP-Dependent Protein Kinases/*antagonists &amp; inhibitors', 'Cyclic Nucleotide Phosphodiesterases, Type 2/antagonists &amp; inhibitors', 'Dinoprostone/metabolism', 'Exocytosis/*drug effects', 'Gastric Mucosa/drug effects', 'Guinea Pigs', 'Male', 'Protein Kinase Inhibitors/pharmacology', 'Pyloric Antrum/drug effects/*physiology']</t>
  </si>
  <si>
    <t>['Adenine/*analogs &amp; derivatives/pharmacology', 'Cell Cycle/genetics', 'Cell Line, Tumor', 'Cell Proliferation/drug effects', 'Cyclic Nucleotide Phosphodiesterases, Type 2/antagonists &amp; inhibitors/genetics/*metabolism', 'Cyclin A/genetics/metabolism', 'DNA/antagonists &amp; inhibitors/*biosynthesis', 'Gene Expression Regulation, Neoplastic', 'Humans', 'Melanoma/drug therapy/*metabolism/pathology', 'Mouth Neoplasms/drug therapy/*metabolism/pathology', 'Mutation']</t>
  </si>
  <si>
    <t>['Animals', 'Cyclic Nucleotide Phosphodiesterases, Type 2/*antagonists &amp; inhibitors', '*Drug Discovery', 'Enzyme Activation/drug effects', 'Inhibitory Concentration 50', 'Male', 'Molecular Structure', 'Phosphodiesterase Inhibitors/*chemistry/pharmacology', 'Phosphoric Diester Hydrolases/metabolism', 'Quinoxalines/administration &amp; dosage/chemical synthesis/*pharmacology', 'Rats', 'Rats, Wistar']</t>
  </si>
  <si>
    <t>['Animals', 'Carbazoles/pharmacology', 'Cells, Cultured', 'Corticosterone/*toxicity', 'Cyclic GMP/antagonists &amp; inhibitors/metabolism', 'Cyclic GMP-Dependent Protein Kinases/antagonists &amp; inhibitors/*metabolism', 'Cyclic Nucleotide Phosphodiesterases, Type 2/*antagonists &amp; inhibitors/metabolism', 'Dose-Response Relationship, Drug', 'Female', 'Hippocampus/drug effects/enzymology', 'Imidazoles/pharmacology/therapeutic use', 'Male', 'Mice', 'Phosphodiesterase Inhibitors/*pharmacology/therapeutic use', 'Pregnancy', 'Protein Kinase Inhibitors/pharmacology', 'Rats', 'Rats, Sprague-Dawley', 'Signal Transduction/drug effects/*physiology', 'Stress, Psychological/chemically induced/drug therapy/enzymology', 'Triazines/pharmacology/therapeutic use']</t>
  </si>
  <si>
    <t>['Animals', 'Axons/*drug effects/physiology', 'Neurons/cytology/*drug effects/physiology', 'Organ Culture Techniques', 'Phosphodiesterase Inhibitors/*pharmacology', 'Rats', 'Rats, Wistar', 'Substantia Nigra/cytology/*drug effects/growth &amp; development', 'Ventral Tegmental Area/cytology/*drug effects/growth &amp; development']</t>
  </si>
  <si>
    <t>['Animals', 'Anti-Inflammatory Agents, Non-Steroidal/*therapeutic use', 'Anticarcinogenic Agents/*therapeutic use', 'Colorectal Neoplasms/*prevention &amp; control', 'Cyclic Nucleotide Phosphodiesterases, Type 2/antagonists &amp; inhibitors', 'Cyclooxygenase 2 Inhibitors/therapeutic use', 'Humans', 'Inhibitor of Apoptosis Proteins/antagonists &amp; inhibitors', 'Reactive Oxygen Species/metabolism', 'Survivin']</t>
  </si>
  <si>
    <t>['Animals', 'Azirines/*chemistry/metabolism/therapeutic use', 'Binding Sites', 'Catalytic Domain', 'Crystallography, X-Ray', 'Cyclic Nucleotide Phosphodiesterases, Type 2/*antagonists &amp; inhibitors/metabolism', 'Cyclic Nucleotide Phosphodiesterases, Type 4/*chemistry/metabolism', 'Dihydropyridines/*chemistry/metabolism/therapeutic use', 'Disease Models, Animal', 'Drug Evaluation, Preclinical', 'Osteoarthritis/drug therapy', 'Phosphodiesterase 4 Inhibitors/*chemistry', 'Phosphodiesterase Inhibitors/*chemistry/metabolism/therapeutic use', 'Protein Binding', 'Structure-Activity Relationship']</t>
  </si>
  <si>
    <t>['Alzheimer Disease/*drug therapy/metabolism/pathology/physiopathology', 'Animals', 'Behavior, Animal/drug effects', 'Cognition Disorders/etiology/prevention &amp; control', 'Cyclic Nucleotide Phosphodiesterases, Type 2/*antagonists &amp; inhibitors', '*Disease Models, Animal', 'Hippocampus/drug effects/metabolism/pathology', 'Humans', 'Imidazoles/therapeutic use', 'Male', 'Memory Disorders/etiology/*prevention &amp; control', 'Memory, Short-Term/*drug effects', 'Mice', 'Mice, Inbred C57BL', 'Mice, Transgenic', 'Neurons/drug effects/metabolism/pathology', 'Nootropic Agents/*therapeutic use', 'Phosphodiesterase Inhibitors/*therapeutic use', 'Random Allocation', 'Recognition, Psychology/drug effects', 'Spatial Behavior/drug effects', 'Triazines/therapeutic use']</t>
  </si>
  <si>
    <t>["3',5'-Cyclic-GMP Phosphodiesterases", 'Adenocarcinoma/drug therapy/*enzymology/immunology', 'Animals', 'Antineoplastic Agents/therapeutic use', 'Cell Line, Tumor', 'Colony-Forming Units Assay', 'Cyclic Nucleotide Phosphodiesterases, Type 1/metabolism', 'Cyclic Nucleotide Phosphodiesterases, Type 2/metabolism', 'Cyclic Nucleotide Phosphodiesterases, Type 4/metabolism', 'Cyclic Nucleotide Phosphodiesterases, Type 5/metabolism', 'Disease Models, Animal', 'Doxorubicin/therapeutic use', 'Drug Resistance, Neoplasm/*drug effects', 'Enzyme Assays', 'Histocompatibility Antigens Class I/drug effects/*metabolism', 'Humans', 'Male', 'Mice', 'Phosphodiesterase Inhibitors/*pharmacology', 'Phosphoric Diester Hydrolases/*metabolism', 'Prostatic Neoplasms/drug therapy/*enzymology/immunology', 'Tumor Escape/*drug effects/physiology', 'Xenograft Model Antitumor Assays']</t>
  </si>
  <si>
    <t>['Antibodies/immunology', 'Arthritis, Rheumatoid/*diagnostic imaging/*genetics/pathology', '*Arthrography', 'Cohort Studies', 'Disease Progression', 'Female', 'Genetic Loci/genetics', 'Genetic Predisposition to Disease/*genetics', 'HLA-DRB1 Chains/*genetics', 'Humans', 'Hydrolases/*genetics', 'Male', 'Middle Aged', 'Peptides, Cyclic/immunology', 'Polymorphism, Single Nucleotide', 'Protein-Arginine Deiminase Type 4', 'Protein-Arginine Deiminases']</t>
  </si>
  <si>
    <t>['Action Potentials', 'Adaptation, Physiological', 'Animals', 'Caenorhabditis elegans/genetics/metabolism/physiology', 'Caenorhabditis elegans Proteins/genetics/*metabolism', 'Cyclic GMP/metabolism', 'Cyclic Nucleotide Phosphodiesterases, Type 2/genetics/*metabolism', 'Cyclic Nucleotide-Gated Cation Channels/metabolism', 'Guanylate Cyclase/genetics/*metabolism', 'Locomotion', 'Mutation', 'Neuronal Calcium-Sensor Proteins/genetics/*metabolism', 'Neuropeptides/genetics/*metabolism', '*Signal Transduction', 'Thermoreceptors/*metabolism/physiology', '*Thermosensing']</t>
  </si>
  <si>
    <t>['Analgesics/chemistry/pharmacokinetics/therapeutic use', 'Animals', 'Azepines/*chemistry/pharmacokinetics/therapeutic use', 'Azirines/*chemistry/pharmacokinetics/therapeutic use', 'Binding Sites', 'Catalytic Domain', 'Crystallography, X-Ray', 'Cyclic Nucleotide Phosphodiesterases, Type 2/*antagonists &amp; inhibitors/metabolism', 'Dihydropyridines/*chemistry/pharmacokinetics/therapeutic use', 'Disease Models, Animal', 'Drug Evaluation, Preclinical', 'Half-Life', 'Osteoarthritis/drug therapy', 'Phosphodiesterase 4 Inhibitors/chemistry', 'Phosphodiesterase Inhibitors/*chemistry/pharmacokinetics/therapeutic use', 'Protein Binding', 'Pyrazoles/*chemistry/pharmacokinetics/therapeutic use', 'Rats', 'Structure-Activity Relationship']</t>
  </si>
  <si>
    <t>['Acoustic Stimulation', 'Animals', 'Brain/drug effects/physiology', 'Brain Waves/drug effects/*physiology', 'Cyclic Nucleotide Phosphodiesterases, Type 2/antagonists &amp; inhibitors/*metabolism', 'Cyclic Nucleotide Phosphodiesterases, Type 5/metabolism', 'Drug Interactions', 'Male', 'Phosphodiesterase Inhibitors/pharmacology', 'Phosphoric Diester Hydrolases/*metabolism', 'Psychoacoustics', 'Rats', 'Rats, Wistar', 'Sensory Gating/drug effects/*physiology']</t>
  </si>
  <si>
    <t>['Animals', 'Cyclic Nucleotide Phosphodiesterases, Type 2/*biosynthesis', 'Female', 'Heart Failure/*enzymology', 'Humans', 'Male', 'Myocytes, Cardiac/*enzymology', 'Receptors, Adrenergic, beta/*metabolism', 'Up-Regulation/*physiology']</t>
  </si>
  <si>
    <t>['Adrenergic beta-Agonists/pharmacology', 'Adult', 'Aged', 'Aged, 80 and over', 'Animals', 'Catecholamines/pharmacology', 'Cells, Cultured', 'Cyclic Nucleotide Phosphodiesterases, Type 2/*biosynthesis/physiology', 'Dogs', 'Female', 'Heart Failure/*enzymology/pathology', 'Humans', 'Male', 'Mice', 'Middle Aged', 'Myocytes, Cardiac/drug effects/*enzymology/pathology', 'Rats', 'Rats, Wistar', 'Receptors, Adrenergic, beta/*metabolism', 'Up-Regulation/*physiology', 'Young Adult']</t>
  </si>
  <si>
    <t>['Binding Sites', 'Crystallography, X-Ray', 'Cyclic Nucleotide Phosphodiesterases, Type 2/*chemistry/*metabolism', 'Humans', 'Imidazoles/chemistry/*pharmacology', 'Molecular Docking Simulation', 'Phosphodiesterase Inhibitors/chemistry/*pharmacology', 'Protein Binding', 'Triazines/chemistry/*pharmacology']</t>
  </si>
  <si>
    <t>['Animals', 'Azabicyclo Compounds/*chemical synthesis/chemistry/pharmacokinetics', 'Azetidines/*chemical synthesis/chemistry/pharmacokinetics', 'Brain/*diagnostic imaging/enzymology', 'Computer Simulation', 'Cyclic Nucleotide Phosphodiesterases, Type 2/*metabolism', 'Databases, Factual', 'Dogs', 'Drug Design', 'Fluorine Radioisotopes', 'Humans', 'Ligands', 'Macaca fascicularis', 'Male', 'Models, Biological', 'Permeability', 'Positron-Emission Tomography', 'Protein Binding', 'Radiopharmaceuticals/*chemical synthesis/chemistry/pharmacokinetics', 'Rats', 'Rats, Wistar', 'Structure-Activity Relationship']</t>
  </si>
  <si>
    <t>["3',5'-Cyclic-AMP Phosphodiesterases/classification/*physiology", 'Animals', 'Calcium/metabolism', 'Cyclic Nucleotide Phosphodiesterases, Type 2/physiology', 'Cyclic Nucleotide Phosphodiesterases, Type 3/physiology', 'Cyclic Nucleotide Phosphodiesterases, Type 4/physiology', 'Excitation Contraction Coupling/*physiology', 'Male', 'Phosphodiesterase Inhibitors/pharmacology', 'Phosphorylation', 'Rats', 'Rats, Wistar']</t>
  </si>
  <si>
    <t>['Child', 'Child, Preschool', 'Cohort Studies', 'Epistasis, Genetic/*immunology', 'Female', 'Fetus/immunology/*metabolism', 'Humans', 'Hypersensitivity/genetics', 'Immunoglobulin E/*biosynthesis/blood/immunology', 'Infant', 'Infant, Newborn', 'Male', 'Multifactor Dimensionality Reduction', 'Polymorphism, Single Nucleotide/*immunology']</t>
  </si>
  <si>
    <t>['Animals', 'Cyclic AMP/*metabolism', 'Cyclic AMP-Dependent Protein Kinases/*metabolism', 'Cyclic Nucleotide Phosphodiesterases, Type 2/*antagonists &amp; inhibitors/genetics/metabolism', 'Electron Transport/drug effects', 'Enzyme Activation/drug effects', 'Enzyme Inhibitors/pharmacology', 'Hydrogen Sulfide/*pharmacology', 'In Vitro Techniques', 'Male', 'Mitochondria, Liver/*drug effects/metabolism', 'Rats', 'Rats, Sprague-Dawley']</t>
  </si>
  <si>
    <t>['Alkaloids/*chemical synthesis', 'Amination', 'Benzene Derivatives', 'Biological Products/*chemical synthesis', 'Carbazoles/*chemical synthesis', 'Carbon/*chemistry', 'Chemistry, Organic/*methods', 'Copper', 'Cyclic Nucleotide Phosphodiesterases, Type 2/*chemical synthesis', 'Cyclization', 'Duocarmycins', 'Indoles/*chemical synthesis', 'Nitrogen/*chemistry', '*Organic Chemistry Phenomena', 'Pyrroles/*chemical synthesis']</t>
  </si>
  <si>
    <t>['Animals', 'Cognition Disorders/drug therapy/metabolism/pathology', 'Cyclic Nucleotide Phosphodiesterases, Type 2/antagonists &amp; inhibitors/*metabolism', 'Humans', 'Ligands', 'Permeability/drug effects', 'Phosphodiesterase Inhibitors/*chemistry/pharmacokinetics/therapeutic use', 'Protein Binding', 'Quinolones/chemistry/pharmacokinetics/therapeutic use', 'Structure-Activity Relationship']</t>
  </si>
  <si>
    <t>['Base Sequence', 'Binding Sites', 'Computational Biology', 'Cyclic Nucleotide Phosphodiesterases, Type 2/genetics', 'DNA-Binding Proteins/*genetics', 'Gene Expression Regulation, Fungal/*genetics', 'Promoter Regions, Genetic', 'Protein Binding', 'Ribosomal Proteins/genetics', 'Saccharomyces cerevisiae/*genetics', 'Saccharomyces cerevisiae Proteins/*genetics', 'Sequence Analysis, DNA', 'Stress, Physiological/*genetics', 'Transcription Factors/*genetics', 'Transcription, Genetic']</t>
  </si>
  <si>
    <t>['Arthritis, Rheumatoid/*epidemiology/*genetics', 'Case-Control Studies', '*Genetic Loci', '*Genetic Markers', '*Genetic Predisposition to Disease', '*Genome-Wide Association Study', 'Humans', 'Japan/epidemiology', 'Polymorphism, Single Nucleotide/*genetics']</t>
  </si>
  <si>
    <t>['Bronchodilator Agents/*pharmacology', 'Cell Line', 'Cell Membrane/drug effects', 'Cyclic Nucleotide Phosphodiesterases, Type 2/metabolism', 'Dose-Response Relationship, Drug', 'Histone Deacetylase Inhibitors/*pharmacology', 'Histone Deacetylases/analysis/metabolism', 'Humans', 'Isoenzymes/antagonists &amp; inhibitors', 'Phosphodiesterase Inhibitors/*pharmacology', 'Phosphoric Diester Hydrolases/analysis/metabolism', 'Purinergic P1 Receptor Antagonists/*pharmacology', 'Receptor, Adenosine A2A/drug effects/metabolism', 'Regression Analysis', 'Reproducibility of Results', 'Theophylline/*analogs &amp; derivatives/pharmacology', 'Transfection']</t>
  </si>
  <si>
    <t>['Cyclic AMP/*metabolism', 'Cyclic AMP-Dependent Protein Kinases/metabolism', 'Cyclic GMP/*metabolism', 'Cyclic Nucleotide Phosphodiesterases, Type 2/metabolism', 'Cyclic Nucleotide Phosphodiesterases, Type 3/metabolism', 'Heart/*physiopathology', 'Heart Failure/enzymology/physiopathology', 'Humans', 'Isoenzymes/metabolism', 'Myocardium/enzymology/metabolism', 'Myocytes, Cardiac/metabolism/*physiology', '*Second Messenger Systems']</t>
  </si>
  <si>
    <t>['Cell Wall/physiology', 'Cyclic Nucleotide Phosphodiesterases, Type 2/*drug effects/genetics/metabolism', 'Ethanol/metabolism/*toxicity', 'Fermentation', '*Gene Expression', 'Plasmids', 'Saccharomyces cerevisiae/*drug effects/genetics/metabolism/physiology', 'Saccharomyces cerevisiae Proteins/*drug effects/genetics/metabolism']</t>
  </si>
  <si>
    <t>['Animals', 'Blotting, Western', 'Cyclic Nucleotide Phosphodiesterases, Type 2/metabolism', 'Cytokines/biosynthesis', 'Disease Progression', 'Dual Specificity Phosphatase 1/metabolism', 'Heat-Shock Proteins/biosynthesis', 'Hindlimb/injuries', 'I-kappa B Kinase/metabolism', 'Immunoprecipitation', 'Inflammation/*physiopathology', 'Interleukin-10/biosynthesis', 'MAP Kinase Signaling System/*physiology', 'Male', 'Mice', 'Mice, Inbred C57BL', 'Muscle Proteins/biosynthesis/genetics/metabolism', 'Muscle, Skeletal/*injuries/physiopathology', 'Phosphorylation', 'RNA, Messenger/biosynthesis/genetics', 'Real-Time Polymerase Chain Reaction', 'p38 Mitogen-Activated Protein Kinases/physiology']</t>
  </si>
  <si>
    <t>["3',5'-Cyclic-AMP Phosphodiesterases/classification/*physiology", 'Animals', 'Cell Compartmentation', 'Cyclic AMP/*metabolism', 'Cyclic Nucleotide Phosphodiesterases, Type 1/physiology', 'Cyclic Nucleotide Phosphodiesterases, Type 2/physiology', 'Cyclic Nucleotide Phosphodiesterases, Type 3/physiology', 'Cyclic Nucleotide Phosphodiesterases, Type 4/physiology', 'Heart Failure/drug therapy/enzymology', 'Humans', 'Ion Channels/metabolism', 'Mice', 'Mice, Knockout', 'Molecular Targeted Therapy', 'Myocytes, Cardiac/*enzymology/ultrastructure', 'Second Messenger Systems']</t>
  </si>
  <si>
    <t>['Aminoquinolines/pharmacology', 'Animals', 'Arterioles/drug effects/physiology', 'Bucladesine/pharmacology', 'Carbazoles/pharmacology', 'Carbon Monoxide/metabolism/*physiology', 'Cyclic AMP/metabolism', 'Cyclic GMP/metabolism', 'Cyclic GMP-Dependent Protein Kinases/antagonists &amp; inhibitors/metabolism', 'Cyclic Nucleotide Phosphodiesterases, Type 2/antagonists &amp; inhibitors/metabolism', 'Enzyme Inhibitors/pharmacology', 'Feedback, Physiological/drug effects/*physiology', 'Guanylate Cyclase/antagonists &amp; inhibitors/metabolism', 'Imidazoles/pharmacology', 'In Vitro Techniques', 'Kidney Glomerulus/metabolism/*physiology', 'Kidney Tubules, Distal/blood supply/metabolism/*physiology', 'Organometallic Compounds/metabolism/pharmacology', 'Rabbits', 'Triazines/pharmacology']</t>
  </si>
  <si>
    <t>['Animals', 'Antisense Elements (Genetics)', 'Autoradiography', 'Blood Vessels/enzymology', 'Brain/anatomy &amp; histology/*enzymology', 'Brain Mapping', 'Cerebral Cortex/anatomy &amp; histology/enzymology', 'Cyclic Nucleotide Phosphodiesterases, Type 2/*metabolism', 'Dendrites/enzymology', 'Fluorescent Antibody Technique', 'Hippocampus/anatomy &amp; histology/enzymology', 'Immunoenzyme Techniques', 'Immunohistochemistry', 'In Situ Hybridization', 'Neostriatum/anatomy &amp; histology/enzymology', 'Neurons/enzymology', 'Pyramidal Cells/enzymology', 'RNA, Messenger/biosynthesis/genetics', 'Rats', 'Spinal Cord/enzymology']</t>
  </si>
  <si>
    <t>['Animals', 'Cyclic AMP-Dependent Protein Kinases/*metabolism', 'Cyclic Nucleotide Phosphodiesterases, Type 2/*metabolism', 'Female', 'Male', 'Mice', 'Mice, Inbred C57BL', 'Natriuretic Peptides/*pharmacology', 'Presynaptic Terminals/*enzymology', 'Synaptic Transmission/*drug effects']</t>
  </si>
  <si>
    <t>['Animals', 'Calcium Channels, L-Type/*metabolism', 'Cyclic Nucleotide Phosphodiesterases, Type 2/*metabolism', 'Cyclic Nucleotide Phosphodiesterases, Type 3/*metabolism', 'Cyclic Nucleotide Phosphodiesterases, Type 4/*metabolism', 'Heart Atria/metabolism', 'Mice', 'Myocytes, Cardiac/drug effects/metabolism', 'Phosphodiesterase 3 Inhibitors/pharmacology', 'Phosphodiesterase 4 Inhibitors/pharmacology', 'Phosphodiesterase Inhibitors/pharmacology', 'Sinoatrial Node/metabolism', 'Xanthines/pharmacology']</t>
  </si>
  <si>
    <t>['Acute Lung Injury/*etiology', 'Adenoviridae/enzymology/genetics', 'Animals', 'Bronchoalveolar Lavage Fluid/cytology', 'Cyclic AMP/metabolism', 'Cyclic GMP/metabolism', 'Cyclic Nucleotide Phosphodiesterases, Type 2/*deficiency/genetics/metabolism', 'Inflammation/metabolism/pathology', 'Lipopolysaccharides/administration &amp; dosage', 'Lung/*metabolism/virology', 'Male', 'Mice', 'Mice, Inbred C57BL', 'Neutrophils/pathology', 'Nitric Oxide Synthase Type II/metabolism', 'Proteins/metabolism', 'Pulmonary Alveoli/*metabolism/*pathology', 'RNA, Messenger/metabolism', 'RNA, Small Interfering/metabolism', 'Tidal Volume', 'Time Factors', 'Trachea', 'Ventilator-Induced Lung Injury/metabolism/pathology']</t>
  </si>
  <si>
    <t>['Animals', 'Catecholamines/*physiology', 'Cells, Cultured', 'Cyclic AMP/*physiology', 'Cyclic GMP/*physiology', 'Cyclic Nucleotide Phosphodiesterases, Type 2/biosynthesis', 'Myocytes, Cardiac/cytology/enzymology/*metabolism', 'Rats', 'Signal Transduction/*physiology']</t>
  </si>
  <si>
    <t>['Adrenal Cortex Neoplasms/*genetics/metabolism/pathology', 'Adrenocortical Adenoma/*genetics/metabolism/pathology', 'Adrenocortical Carcinoma/*genetics/metabolism/pathology', 'Cell Line, Tumor', '*Gene Expression', 'Gene Expression Profiling', 'Humans', 'Mutation', 'Wnt Proteins/genetics/metabolism', 'beta Catenin/*genetics/metabolism']</t>
  </si>
  <si>
    <t>['Animals', 'Aorta/cytology', 'Blood Glucose/metabolism', 'Cells, Cultured', 'Cyclic Nucleotide Phosphodiesterases, Type 2/*antagonists &amp; inhibitors/metabolism', 'Energy Metabolism/drug effects/physiology', 'Glucose Clamp Technique', 'Hyperinsulinism/metabolism', 'Insulin/*metabolism', 'Male', 'Microcirculation/drug effects/physiology', '*Muscle, Skeletal/blood supply/drug effects/metabolism', 'Muscle, Smooth, Vascular/cytology', 'Phosphodiesterase Inhibitors/pharmacology', 'Purinones/*pharmacology', 'Rats', 'Rats, Wistar']</t>
  </si>
  <si>
    <t>['Adolescent', 'Adult', 'Clitoris/*enzymology', 'Cyclic GMP/*metabolism', 'Cyclic GMP-Dependent Protein Kinases/*metabolism', 'Cyclic Nucleotide Phosphodiesterases, Type 2/metabolism', 'Cyclic Nucleotide Phosphodiesterases, Type 5/chemistry/*metabolism', 'Female', 'Humans', 'Immunohistochemistry', 'Nitric Oxide Synthase Type III/*metabolism', 'Second Messenger Systems', 'Vimentin/metabolism', 'Young Adult']</t>
  </si>
  <si>
    <t>["3',5'-Cyclic-AMP Phosphodiesterases/chemistry", 'Animals', 'Brain/metabolism', 'Cell Respiration', 'Cyclic GMP/metabolism', 'Cyclic Nucleotide Phosphodiesterases, Type 2/biosynthesis/*physiology', 'Endopeptidase K/chemistry', 'Green Fluorescent Proteins/chemistry', 'Humans', 'Liver/metabolism', 'Microscopy, Confocal/methods', 'Mitochondria/*metabolism', 'Protein Isoforms', 'Protein Structure, Tertiary', 'Rats', 'Signal Transduction']</t>
  </si>
  <si>
    <t>['Cyclic AMP/biosynthesis/*metabolism', 'Cyclic Nucleotide Phosphodiesterases, Type 2/biosynthesis/deficiency/metabolism', 'Cyclin-Dependent Kinase Inhibitor p16/biosynthesis/metabolism', 'DNA-Binding Proteins/genetics/metabolism', 'Fungal Proteins/genetics/*metabolism', 'Gene Expression Regulation, Fungal', '*Genes, Mating Type, Fungal', 'Kluyveromyces/genetics/metabolism/*physiology', 'Phenotype', 'Reproduction/genetics', 'Stress, Physiological', 'Transcription Factors/*metabolism', 'ras Proteins/genetics/*metabolism']</t>
  </si>
  <si>
    <t>['Animals', 'Calcium/metabolism', 'Cyclic AMP/*metabolism', 'Cyclic GMP/genetics/*metabolism', 'Cyclic Nucleotide Phosphodiesterases, Type 2/genetics/metabolism', 'Ion Transport/physiology', 'Membrane Microdomains/*enzymology/genetics', 'Mice', 'Mice, Knockout', 'Multienzyme Complexes/genetics/*metabolism', 'Muscle Proteins/genetics/*metabolism', 'Myocardial Contraction/*physiology', 'Myocytes, Cardiac/*enzymology', 'Nitric Oxide Synthase Type I/genetics/*metabolism', 'Plasma Membrane Calcium-Transporting ATPases/genetics/*metabolism', 'Signal Transduction/physiology']</t>
  </si>
  <si>
    <t>['Acetylglucosamine/*metabolism', 'Adenylyl Cyclases/genetics/metabolism', 'Candida albicans/genetics/*growth &amp; development/*metabolism', 'Carbon Dioxide/metabolism', 'Cyclic AMP/metabolism', 'Cyclic AMP-Dependent Protein Kinases/genetics/metabolism', 'Cyclic Nucleotide Phosphodiesterases, Type 2/genetics/metabolism', 'Fungal Proteins/genetics/metabolism', 'Gastrointestinal Tract/microbiology', 'Genes, Mating Type, Fungal/*physiology', 'Genes, Switch/physiology', 'Phosphorylation/physiology', 'Signal Transduction/*physiology', 'Temperature', 'ras Proteins/metabolism']</t>
  </si>
  <si>
    <t>['Blotting, Western', 'Cell Line', 'Cerebral Arteries/*enzymology/physiopathology', 'Cyclic AMP/metabolism', 'Cyclic GMP/metabolism', 'Cyclic Nucleotide Phosphodiesterases, Type 2/genetics/metabolism', 'Cyclic Nucleotide Phosphodiesterases, Type 3/genetics/metabolism', 'Cyclic Nucleotide Phosphodiesterases, Type 5/genetics/metabolism', 'Endothelial Cells/*enzymology', 'Enzyme Inhibitors/pharmacology', 'Gene Expression Regulation, Enzymologic/drug effects/physiology', 'Headache/*enzymology/physiopathology', 'Humans', 'Nitric Oxide/*metabolism', 'Nitric Oxide Donors/pharmacology', 'Nitroso Compounds/pharmacology', 'Phosphoric Diester Hydrolases/genetics/*metabolism', 'Protein Biosynthesis/drug effects/physiology', 'RNA, Messenger/analysis/metabolism', 'Reverse Transcriptase Polymerase Chain Reaction', 'Time Factors', 'Up-Regulation/drug effects/physiology']</t>
  </si>
  <si>
    <t>['Cell Nucleus/metabolism', 'Culture Media', 'Cyclic AMP/genetics/*metabolism', 'Cyclic AMP-Dependent Protein Kinases/genetics/*metabolism', 'Cyclic Nucleotide Phosphodiesterases, Type 2/genetics/*metabolism', '*Gene Expression Regulation, Fungal', 'Microscopy, Fluorescence', 'Saccharomyces cerevisiae/*enzymology/genetics/growth &amp; development/metabolism', 'Saccharomyces cerevisiae Proteins']</t>
  </si>
  <si>
    <t>['Animals', 'Cyclic GMP-Dependent Protein Kinases/*metabolism', 'Cyclic Nucleotide Phosphodiesterases, Type 2/metabolism', 'Cyclic Nucleotide Phosphodiesterases, Type 3/metabolism', 'Cyclic Nucleotide Phosphodiesterases, Type 5/metabolism', 'Imidazoles/pharmacology', 'Mice', 'Mice, Inbred C57BL', 'Mice, Knockout', 'Models, Animal', 'Myocytes, Cardiac/cytology/*metabolism', '*Phosphodiesterase 5 Inhibitors', 'Phosphodiesterase Inhibitors/pharmacology', 'Phosphorylation', 'Piperazines/pharmacology', 'Purines/pharmacology', 'Quinolones/pharmacology', 'Receptors, Adrenergic, beta/*metabolism', 'Receptors, Adrenergic, beta-3/genetics/*metabolism', 'Signal Transduction/*physiology', 'Sildenafil Citrate', 'Sulfones/pharmacology', 'Triazines/pharmacology', 'Troponin I/*metabolism']</t>
  </si>
  <si>
    <t>['Animals', 'Cells, Cultured', 'Cilostazol', 'Cyclic AMP/metabolism', 'Cyclic GMP/metabolism', 'Cyclic Nucleotide Phosphodiesterases, Type 3/*metabolism', 'Endothelium, Vascular/*enzymology', 'Female', 'Male', 'Microcirculation', 'Models, Animal', 'Muscle, Skeletal/blood supply/cytology', 'Phosphodiesterase 3 Inhibitors', 'Phosphodiesterase I/antagonists &amp; inhibitors/*metabolism', 'Phosphodiesterase Inhibitors/pharmacology', 'RNA, Messenger/metabolism', 'Rats', 'Rats, Sprague-Dawley', '*Sex Characteristics', 'Tetrazoles/pharmacology']</t>
  </si>
  <si>
    <t>['Adenylyl Cyclases/metabolism', 'Animals', 'Cells, Cultured', 'Corpus Striatum/*metabolism', 'Cyclic GMP/*metabolism', 'Cyclic Nucleotide Phosphodiesterases, Type 2/*metabolism', 'Dopamine/metabolism/pharmacology', 'Dopamine Agonists/pharmacology', 'Enzyme Inhibitors/pharmacology', 'Interneurons/metabolism', 'Neural Pathways/metabolism', 'Neurons/*metabolism', 'Nitric Oxide/*metabolism', 'Rats', 'Rats, Wistar', 'Receptors, Dopamine/drug effects/metabolism', 'Signal Transduction/physiology']</t>
  </si>
  <si>
    <t>['Animals', 'Cell Compartmentation', 'Cyclic AMP/*blood/metabolism', 'Cyclic Nucleotide Phosphodiesterases, Type 1/blood/metabolism', 'Cyclic Nucleotide Phosphodiesterases, Type 2/blood/metabolism', 'Cyclic Nucleotide Phosphodiesterases, Type 3/blood/metabolism', 'Cyclic Nucleotide Phosphodiesterases, Type 4/blood/metabolism', 'Erythrocytes/enzymology/*metabolism', 'Humans', 'Phosphoric Diester Hydrolases/*blood/metabolism', 'Rabbits', 'Signal Transduction']</t>
  </si>
  <si>
    <t>['Animals', 'Antibody Specificity', 'Bicarbonates/pharmacology', 'Catalytic Domain', 'Cell Line', 'Escherichia coli/genetics', 'Glutathione Transferase/genetics', 'Guanylate Cyclase/*genetics/immunology/*metabolism', 'HEK293 Cells', 'Humans', 'Mice', 'Mice, Inbred C57BL', 'Neurons/enzymology', 'Olfactory Pathways/cytology/*enzymology', 'Plasmids', 'Recombinant Fusion Proteins/genetics']</t>
  </si>
  <si>
    <t>['Animals', 'Atrial Natriuretic Factor/metabolism', 'Cells, Cultured', 'Cyclic GMP/*metabolism', 'Cyclic GMP-Dependent Protein Kinases/antagonists &amp; inhibitors/*metabolism', 'Cyclic Nucleotide Phosphodiesterases, Type 2/metabolism', 'Cyclic Nucleotide Phosphodiesterases, Type 5/metabolism', 'Cyclic Nucleotide-Gated Cation Channels/genetics/metabolism', 'Cytosol/enzymology', 'Enzyme Activation', 'Feedback, Physiological', 'Guanylate Cyclase/metabolism', 'Male', 'Membrane Potentials', 'Myocytes, Cardiac/drug effects/*enzymology', 'Nitric Oxide/metabolism', 'Nitric Oxide Donors/pharmacology', 'Patch-Clamp Techniques', 'Phosphodiesterase Inhibitors/pharmacology', 'Phosphorylation', 'Protein Kinase Inhibitors/pharmacology', 'Radioimmunoassay', 'Rats', 'Rats, Wistar', 'Receptors, Cytoplasmic and Nuclear/metabolism', 'Sarcolemma/enzymology', '*Second Messenger Systems/drug effects', 'Soluble Guanylyl Cyclase', 'Time Factors', 'Transfection']</t>
  </si>
  <si>
    <t>['Animals', 'Atrial Natriuretic Factor/metabolism', 'Cyclic GMP/*metabolism', 'Cyclic GMP-Dependent Protein Kinases/*metabolism', 'Cyclic Nucleotide Phosphodiesterases, Type 2/metabolism', 'Cyclic Nucleotide Phosphodiesterases, Type 5/metabolism', 'Cyclic Nucleotide-Gated Cation Channels/genetics/metabolism', 'Cytosol/enzymology', 'Enzyme Activation', 'Feedback, Physiological', 'Guanylate Cyclase/metabolism', 'Humans', 'Membrane Potentials', 'Myocytes, Cardiac/*enzymology', 'Nitric Oxide/metabolism', 'Phosphorylation', 'Rats', 'Receptors, Cytoplasmic and Nuclear/metabolism', 'Sarcolemma/enzymology', '*Second Messenger Systems', 'Soluble Guanylyl Cyclase']</t>
  </si>
  <si>
    <t>['Animals', 'Cyclic GMP/*analogs &amp; derivatives/metabolism/*pharmacology', 'Cyclic Nucleotide Phosphodiesterases, Type 2/chemistry/*metabolism', 'Cyclic Nucleotide Phosphodiesterases, Type 5/chemistry/*metabolism', 'Fluorescence Resonance Energy Transfer', 'HEK293 Cells', 'Humans', 'Ligands', 'Mice', 'Natriuretic Peptides/metabolism', 'Nitric Oxide/metabolism', 'Phosphorylation', 'Protein Binding', 'Protein Conformation', 'Protein Structure, Tertiary', 'Signal Transduction/drug effects', 'Time Factors']</t>
  </si>
  <si>
    <t>['Benzodiazepinones/chemical synthesis/*chemistry/metabolism/pharmacology', 'Binding Sites', 'Cyclic Nucleotide Phosphodiesterases, Type 2/antagonists &amp; inhibitors/*chemistry/*metabolism', '*Molecular Dynamics Simulation', 'Molecular Structure', 'Stereoisomerism', 'Structure-Activity Relationship', '*Thermodynamics']</t>
  </si>
  <si>
    <t>['Animals', 'Candida albicans/cytology/*growth &amp; development/metabolism', 'Candidiasis/metabolism', 'Cyclic AMP-Dependent Protein Kinases/genetics/*metabolism', 'Cyclic Nucleotide Phosphodiesterases, Type 1/metabolism', 'Cyclic Nucleotide Phosphodiesterases, Type 2/metabolism', 'Fungal Proteins/genetics/*metabolism', 'GTPase-Activating Proteins/metabolism', 'HSP90 Heat-Shock Proteins/genetics/*metabolism', 'Humans', 'Hyphae/physiology', 'Isoenzymes/genetics/metabolism', 'Mice', 'Morphogenesis/*physiology', 'Quorum Sensing', 'Signal Transduction/*physiology', 'ras Proteins/genetics/*metabolism']</t>
  </si>
  <si>
    <t>['Biotinylation', 'Ciguatoxins/analysis/chemistry', 'Cyclic Nucleotide Phosphodiesterases, Type 2/antagonists &amp; inhibitors/*metabolism', 'Ethers/analysis/*chemistry', 'Marine Toxins/analysis/chemistry', 'Oxocins/analysis/chemistry', 'Surface Plasmon Resonance/*methods']</t>
  </si>
  <si>
    <t>['Animals', 'Cold Temperature', 'Cyclic GMP/*metabolism', 'Ganglia/*metabolism', 'Immunohistochemistry', 'Mice', 'Nasal Cavity/*innervation', 'Olfactory Bulb/physiology', 'Olfactory Pathways/physiology', '*Signal Transduction', 'TRPM Cation Channels/metabolism']</t>
  </si>
  <si>
    <t>['Animals', 'Cell Line', 'Cell Separation/*methods', 'Cricetinae', 'Cyclic GMP/biosynthesis', 'Cyclic Nucleotide Phosphodiesterases, Type 2/*antagonists &amp; inhibitors/genetics/*metabolism', 'Genes, Reporter/*genetics', 'Humans', 'Kinetics', 'Phosphodiesterase Inhibitors/*pharmacology', 'Receptors, Atrial Natriuretic Factor/metabolism']</t>
  </si>
  <si>
    <t>['Acute Lung Injury/etiology/physiopathology/*prevention &amp; control', 'Animals', 'Bronchoalveolar Lavage Fluid/chemistry', 'Capillary Permeability', 'Cells, Cultured', 'Cyclic Nucleotide Phosphodiesterases, Type 2/*antagonists &amp; inhibitors/genetics/metabolism', 'Female', 'Humans', 'Mice', 'Mice, Inbred BALB C', 'Mice, Inbred C57BL', 'Pneumonia, Pneumococcal/*complications', 'Pulmonary Alveoli/injuries', 'RNA, Messenger/genetics', 'Respiratory Insufficiency/etiology/physiopathology']</t>
  </si>
  <si>
    <t>['Adrenal Cortex/cytology/metabolism', 'Adrenocorticotropic Hormone/pharmacology', 'Aldosterone/blood/*metabolism', 'Animals', 'Atrial Natriuretic Factor/pharmacology', 'Blood Pressure', 'Cyclic GMP-Dependent Protein Kinase Type II', 'Cyclic GMP-Dependent Protein Kinases/genetics/*physiology', 'Cyclic Nucleotide Phosphodiesterases, Type 2/*metabolism', 'Heart Rate', 'Mice', 'Mice, Inbred C57BL', 'Mice, Knockout', 'Renin/blood', 'Zona Glomerulosa/cytology/metabolism']</t>
  </si>
  <si>
    <t>['Animals', 'Arginine/metabolism/pharmacology', 'Carbazoles/pharmacology', 'Cyclic GMP/metabolism', 'Cyclic GMP-Dependent Protein Kinases/antagonists &amp; inhibitors/*metabolism', 'Cyclic Nucleotide Phosphodiesterases, Type 2/antagonists &amp; inhibitors/metabolism', 'Enzyme Inhibitors/pharmacology', 'Guanylate Cyclase/metabolism', 'Loop of Henle/*blood supply/*enzymology', 'Male', 'NG-Nitroarginine Methyl Ester/pharmacology', 'Nitric Oxide/*metabolism', 'Protein Kinase Inhibitors/pharmacology', 'Rats', 'Rats, Sprague-Dawley', 'Receptors, Cytoplasmic and Nuclear/metabolism', 'Renal Circulation/*physiology', 'Soluble Guanylyl Cyclase', 'Superoxides/*metabolism']</t>
  </si>
  <si>
    <t>["3',5'-Cyclic-AMP Phosphodiesterases/antagonists &amp; inhibitors/*metabolism", 'Adenosine Triphosphate/metabolism', 'Adrenergic beta-Agonists/*pharmacology', 'Animals', 'Cyclic AMP/*metabolism', 'Cyclic Nucleotide Phosphodiesterases, Type 2/metabolism', 'Cyclic Nucleotide Phosphodiesterases, Type 3/metabolism', 'Cyclic Nucleotide Phosphodiesterases, Type 4/metabolism', 'Erythrocyte Membrane/drug effects/enzymology', 'Erythrocytes/*drug effects/enzymology', 'Humans', 'Iloprost/*pharmacology', 'Isoproterenol/*pharmacology', 'Phosphodiesterase Inhibitors/pharmacology', 'Rabbits', 'Signal Transduction/drug effects', 'Species Specificity', 'Up-Regulation']</t>
  </si>
  <si>
    <t>['Acute Lung Injury/*enzymology', 'Cyclic Nucleotide Phosphodiesterases, Type 2/*antagonists &amp; inhibitors/genetics/metabolism', 'Humans', 'Permeability']</t>
  </si>
  <si>
    <t>['Animals', 'Cyclic Nucleotide Phosphodiesterases, Type 2/antagonists &amp; inhibitors', 'Female', 'Forecasting', 'Humans', 'Libido/drug effects/physiology', 'Piperazines/pharmacology/*therapeutic use', 'Purines/pharmacology/therapeutic use', 'Randomized Controlled Trials as Topic/methods', 'Sexual Dysfunction, Physiological/drug therapy/enzymology', 'Sexual Dysfunctions, Psychological/*drug therapy/enzymology', 'Sildenafil Citrate', 'Sulfones/pharmacology/*therapeutic use']</t>
  </si>
  <si>
    <t>['Animals', 'Aorta/cytology/metabolism', '*Cell Proliferation', 'Cells, Cultured', 'Cyclic GMP/metabolism', 'Cyclic Nucleotide Phosphodiesterases, Type 2/*metabolism', 'Endothelium, Vascular/cytology/*metabolism', 'Humans', 'Male', 'Membrane Glycoproteins/*metabolism', 'Mice', 'Mice, Inbred C57BL', 'NADPH Oxidase 2', 'NADPH Oxidases/*metabolism', 'Neovascularization, Physiologic/*physiology', 'Reactive Oxygen Species/metabolism', 'Thrombin/*metabolism', 'Umbilical Veins/cytology/metabolism', 'p21-Activated Kinases/metabolism', 'rac1 GTP-Binding Protein/*metabolism']</t>
  </si>
  <si>
    <t>['Animals', 'Blotting, Western', 'Brain/anatomy &amp; histology/enzymology', 'Cyclic Nucleotide Phosphodiesterases, Type 2/*biosynthesis/genetics', 'Dogs', 'Ganglia, Spinal/anatomy &amp; histology/enzymology', 'Humans', 'Immunohistochemistry', 'In Situ Hybridization', 'Macaca fascicularis', 'Mice', 'Mice, Knockout', 'Organ Specificity', 'Rats', 'Rats, Sprague-Dawley', 'Species Specificity', 'Spinal Cord/anatomy &amp; histology/enzymology']</t>
  </si>
  <si>
    <t>['Acetylcholine/pharmacology', 'Allopurinol/analogs &amp; derivatives/pharmacology', 'Animals', 'Aorta, Thoracic/enzymology/physiopathology', 'Blood Glucose/metabolism', 'Cyclic Nucleotide Phosphodiesterases, Type 1/metabolism', 'Cyclic Nucleotide Phosphodiesterases, Type 2/metabolism', 'Cyclic Nucleotide Phosphodiesterases, Type 3/metabolism', 'Cyclic Nucleotide Phosphodiesterases, Type 4/metabolism', 'Cyclic Nucleotide Phosphodiesterases, Type 5/metabolism', 'Diabetes Mellitus, Experimental/metabolism/physiopathology', 'Diabetes Mellitus, Type 1/*metabolism/*physiopathology', 'Disease Models, Animal', 'Endothelium, Vascular/drug effects/*enzymology', 'Female', 'Nitric Oxide Donors/pharmacology', 'Phenylephrine/pharmacology', 'Phosphoric Diester Hydrolases/*metabolism', 'Rats', 'Rats, Sprague-Dawley', 'S-Nitroso-N-Acetylpenicillamine/pharmacology', 'Vasoconstriction/drug effects/physiology', 'Vasoconstrictor Agents/pharmacology', 'Vasodilation/drug effects/physiology', 'Vasodilator Agents/pharmacology']</t>
  </si>
  <si>
    <t>['Animals', 'Blotting, Western', 'Chemoreceptor Cells/*physiology/ultrastructure', 'Cyclic GMP/*metabolism', 'Cyclic GMP-Dependent Protein Kinase Type II', 'Cyclic GMP-Dependent Protein Kinases/metabolism', 'Cyclic Nucleotide Phosphodiesterases, Type 2/metabolism', 'Cyclic Nucleotide-Gated Cation Channels/metabolism', 'Ganglia, Sensory/*physiology/ultrastructure', 'Guanylate Cyclase/metabolism', 'Immunohistochemistry', 'Mice', 'Mice, Transgenic', 'Microscopy, Electron, Transmission', 'Models, Neurological', 'Neurons/*physiology/ultrastructure', 'Olfactory Pathways/*physiology/ultrastructure', 'Signal Transduction/*physiology']</t>
  </si>
  <si>
    <t>['Acylation/physiology', 'Alternative Splicing/*physiology', 'Amino Acid Substitution', 'Animals', 'Cattle', 'Cyclic Nucleotide Phosphodiesterases, Type 2/genetics/*metabolism', 'Endoplasmic Reticulum/genetics/metabolism', 'Gene Expression Regulation, Enzymologic/*physiology', 'Golgi Apparatus/genetics/metabolism', 'Hippocampus/*enzymology', 'Humans', 'Isoenzymes/genetics/metabolism', 'Mice', 'Mutation', 'Myristic Acid/metabolism', 'PC12 Cells', 'Rats', 'Synaptic Membranes/*enzymology/genetics']</t>
  </si>
  <si>
    <t>['Acute Disease', 'Animals', '*Anti-Inflammatory Agents', 'Blotting, Western', 'Cell Line', 'Chromatin Immunoprecipitation', 'Cyclic AMP/metabolism', 'Cyclic Nucleotide Phosphodiesterases, Type 2/*metabolism', 'Enzyme Activation/drug effects', 'Extracellular Signal-Regulated MAP Kinases/metabolism', 'Histone Acetyltransferases/*metabolism', 'Inflammation/*genetics', 'Male', 'Mitogen-Activated Protein Kinases/metabolism', 'Pancreatitis/*enzymology/*genetics', 'Pentoxifylline/*pharmacology', 'Phosphodiesterase Inhibitors/*pharmacology', 'Phosphoprotein Phosphatases/metabolism', 'RNA/biosynthesis/genetics', 'Rats', 'Rats, Wistar', 'Reverse Transcriptase Polymerase Chain Reaction', 'Tumor Necrosis Factor-alpha/biosynthesis']</t>
  </si>
  <si>
    <t>["3',5'-Cyclic-GMP Phosphodiesterases", 'Catalysis', 'Cyclic AMP/*chemistry/metabolism', 'Cyclic GMP/*chemistry/metabolism', 'Humans', 'Phosphoric Diester Hydrolases/*chemistry/metabolism', 'Protein Binding/physiology', 'Protein Structure, Tertiary/physiology', 'Recombinant Proteins/chemistry/metabolism']</t>
  </si>
  <si>
    <t>['Amino Acid Sequence', 'Binding Sites', 'Biophysics/*methods', 'Catalytic Domain', 'Computer Simulation', 'Crystallography, X-Ray/methods', 'Cyclic Nucleotide Phosphodiesterases, Type 2/*chemistry/metabolism', 'Enzyme Inhibitors/chemistry/metabolism', 'Humans', 'Hydrolysis', 'Imaging, Three-Dimensional', 'Models, Chemical', 'Molecular Sequence Data', 'Protein Binding', 'Sequence Homology, Amino Acid']</t>
  </si>
  <si>
    <t>['Allosteric Regulation', 'Animals', 'Biocatalysis', 'Cell Line', 'Crystallography, X-Ray', 'Cyclic Nucleotide Phosphodiesterases, Type 2/*chemistry/metabolism', 'Enzyme Activation', 'Humans', 'Models, Molecular', 'Protein Multimerization', 'Protein Structure, Quaternary', 'Structural Homology, Protein']</t>
  </si>
  <si>
    <t>['Amino Acid Sequence', 'Binding Sites', 'Cyclic AMP/chemistry/*metabolism', 'Cyclic GMP/chemistry/*metabolism', 'Dimerization', 'Models, Molecular', 'Molecular Sequence Data', 'Phosphoric Diester Hydrolases/chemistry/*metabolism', 'Protein Conformation', 'Sequence Homology, Amino Acid']</t>
  </si>
  <si>
    <t>['Animals', 'Humans', 'Ligands', 'Nucleotides, Cyclic/*metabolism/physiology', 'Phosphoric Diester Hydrolases/*metabolism/physiology', 'Protein Binding', 'Receptors, Aryl Hydrocarbon/*metabolism/physiology', '*Signal Transduction']</t>
  </si>
  <si>
    <t>['Anabaena/enzymology', 'Bacterial Proteins/chemistry/metabolism', 'Binding Sites/physiology', 'Crystallography, X-Ray', 'Cyclic AMP/chemistry/genetics/metabolism', 'Cyclic GMP/chemistry/genetics/metabolism', 'Cyclic Nucleotide Phosphodiesterases, Type 2/chemistry/metabolism', 'Dimerization', 'Humans', 'Neurons/enzymology', 'Phosphoric Diester Hydrolases/*chemistry/metabolism', 'Protein Structure, Secondary/physiology', 'Protein Structure, Tertiary/physiology', 'Structural Homology, Protein', 'Visual Cortex/enzymology']</t>
  </si>
  <si>
    <t>['Animals', 'Antioxidants/metabolism', 'Anxiety/*drug therapy/enzymology/etiology/physiopathology', 'Behavior, Animal/*drug effects', 'Buthionine Sulfoximine', 'Cells, Cultured', 'Cerebral Cortex/cytology/drug effects/enzymology/metabolism', 'Cyclic GMP/metabolism', 'Cyclic Nucleotide Phosphodiesterases, Type 2/*antagonists &amp; inhibitors', 'Disease Models, Animal', 'Lipid Peroxides/metabolism', 'Male', 'Maze Learning/drug effects', 'Mice', 'Mice, Inbred ICR', 'NADPH Oxidases/biosynthesis', 'Neurons/drug effects/enzymology/metabolism', 'Oxidative Stress/*drug effects', 'Phosphodiesterase Inhibitors/pharmacology', 'Phosphorylation', 'Rats', 'Reactive Oxygen Species/metabolism', 'Reverse Transcriptase Polymerase Chain Reaction']</t>
  </si>
  <si>
    <t>['1-Methyl-3-isobutylxanthine/pharmacology', 'Animals', 'Brain/metabolism', 'Cell Line, Tumor', 'Colforsin/pharmacology', 'Cyclic GMP/analogs &amp; derivatives/*metabolism/pharmacology', 'Cyclic Nucleotide Phosphodiesterases, Type 2/metabolism', 'Cyclic Nucleotide-Gated Cation Channels/metabolism', 'Diabetes Mellitus, Type 2', 'Dose-Response Relationship, Drug', 'Glucose/metabolism', 'Guanylate Cyclase/metabolism', 'Insulin/*metabolism', 'Insulin Secretion', 'Insulin-Secreting Cells/drug effects/*metabolism', 'Insulinoma/chemistry', 'Melatonin/metabolism/*pharmacology', 'Pineal Gland/chemistry', 'Rats', 'Rats, Wistar', 'Receptor, Melatonin, MT2/antagonists &amp; inhibitors/*metabolism', '*Signal Transduction', 'Tetrahydronaphthalenes/pharmacology', 'Tryptamines/pharmacology']</t>
  </si>
  <si>
    <t>['Amino Acid Motifs', 'Amino Acid Sequence', 'Animals', 'Animals, Genetically Modified', 'Cyclic Nucleotide Phosphodiesterases, Type 2/*metabolism', 'Cyclic Nucleotide Phosphodiesterases, Type 5/analysis/genetics/*metabolism', 'Cyclic Nucleotide Phosphodiesterases, Type 6/analysis/genetics/*metabolism', 'Drosophila Proteins/analysis/genetics/*metabolism', 'Drosophila melanogaster/*enzymology', 'Molecular Sequence Data', 'Mutagenesis, Site-Directed', 'Protein Prenylation']</t>
  </si>
  <si>
    <t>['Animals', 'Biomarkers/metabolism', 'Blotting, Western', 'Cell Differentiation/physiology', 'Cell Proliferation', 'Cyclic Nucleotide Phosphodiesterases, Type 2/metabolism', 'Cyclic Nucleotide-Gated Cation Channels/metabolism', 'Electroporation', 'Enzyme-Linked Immunosorbent Assay', 'Fluorescent Antibody Technique, Indirect', 'Gene Expression/*physiology', 'Gene Transfer Techniques', 'Homeodomain Proteins/*genetics', 'Mice', 'Mice, Inbred C57BL', 'Phenotype', 'Photoreceptor Cells, Vertebrate/*cytology/metabolism', 'Proliferating Cell Nuclear Antigen/metabolism', 'Retina/*cytology/metabolism', 'Rhodopsin/metabolism', 'Rod Opsins/metabolism', 'Stem Cells/*cytology/metabolism', 'Trans-Activators/*genetics', 'Vision, Ocular']</t>
  </si>
  <si>
    <t>['Apoptosis/*drug effects', 'Celecoxib', 'Cell Adhesion Molecules/metabolism', 'Cell Proliferation/drug effects', 'Colonic Neoplasms/drug therapy/*enzymology/pathology', 'Cyclic GMP/metabolism', 'Cyclic GMP-Dependent Protein Kinases/*metabolism', 'Cyclic Nucleotide Phosphodiesterases, Type 2/metabolism', 'Cyclin D1/metabolism', 'Cyclooxygenase Inhibitors/*pharmacology', 'Enzyme Activation/*drug effects', 'Humans', 'Indomethacin/pharmacology', 'Lactones/pharmacology', 'Meclofenamic Acid/pharmacology', 'Microfilament Proteins/metabolism', 'Mitogen-Activated Protein Kinase 8/metabolism', 'Phosphoproteins/metabolism', 'Phosphorylation/drug effects', 'Pyrazoles/*pharmacology', 'Sulfonamides/*pharmacology', 'Sulfones/pharmacology', 'Tumor Cells, Cultured']</t>
  </si>
  <si>
    <t>['Adenylyl Cyclases/drug effects/metabolism', 'Candida albicans/cytology/drug effects/*physiology', 'Cyclic AMP/*metabolism', 'Cyclic AMP-Dependent Protein Kinases/drug effects/metabolism', 'Cyclic Nucleotide Phosphodiesterases, Type 1/metabolism', 'Cyclic Nucleotide Phosphodiesterases, Type 2/metabolism', 'DNA-Binding Proteins/drug effects/metabolism', 'Dodecanol/*pharmacology', 'Farnesol/*pharmacology', 'Fungal Proteins/*drug effects/metabolism', 'Gene Expression Regulation, Fungal/drug effects', 'Heat-Shock Proteins', 'Hot Temperature', 'Hyphae/drug effects/growth &amp; development', 'RNA, Fungal/drug effects/genetics', 'Reverse Transcriptase Polymerase Chain Reaction', 'Signal Transduction/*drug effects', 'Transcription Factors/drug effects/metabolism']</t>
  </si>
  <si>
    <t>['Aging/*metabolism', 'Animals', 'Brain/drug effects/*enzymology', 'Cerebral Cortex/drug effects/enzymology', 'Cyclic Nucleotide Phosphodiesterases, Type 2/antagonists &amp; inhibitors/*metabolism', 'Cyclic Nucleotide Phosphodiesterases, Type 5/*metabolism', 'Exploratory Behavior/physiology', 'Hippocampus/drug effects/enzymology', 'Male', 'Motor Activity/physiology', 'Neostriatum/drug effects/enzymology', 'Nitric Oxide Synthase/*metabolism', 'Nootropic Agents/pharmacology', 'Phosphodiesterase 5 Inhibitors', 'Phosphodiesterase Inhibitors/pharmacology', 'Purinones/pharmacology', 'Rats', 'Rats, Wistar', 'Recognition, Psychology/physiology']</t>
  </si>
  <si>
    <t>["3',5'-Cyclic-AMP Phosphodiesterases/*antagonists &amp; inhibitors/genetics/metabolism", 'Animals', 'Cyclic AMP/metabolism', 'Drug Evaluation, Preclinical/*methods', 'Enzyme Activation/drug effects', 'Genes, Fungal', 'Genes, Reporter', 'Mice', 'Phosphodiesterase Inhibitors/*pharmacology', 'Recombinant Proteins/antagonists &amp; inhibitors/genetics/metabolism', 'Schizosaccharomyces/*drug effects/*enzymology/genetics']</t>
  </si>
  <si>
    <t>['Binding Sites', 'Cyclic GMP/*metabolism', 'Cyclic Nucleotide Phosphodiesterases, Type 5/*chemistry/*metabolism', 'Dimerization', 'Humans', 'Kinetics', 'Magnetic Resonance Spectroscopy', 'Models, Molecular', 'Protein Conformation', 'Substrate Specificity']</t>
  </si>
  <si>
    <t>['Animals', 'Cells, Cultured', 'Cumulus Cells/drug effects/*metabolism', 'Cyclic GMP/metabolism', 'Cyclic Nucleotide Phosphodiesterases, Type 2/antagonists &amp; inhibitors/*genetics', 'Female', 'Gene Expression Regulation, Enzymologic/drug effects', 'Gonadal Steroid Hormones/*biosynthesis', 'Oocytes/drug effects/*metabolism', 'Oogenesis/drug effects/*genetics/physiology', 'Phosphodiesterase Inhibitors/pharmacology', 'Piperazines/pharmacology', 'Progesterone/metabolism', 'Purines/pharmacology', 'Purinones/pharmacology', 'Sildenafil Citrate', 'Sulfones/pharmacology', 'Swine/*genetics', 'Up-Regulation/drug effects']</t>
  </si>
  <si>
    <t>['Anti-Inflammatory Agents/immunology/pharmacology', 'Cell Line, Tumor', 'Cyclic GMP/analogs &amp; derivatives/immunology/metabolism', 'Cyclic Nucleotide Phosphodiesterases, Type 2/antagonists &amp; inhibitors/metabolism', 'Humans', 'Interleukin-1beta/*metabolism', 'Male', 'Nitric Oxide/*biosynthesis/genetics/immunology', 'Nitric Oxide Synthase Type II/*biosynthesis/genetics/immunology', 'Phosphodiesterase Inhibitors/immunology/*pharmacology', 'Piperazines/immunology/*pharmacology', 'Purines/immunology/pharmacology', 'Signal Transduction/drug effects/genetics/immunology', 'Sildenafil Citrate', 'Sulfones/immunology/*pharmacology', 'Synovial Membrane/enzymology/immunology']</t>
  </si>
  <si>
    <t>['Animals', 'Base Sequence', 'Cell Line', 'GTP-Binding Protein alpha Subunits, Gi-Go/metabolism', 'Gene Expression Profiling', 'Gene Library', 'Humans', 'Mice', '*Mice, Transgenic', 'Molecular Sequence Data', 'Potassium Channels, Inwardly Rectifying/genetics/metabolism', 'Promoter Regions, Genetic', 'Protein Subunits/genetics/metabolism', 'Receptors, Metabotropic Glutamate/genetics/metabolism', 'Recombinant Fusion Proteins/genetics/metabolism', 'Retinal Bipolar Cells/cytology/*metabolism', 'Transducin/genetics/metabolism']</t>
  </si>
  <si>
    <t>['Animals', 'Chlorides/metabolism', 'Cyclic AMP/metabolism', 'Cyclic GMP/analogs &amp; derivatives/*metabolism/pharmacology', 'Cyclic Nucleotide Phosphodiesterases, Type 2/*metabolism', 'Dibutyryl Cyclic GMP/pharmacology', 'Epithelial Cells/*enzymology', 'Loop of Henle/cytology/*metabolism', 'Male', 'Membrane Proteins/metabolism', 'Protein Transport/drug effects/physiology', 'Rats', 'Rats, Sprague-Dawley', 'Signal Transduction/drug effects/physiology', 'Sodium Chloride/metabolism', 'Sodium-Potassium-Chloride Symporters/*metabolism', 'Solute Carrier Family 12, Member 1']</t>
  </si>
  <si>
    <t>['1-Methyl-3-isobutylxanthine/pharmacology', 'Animals', 'Blood-Air Barrier', 'Cyclic AMP/genetics/metabolism', 'Cyclic GMP/genetics/metabolism', 'Cyclic Nucleotide Phosphodiesterases, Type 2/*biosynthesis/genetics', 'Disease Models, Animal', 'Enzyme Activation/drug effects/genetics', 'Gene Expression Regulation, Enzymologic/drug effects/genetics', 'Guanylate Cyclase/genetics/*metabolism', 'Mice', 'Mice, Knockout', 'Nitric Oxide/genetics/metabolism', 'Phosphodiesterase Inhibitors/pharmacology', 'Ventilator-Induced Lung Injury/*enzymology/genetics']</t>
  </si>
  <si>
    <t>['Animals', 'Cyclic AMP/metabolism', 'Cyclic GMP/metabolism', 'Cyclic Nucleotide Phosphodiesterases, Type 2/*antagonists &amp; inhibitors', 'Disease Models, Animal', 'Dose-Response Relationship, Drug', 'Imidazoles/administration &amp; dosage/pharmacology', 'Male', 'Memory/*drug effects', 'Memory Disorders/*drug therapy/etiology', 'Nitric Oxide/biosynthesis', '*Phosphodiesterase 5 Inhibitors', 'Phosphodiesterase Inhibitors', 'Piperazines/administration &amp; dosage/pharmacology', 'Rats', 'Rats, Wistar', 'Serotonin/metabolism', 'Sulfones/administration &amp; dosage/pharmacology', 'Triazines/administration &amp; dosage/pharmacology', 'Tryptophan/blood/deficiency', 'Vardenafil Dihydrochloride']</t>
  </si>
  <si>
    <t>['Adenylyl Cyclases/genetics/metabolism', 'Adrenergic beta-Agonists/pharmacology', 'Animals', 'Carbon Tetrachloride', 'Cardiomyopathies/*genetics/metabolism', 'Cyclic Nucleotide Phosphodiesterases, Type 2/genetics/metabolism', 'Dose-Response Relationship, Drug', 'GTP-Binding Protein alpha Subunit, Gi2/genetics/metabolism', 'Gene Expression Regulation/drug effects/*physiology', 'Heart Rate/drug effects', 'Isoproterenol/pharmacology', 'Liver Cirrhosis/chemically induced/*complications/metabolism', 'Male', 'Myocardial Contraction/drug effects', 'RGS Proteins/genetics/metabolism', 'Rats', 'Rats, Inbred WKY', 'Receptors, Adrenergic, beta/*genetics/metabolism', 'Signal Transduction']</t>
  </si>
  <si>
    <t>['1-Methyl-3-isobutylxanthine/pharmacology', 'Animals', 'Carrier Proteins/metabolism', 'Cyclic GMP/*metabolism', 'Cyclic Nucleotide Phosphodiesterases, Type 2', 'Fluorescence Resonance Energy Transfer', 'Fluorescent Dyes', 'Homeostasis/drug effects/*physiology', 'Mice', 'Mice, Inbred C57BL', 'Neurons/drug effects/*metabolism', 'Nitric Oxide/biosynthesis', 'Nitric Oxide Donors/pharmacology', 'Nitric Oxide Synthase Type I/antagonists &amp; inhibitors/metabolism', 'Organ Culture Techniques', 'Patch-Clamp Techniques', 'Phosphodiesterase Inhibitors/pharmacology', 'Phosphoric Diester Hydrolases/*metabolism', 'Signal Transduction/drug effects/*physiology', 'Thalamus/*metabolism']</t>
  </si>
  <si>
    <t>["3',5'-Cyclic-AMP Phosphodiesterases/*antagonists &amp; inhibitors", "3',5'-Cyclic-GMP Phosphodiesterases/*antagonists &amp; inhibitors", 'Animals', 'Cyclic AMP/*physiology', 'Cyclic GMP/*physiology', 'Cyclic Nucleotide Phosphodiesterases, Type 2', 'Cyclic Nucleotide Phosphodiesterases, Type 4', 'Cyclic Nucleotide Phosphodiesterases, Type 5', 'Imidazoles/pharmacology', 'Male', 'Memory/*drug effects', 'Phosphodiesterase Inhibitors/*pharmacology', 'Phosphoric Diester Hydrolases/*drug effects', 'Piperazines/pharmacology', 'Rats', 'Rats, Wistar', 'Rolipram/pharmacology', 'Sulfones/pharmacology', 'Time Factors', 'Triazines/pharmacology', 'Vardenafil Dihydrochloride']</t>
  </si>
  <si>
    <t>['Cyclic AMP/metabolism', 'Cyclic Nucleotide Phosphodiesterases, Type 2', 'Gene Deletion', 'Genes, Fungal', 'Heat-Shock Proteins/genetics/metabolism', 'Phosphoric Diester Hydrolases/genetics/metabolism', 'Saccharomyces cerevisiae/*cytology/genetics/*metabolism', 'Saccharomyces cerevisiae Proteins/genetics/*metabolism', 'Superoxide Dismutase/genetics/metabolism', 'Transcription, Genetic', 'ras Proteins/genetics/metabolism']</t>
  </si>
  <si>
    <t>['Active Transport, Cell Nucleus/drug effects/physiology', 'Animals', 'COS Cells', 'Carrier Proteins/genetics/*metabolism', 'Cell Nucleus/genetics/*metabolism', 'Chlorocebus aethiops', 'Cyclic AMP/metabolism', 'Cyclic GMP/metabolism', 'Cyclic Nucleotide Phosphodiesterases, Type 2', 'Gene Expression Regulation/drug effects/physiology', 'HeLa Cells', 'Humans', 'Intracellular Signaling Peptides and Proteins', 'Molecular Chaperones/genetics/*metabolism', 'Multiprotein Complexes/genetics/metabolism', 'Peptide Mapping', 'Phosphoric Diester Hydrolases/genetics/*metabolism', 'Polychlorinated Dibenzodioxins/pharmacology', 'Protein Structure, Tertiary/genetics', 'Proteins/genetics/*metabolism', 'Receptors, Aryl Hydrocarbon/genetics/*metabolism', 'Teratogens/pharmacology', 'Transcription, Genetic/drug effects/physiology', 'Two-Hybrid System Techniques']</t>
  </si>
  <si>
    <t>['Adenylyl Cyclases/metabolism', 'Amino Acid Sequence', 'Anabaena/cytology/drug effects/*metabolism', 'Animals', 'Bacterial Proteins/antagonists &amp; inhibitors/*chemistry/*metabolism', 'Catalytic Domain/drug effects', 'Circular Dichroism', '*Conserved Sequence', 'Cyclic AMP/metabolism', 'Cyclic Nucleotide Phosphodiesterases, Type 2', 'Dose-Response Relationship, Drug', '*Evolution, Molecular', 'Holoenzymes/metabolism', 'Homeostasis/drug effects', 'Mammals', 'Models, Biological', 'Phosphoric Diester Hydrolases/metabolism', 'Protein Structure, Tertiary/drug effects', 'Rats', 'Sodium/*metabolism/pharmacology']</t>
  </si>
  <si>
    <t>["3',5'-Cyclic-AMP Phosphodiesterases/genetics/*metabolism", 'Aged', 'Aged, 80 and over', 'Alzheimer Disease/*pathology', 'Brain/*enzymology', 'Cyclic GMP/*metabolism', 'Cyclic Nucleotide Phosphodiesterases, Type 2', 'Female', '*Gene Expression', 'Humans', 'In Situ Hybridization', 'Male', 'Middle Aged', 'Phosphoric Diester Hydrolases/genetics/*metabolism', 'Statistics, Nonparametric']</t>
  </si>
  <si>
    <t>["3',5'-Cyclic-AMP Phosphodiesterases/*metabolism", 'Animals', 'Candida albicans/*enzymology/genetics/*pathogenicity/physiology', 'Cyclic AMP/pharmacology', 'Cyclic Nucleotide Phosphodiesterases, Type 1', 'Cyclic Nucleotide Phosphodiesterases, Type 2', 'Fungal Proteins/genetics/metabolism', '*Gene Deletion', 'Gene Expression Regulation, Fungal/drug effects', 'Genes, Fungal', 'Humans', 'Mice', 'Mutation/genetics', 'Phosphoric Diester Hydrolases/*metabolism', 'Protein Folding', 'Protein Processing, Post-Translational/drug effects', 'Protein Transport/drug effects', 'RNA, Messenger/genetics/metabolism', 'Saccharomyces cerevisiae/drug effects/enzymology', 'Species Specificity', 'Transcription, Genetic/drug effects', 'Virulence/drug effects']</t>
  </si>
  <si>
    <t>['Adenine/analogs &amp; derivatives/pharmacology', 'Adenosine/analogs &amp; derivatives/metabolism/pharmacology', 'Adenosine A1 Receptor Agonists', 'Adenosine Deaminase/metabolism', '*Adenosine Deaminase Inhibitors', 'Animals', 'Benzyl Compounds/pharmacology', 'Cyclic Nucleotide Phosphodiesterases, Type 2', 'Disease Models, Animal', 'Dose-Response Relationship, Drug', 'Enzyme Inhibitors/*pharmacology/therapeutic use', 'Guinea Pigs', 'Heart Atria/drug effects/metabolism', 'Hyperthyroidism/chemically induced/enzymology/*metabolism/physiopathology', 'Inosine/metabolism', 'Male', 'Myocardial Contraction/*drug effects', 'Pentostatin/*pharmacology/therapeutic use', 'Phosphodiesterase Inhibitors/pharmacology', 'Phosphoric Diester Hydrolases/metabolism', 'Receptor, Adenosine A1/*metabolism', 'Signal Transduction/*drug effects', 'Thyroxine']</t>
  </si>
  <si>
    <t>['Animals', 'Carbon Dioxide/administration &amp; dosage/*analysis/metabolism', 'Carbonic Anhydrase II/antagonists &amp; inhibitors/genetics/metabolism', 'Cyclic GMP/metabolism', 'Cyclic Nucleotide Phosphodiesterases, Type 2', 'Cyclic Nucleotide-Gated Cation Channels', 'Gene Expression Profiling', 'Guanylate Cyclase/metabolism', 'Ion Channels/genetics/metabolism', 'Mice', 'Mice, Inbred BALB C', 'Mice, Inbred C57BL', 'Mutation', 'Neurons/*physiology', 'Odorants', 'Olfactory Bulb/cytology/enzymology/*physiology', 'Olfactory Mucosa/cytology/enzymology', 'Olfactory Receptor Neurons/enzymology/*physiology', 'Phosphoric Diester Hydrolases/metabolism']</t>
  </si>
  <si>
    <t>["3',5'-Cyclic-AMP Phosphodiesterases/biosynthesis/genetics/*physiology", 'Cell Membrane Permeability/drug effects/*physiology', 'Cyclic GMP/genetics/*physiology', 'Cyclic Nucleotide Phosphodiesterases, Type 2', 'Cyclic Nucleotide Phosphodiesterases, Type 3', 'Endothelial Cells/cytology/*metabolism', 'Endothelium, Vascular/cytology/metabolism', 'Humans', 'Phosphoric Diester Hydrolases/biosynthesis/genetics/*physiology']</t>
  </si>
  <si>
    <t>['Amino Acid Motifs', 'Cyanobacteria/metabolism', 'Escherichia coli/metabolism', 'Phosphoric Diester Hydrolases/chemistry/*metabolism', 'Sodium/*metabolism']</t>
  </si>
  <si>
    <t>["3',5'-Cyclic-AMP Phosphodiesterases/isolation &amp; purification/*metabolism", 'Animals', 'Central Nervous System/*enzymology', 'Chromatography/*methods', 'Cyclic Nucleotide Phosphodiesterases, Type 1/isolation &amp; purification/metabolism', 'Cyclic Nucleotide Phosphodiesterases, Type 2/isolation &amp; purification/metabolism', 'Cyclic Nucleotide Phosphodiesterases, Type 4/isolation &amp; purification/metabolism', 'Enzymes, Immobilized/isolation &amp; purification/*metabolism', 'Fluorescence', 'Humans', 'Isotope Labeling/*methods', 'Phosphoric Diester Hydrolases/isolation &amp; purification/metabolism']</t>
  </si>
  <si>
    <t>["3',5'-Cyclic-AMP Phosphodiesterases/metabolism", 'Animals', 'Animals, Newborn', 'Catecholamines/pharmacology', '*Cell Compartmentation', 'Cyclic AMP/*metabolism', 'Cyclic Nucleotide Phosphodiesterases, Type 2', 'Cyclic Nucleotide Phosphodiesterases, Type 4', 'Heart/*physiology', 'Humans', 'Models, Biological', 'Myocardium/cytology', 'Myocytes, Cardiac/drug effects', 'Phosphoric Diester Hydrolases/metabolism/*physiology', 'Rats', 'Signal Transduction']</t>
  </si>
  <si>
    <t>['Adenine/analogs &amp; derivatives/pharmacology', 'Administration, Oral', 'Animals', 'Cyclic Nucleotide Phosphodiesterases, Type 2', 'Drug Evaluation, Preclinical', 'Indoles/chemical synthesis/*chemistry/*pharmacokinetics', 'Isoenzymes/drug effects/physiology', 'Molecular Structure', 'Oxindoles', 'Phosphodiesterase Inhibitors/chemical synthesis/*chemistry/*pharmacokinetics', '*Phosphoric Diester Hydrolases/drug effects/physiology', 'Rats', 'Solubility', 'Structure-Activity Relationship']</t>
  </si>
  <si>
    <t>['Adenine/analogs &amp; derivatives/pharmacology', 'Animals', 'Calcium/metabolism', 'Cells, Cultured', 'Cyclic AMP/biosynthesis', 'Cyclic GMP/*physiology', 'Cyclic Nucleotide Phosphodiesterases, Type 2', 'Enzyme Activation', 'Isoproterenol/pharmacology', 'Mice', 'Mice, Inbred C57BL', 'Myocardial Contraction/*drug effects', 'Myocytes, Cardiac/enzymology/physiology', 'Nitric Oxide/*physiology', 'Norepinephrine/pharmacology', 'Phosphoric Diester Hydrolases/analysis/*physiology', 'Rats', 'Rats, Sprague-Dawley', 'Receptors, Adrenergic, beta/*physiology', 'Signal Transduction']</t>
  </si>
  <si>
    <t>['Animals', 'Apoptosis/drug effects', 'Caspase 3', 'Caspases/metabolism', 'Cell Survival/drug effects/*physiology', 'Cyclic Nucleotide Phosphodiesterases, Type 2', 'Cyclooxygenase 2/genetics/metabolism', 'Enzyme Induction', 'Epithelial Cells/cytology', 'Gene Expression', 'Kidney Glomerulus/*cytology', 'Nephrosis/chemically induced', 'Phosphoric Diester Hydrolases/pharmacology/*physiology', 'Proteinuria', 'Puromycin Aminonucleoside/pharmacology', 'Rats', 'Receptors, Prostaglandin E/antagonists &amp; inhibitors/*physiology', 'Receptors, Prostaglandin E, EP4 Subtype', 'Thiophenes/pharmacology', 'Transfection', 'Triazoles/pharmacology']</t>
  </si>
  <si>
    <t>["3',5'-Cyclic-AMP Phosphodiesterases/drug effects/genetics/metabolism", "3',5'-Cyclic-GMP Phosphodiesterases/drug effects/genetics/metabolism", 'Animals', 'Biomarkers/metabolism', 'Cervical Vertebrae', 'Cyclic GMP/*biosynthesis', 'Cyclic Nucleotide Phosphodiesterases, Type 1', 'Cyclic Nucleotide Phosphodiesterases, Type 2', 'Cyclic Nucleotide Phosphodiesterases, Type 5', 'Enzyme Inhibitors/pharmacology', 'Immunohistochemistry', 'Male', 'Nerve Tissue Proteins/metabolism', 'Neurons/cytology/drug effects/*metabolism', 'Neurotransmitter Agents/metabolism', 'Nitric Oxide/*metabolism', 'Nitric Oxide Donors/pharmacology', 'Pain/metabolism/physiopathology', 'Phosphoric Diester Hydrolases/drug effects/genetics/*metabolism', 'Plant Lectins', 'Presynaptic Terminals/drug effects/metabolism', 'Protein Isoforms/drug effects/genetics/metabolism', 'Rats', 'Rats, Inbred Lew', 'Signal Transduction/drug effects/*physiology', 'Spinal Cord/cytology/*metabolism']</t>
  </si>
  <si>
    <t>['Animals', 'Carotid Arteries/drug effects/*physiology/*physiopathology', 'Cell Adhesion Molecules/metabolism', 'Cyclic GMP/metabolism', 'Cyclic Nucleotide Phosphodiesterases, Type 2', 'Enzyme Inhibitors/pharmacology', 'Guanylate Cyclase/metabolism', '*Hyperlipidemias', 'Macrophages/metabolism', 'Microfilament Proteins/metabolism', 'NG-Nitroarginine Methyl Ester/pharmacology', 'Nitric Oxide/metabolism', 'Nitric Oxide Donors/pharmacology', 'Nitroprusside/pharmacology', 'Phosphoproteins/metabolism', 'Phosphoric Diester Hydrolases/metabolism', 'Rabbits', 'Reactive Oxygen Species/metabolism', 'Signal Transduction/physiology', 'Vasodilation/drug effects/physiology', 'Vasodilator Agents/pharmacology']</t>
  </si>
  <si>
    <t>['1-Methyl-3-isobutylxanthine/pharmacology', "3',5'-Cyclic-GMP Phosphodiesterases/physiology", 'Adenine/analogs &amp; derivatives/pharmacology', 'Animals', 'Atrial Natriuretic Factor/pharmacology', 'Biological Transport', '*Cell Compartmentation', 'Cell Membrane/metabolism', 'Cyclic AMP/pharmacology', 'Cyclic GMP/*metabolism/pharmacology', 'Cyclic Nucleotide Phosphodiesterases, Type 2', 'Cyclic Nucleotide Phosphodiesterases, Type 5', 'Cyclic Nucleotide-Gated Cation Channels', 'Heart Ventricles/cytology', 'Humans', 'Ion Channel Gating/drug effects', 'Ion Channels/analysis/antagonists &amp; inhibitors/*physiology', 'Isoenzymes/antagonists &amp; inhibitors/physiology', 'Male', 'Myocytes, Cardiac/*chemistry/drug effects/ultrastructure', 'Natriuretic Peptide, Brain/pharmacology', 'Nitric Oxide Donors/pharmacology', 'Phosphodiesterase Inhibitors/pharmacology', 'Phosphoric Diester Hydrolases/physiology', 'Piperazines/pharmacology', 'Purines', 'Rats', 'Rats, Wistar', 'Recombinant Fusion Proteins/analysis/physiology', 'Sarcolemma/metabolism', '*Second Messenger Systems', 'Sildenafil Citrate', 'Solubility', 'Sulfones']</t>
  </si>
  <si>
    <t>['Carcinoma, Squamous Cell/drug therapy/genetics/*metabolism', 'Caspases/metabolism', 'Combinatorial Chemistry Techniques/methods', 'Drug Evaluation, Preclinical/methods', 'Electronic Data Processing/*methods', 'Gene Expression Profiling/*methods', 'HeLa Cells', 'Humans', 'Models, Biological', 'Oligonucleotide Array Sequence Analysis', 'Phenotype', 'Phosphodiesterase Inhibitors/pharmacology', 'Phosphoric Diester Hydrolases/metabolism', 'Pyridazines/pharmacology', 'Quinazolines', 'RNA, Messenger/metabolism', 'Signal Transduction/*genetics']</t>
  </si>
  <si>
    <t>['Adenylyl Cyclases/*chemistry/physiology', 'Amino Acid Sequence', 'Anabaena/*enzymology', 'Binding Sites', 'Cyclic AMP/*metabolism', 'Cyclic Nucleotide Phosphodiesterases, Type 2', 'Dimerization', 'Molecular Sequence Data', 'Phosphoric Diester Hydrolases/chemistry', 'Signal Transduction']</t>
  </si>
  <si>
    <t>['1-Methyl-3-isobutylxanthine/pharmacology', "2',3'-Cyclic-Nucleotide Phosphodiesterases/*genetics/*metabolism", "3',5'-Cyclic-AMP Phosphodiesterases/genetics/metabolism", "3',5'-Cyclic-GMP Phosphodiesterases/genetics/metabolism", 'Aorta', 'Cell Movement/*physiology', 'Cyclic AMP/metabolism/*physiology', 'Cyclic Nucleotide Phosphodiesterases, Type 2', 'Cyclic Nucleotide Phosphodiesterases, Type 3', 'Cyclic Nucleotide Phosphodiesterases, Type 4', 'Cyclic Nucleotide Phosphodiesterases, Type 5', 'Endothelium, Vascular/enzymology/*physiology', 'Humans', 'Kinetics', 'Microcirculation/physiology', 'Neovascularization, Physiologic/*physiology', 'Phosphoric Diester Hydrolases/genetics/metabolism', 'Quinolones/pharmacology', 'RNA, Messenger/genetics', 'Reverse Transcriptase Polymerase Chain Reaction', 'Umbilical Veins']</t>
  </si>
  <si>
    <t>['Amino Acid Sequence', 'Ammonium Sulfate', 'Animals', 'Binding Sites', 'Cell Line', 'Cyclic AMP/*metabolism', 'Cyclic GMP/metabolism', 'Cyclic Nucleotide Phosphodiesterases, Type 2', 'Humans', 'Kidney/cytology', 'Molecular Sequence Data', 'Phosphoric Diester Hydrolases/chemistry/*genetics/*metabolism', 'Point Mutation', 'Protein Structure, Tertiary', 'Recombinant Proteins/chemistry/genetics/metabolism', 'Transfection', 'Trypanosoma brucei brucei/*enzymology']</t>
  </si>
  <si>
    <t>["5'-Nucleotidase/metabolism", 'Alkaline Phosphatase/metabolism', 'Animals', 'Cyclic Nucleotide Phosphodiesterases, Type 2', 'Phosphoric Diester Hydrolases/metabolism', 'Purine Nucleosides/*analysis', 'Pyrimidine Nucleosides/*analysis', 'Snake Venoms/*chemistry/enzymology']</t>
  </si>
  <si>
    <t>["3',5'-Cyclic-AMP Phosphodiesterases/antagonists &amp; inhibitors/*metabolism", 'Bone Neoplasms/*enzymology', 'Cell Line, Tumor', 'Cyclic Nucleotide Phosphodiesterases, Type 1', 'Dexamethasone/*pharmacology', 'Dose-Response Relationship, Drug', 'Down-Regulation/*drug effects/physiology', 'Humans', 'Osteosarcoma/*enzymology', 'Phosphodiesterase Inhibitors/pharmacology']</t>
  </si>
  <si>
    <t>['Animals', '*Capillary Permeability/drug effects', 'Cyclic Nucleotide Phosphodiesterases, Type 2', 'Edema/chemically induced', 'Endothelium, Vascular/*cytology/enzymology', 'Female', 'Humans', 'In Vitro Techniques', 'Lung/pathology', 'Mice', 'Mice, Inbred BALB C', 'Phosphoric Diester Hydrolases/*genetics/metabolism', 'Sepsis/pathology', 'Thrombin/pharmacology', 'Tumor Necrosis Factor-alpha/*pharmacology', 'Umbilical Veins/cytology', 'Up-Regulation/*drug effects/genetics', 'p38 Mitogen-Activated Protein Kinases/metabolism']</t>
  </si>
  <si>
    <t>['Adenylyl Cyclases/*chemistry', 'Amino Acid Motifs', 'Amino Acid Sequence', 'Anabaena/*enzymology', 'Binding Sites', 'Conserved Sequence', 'Crystallization', 'Cyclic AMP/metabolism', 'Cyclic GMP/metabolism', 'Dimerization', 'Enzyme Activation', 'Hydrogen Bonding', 'Ligands', 'Models, Molecular', 'Molecular Sequence Data', 'Protein Folding']</t>
  </si>
  <si>
    <t>["3',5'-Cyclic-AMP Phosphodiesterases/metabolism", "3',5'-Cyclic-GMP Phosphodiesterases/metabolism", 'Animals', 'Cardiovascular System/cytology/enzymology/*metabolism', 'Cyclic AMP/*physiology', 'Cyclic GMP/*physiology', 'Cyclic Nucleotide Phosphodiesterases, Type 2', 'Cyclic Nucleotide Phosphodiesterases, Type 3', 'Cyclic Nucleotide Phosphodiesterases, Type 5', 'Humans', 'Phosphoric Diester Hydrolases/*metabolism', 'Signal Transduction']</t>
  </si>
  <si>
    <t>['Antifungal Agents/pharmacology', 'Candida albicans/*enzymology/genetics/ultrastructure', 'Cell Wall/enzymology/genetics/ultrastructure', 'Cyclic Nucleotide Phosphodiesterases, Type 2', 'Ergosterol/metabolism', 'Fluconazole/pharmacology', 'Glucans/metabolism', 'Membranes/enzymology/ultrastructure', 'Microbial Sensitivity Tests', 'Microscopy, Electron, Transmission', 'Mutation', 'Phosphoric Diester Hydrolases/*deficiency/*genetics/metabolism', 'Sodium Dodecyl Sulfate/metabolism']</t>
  </si>
  <si>
    <t>['Actins/metabolism', '*Apoptosis', 'Carrier Proteins/genetics/metabolism', 'Cyclic AMP/metabolism', 'Cyclic Nucleotide Phosphodiesterases, Type 2', 'Cytoskeletal Proteins/genetics/metabolism', 'Cytoskeleton/metabolism', 'Endosomal Sorting Complexes Required for Transport', 'Mitochondria/metabolism', 'Mutation', 'Oxidative Stress', 'Phosphoric Diester Hydrolases/genetics/metabolism', 'Reactive Oxygen Species/metabolism', 'Saccharomyces cerevisiae/genetics/*metabolism', 'Saccharomyces cerevisiae Proteins/genetics/metabolism', 'Signal Transduction', 'Ubiquitin-Protein Ligase Complexes/genetics/metabolism']</t>
  </si>
  <si>
    <t>["3',5'-Cyclic-AMP Phosphodiesterases/*antagonists &amp; inhibitors/*chemistry/genetics", "3',5'-Cyclic-GMP Phosphodiesterases/chemistry", 'Adenine/analogs &amp; derivatives/chemistry', 'Amino Acid Sequence', 'Binding Sites/genetics', 'Catalytic Domain/genetics', 'Cell-Free System', 'Crystallography, X-Ray', 'Cyclic Nucleotide Phosphodiesterases, Type 2', 'Cyclic Nucleotide Phosphodiesterases, Type 3', 'Cyclic Nucleotide Phosphodiesterases, Type 4', 'Cyclic Nucleotide Phosphodiesterases, Type 5', 'Humans', 'Molecular Sequence Data', 'Mutagenesis, Site-Directed', 'Phosphodiesterase Inhibitors/*chemistry', 'Protein Binding/genetics', '*Protein Biosynthesis', 'Rolipram/chemistry', 'Sequence Alignment', 'Substrate Specificity/genetics', 'Triticum/*chemistry/*genetics']</t>
  </si>
  <si>
    <t>['Animals', 'Cyclic Nucleotide Phosphodiesterases, Type 2', 'Gene Expression', 'Humans', '*Immunoprecipitation/methods', 'Multienzyme Complexes/*chemistry/genetics/immunology', 'PC12 Cells', 'Phosphoric Diester Hydrolases/*chemistry/genetics/immunology', 'Phosphorylation', 'Protein Kinases/*chemistry/immunology', 'Rats', 'Transfection']</t>
  </si>
  <si>
    <t>["3',5'-Cyclic-AMP Phosphodiesterases/chemistry", 'Blood Platelets/enzymology', 'Chromones/*pharmacology', 'Cyclic Nucleotide Phosphodiesterases, Type 2', 'Cyclic Nucleotide Phosphodiesterases, Type 3', 'Dose-Response Relationship, Drug', 'Humans', 'Morpholines/*pharmacology', 'Phosphodiesterase Inhibitors/chemical synthesis/pharmacology', 'Phosphoinositide-3 Kinase Inhibitors', 'Phosphoric Diester Hydrolases/*chemistry', 'Structure-Activity Relationship']</t>
  </si>
  <si>
    <t>['Cell Culture Techniques', 'Cell Differentiation', 'Cyclic GMP/*metabolism', 'Gene Expression', 'Granulocyte-Macrophage Colony-Stimulating Factor/*pharmacology', 'Guanylate Cyclase/chemistry/metabolism', 'Humans', 'Macrophage Colony-Stimulating Factor/*pharmacology', 'Macrophages/cytology/metabolism', 'Monocytes/*drug effects/enzymology', 'Phosphoric Diester Hydrolases/*metabolism', 'Protein Isoforms', 'U937 Cells']</t>
  </si>
  <si>
    <t>['Animals', 'Chromatography, High Pressure Liquid', 'Cyclic Nucleotide Phosphodiesterases, Type 2', 'DNA Adducts/analysis/*chemical synthesis/toxicity', 'Endodeoxyribonucleases', 'Escherichia coli/genetics/metabolism', 'Glutathione/analogs &amp; derivatives/*chemistry', 'Glutathione Transferase/*chemistry/genetics/metabolism', 'Humans', 'Hydrocarbons, Brominated/*chemistry/toxicity', 'Isoenzymes/chemistry/metabolism', 'Methylene Chloride/*chemistry/toxicity', 'Molecular Structure', 'Phosphoric Diester Hydrolases', 'Rats', 'Spectrometry, Mass, Electrospray Ionization', 'Transfection']</t>
  </si>
  <si>
    <t>["3',5'-Cyclic-AMP Phosphodiesterases/drug effects/*metabolism", 'Animals', 'Calcium/metabolism/pharmacology', 'Calcium Channels/drug effects/physiology', 'Calcium Signaling/drug effects/*physiology', 'Cyclic GMP/biosynthesis', 'Cyclic Nucleotide Phosphodiesterases, Type 2', 'Ganglia, Invertebrate/cytology/drug effects/*enzymology', 'Guanylate Cyclase/drug effects/metabolism', 'Helix, Snails/cytology/drug effects/*enzymology', 'Membrane Potentials/drug effects/physiology', 'Nervous System/cytology/drug effects/enzymology', 'Neurons/drug effects/enzymology', 'Nitric Oxide/*metabolism', 'Nitric Oxide Donors/pharmacology', 'Organ Culture Techniques', 'Potassium Channel Blockers/pharmacology', 'Potassium Channels, Calcium-Activated/drug effects/*physiology']</t>
  </si>
  <si>
    <t>["3',5'-Cyclic-AMP Phosphodiesterases/antagonists &amp; inhibitors/*physiology", 'Adenine/*analogs &amp; derivatives/pharmacology', 'Animals', 'Atrial Natriuretic Factor/metabolism', 'Biological Transport/drug effects', 'Cardiac Pacing, Artificial', 'Cyclic AMP/*metabolism', 'Cyclic GMP/*physiology', 'Cyclic Nucleotide Phosphodiesterases, Type 2', 'Cyclic Nucleotide Phosphodiesterases, Type 3', 'Enzyme Inhibitors/pharmacology', 'Guanylate Cyclase/*physiology', 'Heart Atria/*enzymology/metabolism', 'Milrinone/pharmacology', 'Molsidomine/analogs &amp; derivatives/pharmacology', 'Myocardial Contraction', 'Myocytes, Cardiac/drug effects/enzymology/metabolism', 'Natriuretic Peptide, C-Type/pharmacology', 'Nitric Oxide Donors/pharmacology', 'Oxadiazoles/pharmacology', 'Phosphodiesterase Inhibitors/pharmacology', 'Phosphoric Diester Hydrolases/physiology', 'Pyrazoles/pharmacology', 'Pyridines/pharmacology', 'Quinoxalines/pharmacology', 'Rabbits', 'Receptors, Cytoplasmic and Nuclear/antagonists &amp; inhibitors/*physiology', 'Second Messenger Systems/*physiology', 'Soluble Guanylyl Cyclase', 'Stroke Volume/drug effects']</t>
  </si>
  <si>
    <t>["3',5'-Cyclic-AMP Phosphodiesterases/*blood/genetics", 'Animals', 'Blood Platelets/*physiology', 'Conserved Sequence', 'Cyclic Nucleotide Phosphodiesterases, Type 3', 'Humans', 'Models, Biological', 'Platelet Activation', 'Thrombosis/*blood']</t>
  </si>
  <si>
    <t>["3',5'-Cyclic-AMP Phosphodiesterases/*metabolism", 'Animals', 'Base Sequence', 'Binding, Competitive', 'Catalysis', 'Cloning, Molecular', 'Cyclic AMP/*metabolism', 'Cyclic GMP/*metabolism', 'Cyclic Nucleotide Phosphodiesterases, Type 2', 'DNA Primers', 'Mice', 'Models, Molecular', 'Mutagenesis, Site-Directed']</t>
  </si>
  <si>
    <t>["3',5'-Cyclic-AMP Phosphodiesterases/chemistry/genetics/metabolism", "3',5'-Cyclic-GMP Phosphodiesterases/chemistry/*genetics/isolation &amp; purification/*metabolism", 'Amino Acid Sequence', 'Animals', 'Cattle', 'Chickens', 'Cyclic GMP/*metabolism', 'Cyclic Nucleotide Phosphodiesterases, Type 2', 'Eye Proteins/chemistry/genetics/isolation &amp; purification/metabolism', 'Mice', 'Models, Molecular', 'Molecular Sequence Data', 'Mutation', 'Protein Binding', '*Protein Conformation', 'Protein Structure, Tertiary', 'Protein Subunits/chemistry/genetics/metabolism', 'Retinal Cone Photoreceptor Cells/*enzymology', 'Sequence Alignment']</t>
  </si>
  <si>
    <t>["3',5'-Cyclic-AMP Phosphodiesterases/metabolism", 'Carrier Proteins/genetics', 'Cell Cycle Proteins/*genetics', 'Cell Proliferation/drug effects', 'Cells, Cultured', 'Cyclic AMP/*metabolism', 'Cyclic Nucleotide Phosphodiesterases, Type 2', 'Cyclic Nucleotide Phosphodiesterases, Type 4', 'Cyclin A/genetics', 'Cyclin D1/genetics', 'Cyclin-Dependent Kinase Inhibitor p21', 'Cyclin-Dependent Kinase Inhibitor p27', 'Endothelium, Vascular/*cytology', 'Gene Expression Regulation/drug effects', 'Humans', 'Hydrolysis', 'Intracellular Signaling Peptides and Proteins/genetics', 'Mitogen-Activated Protein Kinase 1/genetics', 'Phosphoric Diester Hydrolases/*metabolism', 'Umbilical Veins', 'Vascular Endothelial Growth Factor A/*pharmacology']</t>
  </si>
  <si>
    <t>["3',5'-Cyclic-AMP Phosphodiesterases/*antagonists &amp; inhibitors/metabolism", "3',5'-Cyclic-GMP Phosphodiesterases/*antagonists &amp; inhibitors/metabolism", 'Animals', 'Cyclic Nucleotide Phosphodiesterases, Type 1', 'Cyclic Nucleotide Phosphodiesterases, Type 2', 'Cyclic Nucleotide Phosphodiesterases, Type 3', 'Cyclic Nucleotide Phosphodiesterases, Type 4', 'Cyclic Nucleotide Phosphodiesterases, Type 5', 'Flavonoids/*pharmacology', 'Guinea Pigs', 'Isoenzymes/antagonists &amp; inhibitors/metabolism', 'Phosphodiesterase Inhibitors/pharmacology', 'Phosphoric Diester Hydrolases/*adverse effects/metabolism', 'Quercetin/pharmacology', 'Structure-Activity Relationship']</t>
  </si>
  <si>
    <t>['Aging/*physiology', 'Anaphase-Promoting Complex-Cyclosome', 'Apc5 Subunit, Anaphase-Promoting Complex-Cyclosome', 'Cyclic Nucleotide Phosphodiesterases, Type 2', '*Genomic Instability', '*Longevity', 'Phenotype', 'Phosphoric Diester Hydrolases/genetics/metabolism', 'Protein-Serine-Threonine Kinases/genetics/metabolism', 'Saccharomyces cerevisiae/genetics/*metabolism', 'Saccharomyces cerevisiae Proteins/genetics/*metabolism', 'Transcription, Genetic', 'Ubiquitin-Protein Ligase Complexes/antagonists &amp; inhibitors/genetics/*metabolism', 'Ubiquitin-Protein Ligases/genetics/*metabolism']</t>
  </si>
  <si>
    <t>["3',5'-Cyclic-GMP Phosphodiesterases/biosynthesis/genetics/*metabolism", 'Animals', 'Aorta/physiology', 'Blood Pressure/*physiology', 'Blotting, Northern', 'Cardiomegaly/physiopathology', 'Chromatography, High Pressure Liquid', 'DNA Probes', 'DNA, Complementary/biosynthesis/genetics', 'Heart/*physiopathology', 'Heart Ventricles/physiopathology', 'Isoenzymes/biosynthesis/genetics/metabolism', 'Male', 'Myocardium/*enzymology', 'Organ Size/physiology', 'RNA, Messenger/biosynthesis/genetics', 'Rats', 'Rats, Sprague-Dawley', 'Up-Regulation/*physiology', 'Ventricular Function']</t>
  </si>
  <si>
    <t>['Adenine/*analogs &amp; derivatives/pharmacology', 'Adenosine/*analogs &amp; derivatives/pharmacology', 'Animals', 'Cardiotonic Agents/*pharmacology', 'Culture Techniques', 'Cyclic GMP/*pharmacology', 'Cyclic Nucleotide Phosphodiesterases, Type 2', 'Guinea Pigs', 'Heart Atria/drug effects/*metabolism', 'Hyperthyroidism/*metabolism', 'Male', 'Myocardial Contraction/*drug effects', 'Phosphoric Diester Hydrolases/drug effects/*metabolism', 'Thioinosine/*analogs &amp; derivatives/pharmacology']</t>
  </si>
  <si>
    <t>['Adenylyl Cyclases/analysis/immunology', 'Animals', 'Cells, Cultured', 'Cyclic AMP/*metabolism', 'Cyclic Nucleotide Phosphodiesterases, Type 2', 'Electric Conductivity', 'Female', 'Guanylate Cyclase/metabolism', 'Immunohistochemistry', 'Isoenzymes/analysis/immunology', 'Male', 'Mice', 'Mice, Inbred C57BL', 'Models, Neurological', 'Olfactory Mucosa/cytology', 'Olfactory Pathways/cytology', 'Olfactory Receptor Neurons/cytology/*metabolism/physiology', 'Patch-Clamp Techniques', 'Phosphoric Diester Hydrolases/analysis', 'Receptors, Enterotoxin', 'Receptors, Guanylate Cyclase-Coupled', 'Receptors, Peptide/metabolism', '*Second Messenger Systems']</t>
  </si>
  <si>
    <t>['Animals', 'Buffers', 'Cerebral Cortex/drug effects/*enzymology', 'Cyclic Nucleotide Phosphodiesterases, Type 2', 'Enzyme Inhibitors/pharmacology', 'Membrane Microdomains/*metabolism', 'Nucleotides, Cyclic/metabolism', '*Octoxynol', 'Phosphoric Diester Hydrolases/*metabolism', 'Rats', 'Rats, Wistar', 'Solubility', 'Subcellular Fractions/enzymology']</t>
  </si>
  <si>
    <t>["3',5'-Cyclic-AMP Phosphodiesterases/chemistry", "3',5'-Cyclic-GMP Phosphodiesterases/*chemistry/genetics", 'Amino Acid Sequence', 'Crystallography, X-Ray', 'Cyclic GMP/metabolism', 'Cyclic Nucleotide Phosphodiesterases, Type 2', 'Cyclic Nucleotide Phosphodiesterases, Type 5', 'Escherichia coli', 'Humans', 'Models, Molecular', 'Molecular Sequence Data', 'Mutagenesis', 'Protein Structure, Tertiary', 'Recombinant Fusion Proteins/chemistry/genetics']</t>
  </si>
  <si>
    <t>["3',5'-Cyclic-GMP Phosphodiesterases/antagonists &amp; inhibitors", '3-Phosphoinositide-Dependent Protein Kinases', 'Animals', 'Anti-Inflammatory Agents, Non-Steroidal/*pharmacology/therapeutic use', 'Antineoplastic Agents/*pharmacology', 'Cell Cycle/drug effects', 'Cyclic Nucleotide Phosphodiesterases, Type 2', 'Cyclic Nucleotide Phosphodiesterases, Type 5', 'Enzyme Inhibitors/*pharmacology', 'Humans', 'I-kappa B Kinase', 'Mitogen-Activated Protein Kinases/antagonists &amp; inhibitors', 'NF-kappa B/antagonists &amp; inhibitors', 'Neoplasms/drug therapy/enzymology/*prevention &amp; control', 'Phosphoric Diester Hydrolases/drug effects', 'Protein-Serine-Threonine Kinases/antagonists &amp; inhibitors']</t>
  </si>
  <si>
    <t>["3',5'-Cyclic-AMP Phosphodiesterases/*antagonists &amp; inhibitors", '8-Bromo Cyclic Adenosine Monophosphate/pharmacology', 'Adenine/*analogs &amp; derivatives/pharmacology', 'Allantois/blood supply', 'Animals', 'Benzamides/pharmacology', 'Cell Cycle/drug effects', 'Cell Division/drug effects', 'Cell Movement/drug effects', 'Cells, Cultured', 'Chick Embryo', 'Chorion/blood supply', 'Cyclic AMP/metabolism', 'Cyclic Nucleotide Phosphodiesterases, Type 2', 'Cyclic Nucleotide Phosphodiesterases, Type 4', 'Endothelium, Vascular/*cytology/*physiology', 'Enzyme Inhibitors/pharmacology', 'Humans', 'Intracellular Membranes/metabolism', 'Neovascularization, Physiologic/drug effects', 'Phosphodiesterase Inhibitors/pharmacology', 'Phosphoric Diester Hydrolases/*drug effects', 'Pyridines/pharmacology', 'Umbilical Veins', 'Vascular Endothelial Growth Factor A/*pharmacology']</t>
  </si>
  <si>
    <t>['Antineoplastic Agents/administration &amp; dosage/*pharmacokinetics', 'Benzamides', 'Biopsy, Needle', 'Cell Line', 'Down-Regulation', 'Gastrointestinal Neoplasms/*genetics', 'Gene Expression Regulation/drug effects', 'Gene Targeting', '*Genetic Markers', 'Imatinib Mesylate', 'Muscle Proteins/genetics', 'Neoplasm Proteins/antagonists &amp; inhibitors/genetics', 'Oligonucleotide Array Sequence Analysis', 'Phosphorylation/drug effects', 'Piperazines/administration &amp; dosage/*pharmacokinetics/*pharmacology', 'Proto-Oncogene Proteins c-kit/drug effects/genetics', 'Pyrimidines/administration &amp; dosage/*pharmacokinetics/*pharmacology', 'SKP Cullin F-Box Protein Ligases/genetics', 'Signal Transduction/drug effects', 'Stromal Cells/drug effects']</t>
  </si>
  <si>
    <t>["3',5'-Cyclic-GMP Phosphodiesterases", 'Adult', 'Aged', 'Antimetabolites, Antineoplastic/administration &amp; dosage/adverse effects', 'Antineoplastic Combined Chemotherapy Protocols/adverse effects/*therapeutic use', 'Breast Neoplasms/chemistry/*drug therapy/pathology', 'Capecitabine', 'Cyclic Nucleotide Phosphodiesterases, Type 2', 'Cyclic Nucleotide Phosphodiesterases, Type 5', 'Deoxycytidine/administration &amp; dosage/adverse effects/*analogs &amp; derivatives', 'Female', 'Fluorouracil/analogs &amp; derivatives', 'Humans', 'Immunohistochemistry', 'Middle Aged', 'Neoplasm Metastasis', 'Phosphoric Diester Hydrolases/analysis', 'Prodrugs/administration &amp; dosage/adverse effects', 'Sulindac/administration &amp; dosage/adverse effects/analogs &amp; derivatives']</t>
  </si>
  <si>
    <t>['Basic-Leucine Zipper Transcription Factors', 'Candida albicans/*enzymology/genetics/growth &amp; development/pathogenicity', 'Cell Cycle Proteins/metabolism', 'Cyclic AMP/metabolism', 'Cyclic Nucleotide Phosphodiesterases, Type 2', 'Cytoskeletal Proteins', 'Fungal Proteins', '*Gene Expression Regulation, Fungal', 'Hyphae/growth &amp; development', 'Microfilament Proteins', 'Phosphoric Diester Hydrolases/genetics/*metabolism']</t>
  </si>
  <si>
    <t>['Adenylyl Cyclases/metabolism', 'Adrenergic beta-Agonists/pharmacology', 'Animals', 'Colforsin/pharmacology', 'Cyclic AMP/*metabolism', 'Cyclic GMP/physiology', 'Cyclic GMP-Dependent Protein Kinases/physiology', 'Cyclic Nucleotide Phosphodiesterases, Type 2', 'Enzyme Induction', 'Fibroblasts/drug effects/*metabolism', 'Guanylate Cyclase/physiology', 'Interleukin-1/*pharmacology', 'Isoproterenol/pharmacology', 'Male', 'Myocardium/*metabolism', 'Nitric Oxide/*physiology', 'Nitric Oxide Donors/pharmacology', 'Nitric Oxide Synthase/metabolism', 'Nitric Oxide Synthase Type II', 'Nitroprusside/pharmacology', 'Phosphoric Diester Hydrolases/physiology', 'Rats', 'Rats, Sprague-Dawley']</t>
  </si>
  <si>
    <t>['Amino Acid Sequence', 'Animals', 'Catalysis', 'Cyclic AMP/analysis', 'Cyclic Nucleotide Phosphodiesterases, Type 2', 'Molecular Sequence Data', 'Parasitemia/*parasitology', 'Phosphoric Diester Hydrolases/chemistry/genetics/*physiology', 'RNA, Double-Stranded/pharmacology', 'RNA, Messenger/analysis', 'Trypanosoma brucei brucei/*enzymology']</t>
  </si>
  <si>
    <t>['Amino Acid Sequence', 'Animals', 'Base Sequence', 'Cloning, Molecular', 'Cyclic GMP/metabolism', 'Cyclic Nucleotide Phosphodiesterases, Type 2', 'Molecular Sequence Data', 'Phosphodiesterase Inhibitors/pharmacology', 'Phosphoric Diester Hydrolases/chemistry/*genetics', 'Recombinant Proteins/biosynthesis', 'Sequence Alignment', 'Trypanosoma brucei brucei/*enzymology']</t>
  </si>
  <si>
    <t>["3',5'-Cyclic-AMP Phosphodiesterases/antagonists &amp; inhibitors/*physiology", 'Adenine/*analogs &amp; derivatives/pharmacology', 'Adult', 'Blood Platelets/drug effects/*enzymology/physiology', 'Calcium/blood', 'Calcium Signaling/drug effects', 'Cell Adhesion Molecules/metabolism', 'Cyclic AMP/*physiology', 'Cyclic GMP/pharmacology', 'Cyclic Nucleotide Phosphodiesterases, Type 2', 'Cyclic Nucleotide Phosphodiesterases, Type 3', 'Enzyme Inhibitors/pharmacology', 'Humans', 'Microfilament Proteins', 'Milrinone/pharmacology', 'Phosphoproteins/metabolism', 'Phosphoric Diester Hydrolases/*physiology', 'Phosphorylation', 'Platelet Aggregation/*drug effects', 'Platelet Aggregation Inhibitors/pharmacology', 'Protein Processing, Post-Translational/drug effects', 'Second Messenger Systems/drug effects/*physiology']</t>
  </si>
  <si>
    <t>['*Codon, Terminator', 'Cyclic AMP/*metabolism', 'Cyclic Nucleotide Phosphodiesterases, Type 2', 'Mutation', 'Open Reading Frames', 'Phosphoric Diester Hydrolases/*genetics/metabolism', '*Protein Biosynthesis', 'Saccharomyces cerevisiae/*genetics/metabolism']</t>
  </si>
  <si>
    <t>["3',5'-Cyclic-AMP Phosphodiesterases/antagonists &amp; inhibitors/*metabolism", 'Adenine/*analogs &amp; derivatives/antagonists &amp; inhibitors/pharmacology', 'Adenosine/pharmacology', 'Animals', 'Cells, Cultured', 'Cerebral Cortex/cytology/*enzymology', 'Cyclic AMP/*metabolism', 'Cyclic GMP/*metabolism', 'Cyclic Nucleotide Phosphodiesterases, Type 2', 'Cyclic Nucleotide Phosphodiesterases, Type 4', 'Dizocilpine Maleate/pharmacology', 'Enzyme Inhibitors/pharmacology', 'Excitatory Amino Acid Agonists/pharmacology', 'Excitatory Amino Acid Antagonists/pharmacology', 'Female', 'Guanylate Cyclase/antagonists &amp; inhibitors', 'Hippocampus/cytology/*enzymology', 'N-Methylaspartate/antagonists &amp; inhibitors', 'Neurons/*enzymology', 'Nitric Oxide Donors/pharmacology', 'Nitric Oxide Synthase/antagonists &amp; inhibitors', 'Phosphodiesterase Inhibitors/pharmacology', 'Phosphoric Diester Hydrolases/*metabolism', 'Pregnancy', 'Rats', 'Rats, Sprague-Dawley', 'Receptors, N-Methyl-D-Aspartate/*metabolism', 'Rolipram/antagonists &amp; inhibitors/pharmacology']</t>
  </si>
  <si>
    <t>["3',5'-Cyclic-AMP Phosphodiesterases/*chemistry/*metabolism", 'Amino Acid Motifs', 'Amino Acid Sequence', 'Animals', 'Crystallography, X-Ray', 'Cyclic AMP/metabolism', 'Cyclic GMP/metabolism', 'Cyclic Nucleotide Phosphodiesterases, Type 2', 'Dimerization', 'Dose-Response Relationship, Drug', 'Mice', 'Models, Biological', 'Models, Molecular', 'Molecular Sequence Data', 'Protein Binding', 'Protein Conformation', 'Protein Structure, Quaternary', 'Protein Structure, Tertiary', 'Sequence Homology, Amino Acid']</t>
  </si>
  <si>
    <t>["3',5'-Cyclic-AMP Phosphodiesterases/metabolism", "3',5'-Cyclic-GMP Phosphodiesterases/metabolism", 'Animals', 'Blotting, Western', 'Calcium/pharmacology', 'Calmodulin/pharmacology', 'Cyclic AMP/metabolism', 'Cyclic GMP/metabolism/pharmacology', 'Cyclic Nucleotide Phosphodiesterases, Type 1', 'Cyclic Nucleotide Phosphodiesterases, Type 2', 'Cyclic Nucleotide Phosphodiesterases, Type 3', 'Cyclic Nucleotide Phosphodiesterases, Type 4', 'Cyclic Nucleotide Phosphodiesterases, Type 5', 'Male', 'Phosphodiesterase Inhibitors/pharmacology', 'Phosphoric Diester Hydrolases/*metabolism', 'Purinones/pharmacology', 'Quinolones/pharmacology', 'Rats', 'Rats, Wistar', 'Reverse Transcriptase Polymerase Chain Reaction', 'Rolipram/pharmacology', 'Submandibular Gland/drug effects/*enzymology/*growth &amp; development']</t>
  </si>
  <si>
    <t>["3',5'-Cyclic-AMP Phosphodiesterases/metabolism", '*Analgesics', 'Animals', 'Behavior, Animal/drug effects', 'Blotting, Western', 'Cyclic GMP/administration &amp; dosage/*analogs &amp; derivatives/*pharmacology/physiology', 'Cyclic GMP-Dependent Protein Kinases/biosynthesis', 'Cyclic Nucleotide Phosphodiesterases, Type 2', 'Cyclic Nucleotide Phosphodiesterases, Type 3', '*Formaldehyde', 'Hindlimb', 'Injections, Spinal', 'Ion Channel Gating/drug effects', 'Male', 'Nitric Oxide/physiology', 'Pain Measurement/*drug effects', 'Phosphoric Diester Hydrolases/metabolism', 'RNA/biosynthesis/genetics', 'Rats', 'Rats, Sprague-Dawley', 'Receptors, AMPA/physiology', 'Reverse Transcriptase Polymerase Chain Reaction']</t>
  </si>
  <si>
    <t>["3',5'-Cyclic-AMP Phosphodiesterases/metabolism", "3',5'-Cyclic-GMP Phosphodiesterases", '3T3 Cells/drug effects', 'Animals', 'Antineoplastic Agents/*pharmacology', 'Apoptosis/drug effects', 'Brain Neoplasms/drug therapy/metabolism/*pathology', '*Cell Cycle Proteins', 'Cell Division/drug effects', 'Cyclic GMP/metabolism', 'Cyclic GMP-Dependent Protein Kinases/metabolism', 'Cyclic Nucleotide Phosphodiesterases, Type 2', 'Cyclic Nucleotide Phosphodiesterases, Type 5', 'Flow Cytometry', 'Fluorescent Antibody Technique, Indirect', 'Glioma/drug therapy/metabolism/*pathology', 'Humans', 'Immunoenzyme Techniques', 'In Vitro Techniques', 'Interphase/drug effects', 'Kinesin', 'Mice', 'Microtubules/*drug effects', 'Phosphoproteins/metabolism', 'Phosphoric Diester Hydrolases/metabolism', 'Rats', 'Spindle Apparatus/*drug effects', 'Sulindac/*analogs &amp; derivatives/*pharmacology', 'Thymidine/metabolism']</t>
  </si>
  <si>
    <t>['Animals', 'Binding Sites', '*Cyclic Nucleotide Phosphodiesterases, Type 2/chemistry/genetics/metabolism', '*Evolution, Molecular', 'Models, Molecular', '*Nucleotides, Cyclic/chemistry/metabolism', 'Protein Binding', '*Protein Structure, Tertiary']</t>
  </si>
  <si>
    <t>["*3',5'-Cyclic-AMP Phosphodiesterases", '8-Bromo Cyclic Adenosine Monophosphate/pharmacology', 'Adenine/*analogs &amp; derivatives/pharmacology', 'Animals', 'Calcium Channel Blockers/pharmacology', 'Cesium/pharmacology', 'Chlorides/pharmacology', 'Cyclic GMP/metabolism', 'Cyclic Nucleotide Phosphodiesterases, Type 2', 'Female', 'Guanylate Cyclase/antagonists &amp; inhibitors', 'Guinea Pigs', 'Heart Rate/*drug effects', 'Ion Channels/*drug effects', 'Nitric Oxide/metabolism', 'Nitric Oxide Donors/*pharmacology', 'Nitroprusside/*pharmacology', 'Norepinephrine/*pharmacology', 'Patch-Clamp Techniques', 'Phosphodiesterase Inhibitors/pharmacology', 'Phosphoric Diester Hydrolases/metabolism', 'Pyrimidines/pharmacology', 'RNA, Messenger/analysis', 'Reverse Transcriptase Polymerase Chain Reaction', 'Sinoatrial Node/*drug effects/metabolism', 'Stimulation, Chemical']</t>
  </si>
  <si>
    <t>['Adenine/*analogs &amp; derivatives/pharmacology', 'Adrenergic beta-Agonists/pharmacology', 'Animals', 'Benzoates/pharmacology', 'Calcium Channels, L-Type/*drug effects/*physiology', 'Cyclic AMP/metabolism', 'Cyclic Nucleotide Phosphodiesterases, Type 2', 'Electric Conductivity', 'Enzyme Inhibitors/pharmacology', 'Imidazoles/pharmacology', 'Intracellular Membranes/metabolism', 'Isoproterenol/pharmacology', 'Myocardium/cytology', 'Nitric Oxide/antagonists &amp; inhibitors/*pharmacology', 'Nitric Oxide Donors/pharmacology', 'Nitroprusside/pharmacology', 'Patch-Clamp Techniques', 'Phosphoric Diester Hydrolases/drug effects/metabolism', 'Rana esculenta', 'Tissue Distribution', 'Ventricular Function/*drug effects']</t>
  </si>
  <si>
    <t>["3',5'-Cyclic-AMP Phosphodiesterases/metabolism", 'Adolescent', 'Adult', 'Aged', 'Aged, 80 and over', 'Calcium Channels, L-Type/*metabolism', 'Child', 'Cyclic AMP-Dependent Protein Kinases/metabolism', 'Cyclic GMP/analogs &amp; derivatives/metabolism/*pharmacology', 'Cyclic GMP-Dependent Protein Kinases/metabolism', 'Cyclic Nucleotide Phosphodiesterases, Type 2', 'Cyclic Nucleotide Phosphodiesterases, Type 3', 'Heart Atria/cytology', 'Humans', 'Middle Aged', 'Muscle Fibers, Skeletal/cytology/*enzymology', 'Myocardium/*cytology', 'Patch-Clamp Techniques', 'Phosphodiesterase Inhibitors/pharmacology', 'Phosphoric Diester Hydrolases/metabolism', 'Quinolones/pharmacology', 'Stimulation, Chemical']</t>
  </si>
  <si>
    <t>['Cyclic GMP/physiology', 'Erectile Dysfunction/*drug therapy', 'Humans', 'Isoenzymes/drug effects/physiology', 'Male', 'Penis/enzymology', 'Phosphoric Diester Hydrolases/*drug effects/physiology']</t>
  </si>
  <si>
    <t>['Animals', 'Autoradiography', 'Cyclic AMP/metabolism', 'Cyclic GMP/metabolism/pharmacology', 'Cyclic Nucleotide Phosphodiesterases, Type 2', 'Dose-Response Relationship, Drug', 'Electrophoresis, Polyacrylamide Gel', 'Enzyme Inhibitors/pharmacology', 'Nerve Growth Factor/*metabolism/pharmacology', 'Neurites/drug effects/metabolism', 'PC12 Cells/cytology/drug effects/*metabolism', 'Phosphodiesterase Inhibitors/pharmacology', 'Phosphoproteins/*metabolism', 'Phosphoric Diester Hydrolases/drug effects/genetics/*metabolism', 'Phosphorus Radioisotopes', 'Protein Tyrosine Phosphatases/antagonists &amp; inhibitors', 'RNA, Messenger/metabolism', 'Rats', 'Recombinant Proteins/drug effects/genetics/metabolism', 'Time Factors']</t>
  </si>
  <si>
    <t>["*3',5'-Cyclic-AMP Phosphodiesterases", 'Amino Acid Sequence', 'Animals', 'Base Sequence', 'Catalytic Domain', 'Cyclic Nucleotide Phosphodiesterases, Type 2', 'DNA', 'Molecular Sequence Data', 'Phosphodiesterase Inhibitors/pharmacology', 'Phosphoric Diester Hydrolases/chemistry/genetics/*metabolism', 'Trypanosoma brucei brucei/*enzymology']</t>
  </si>
  <si>
    <t>['Base Sequence', 'Cyclic AMP/physiology', 'Cyclic GMP/physiology', 'DNA Primers', 'Humans', 'Male', 'Molecular Sequence Data', 'Muscle, Smooth/*enzymology', 'Penile Erection/physiology', 'Penis/*enzymology', 'Phosphoric Diester Hydrolases/biosynthesis/*genetics/physiology', 'RNA, Messenger/genetics', 'Reverse Transcriptase Polymerase Chain Reaction', 'Signal Transduction']</t>
  </si>
  <si>
    <t>["3',5'-Cyclic-GMP Phosphodiesterases/genetics", 'Amino Acid Sequence', 'Base Sequence', 'Chromosome Mapping', 'Chromosomes, Human, Pair 2', 'Cyclic Nucleotide Phosphodiesterases, Type 5', 'Cyclic Nucleotide Phosphodiesterases, Type 6', 'DNA/analysis', '*Evolution, Molecular', 'Exons', 'Genome, Human', 'Humans', 'Introns', 'Molecular Sequence Data', 'Phosphoric Diester Hydrolases/*genetics', 'Promoter Regions, Genetic', 'Protein Structure, Tertiary', 'RNA, Messenger/metabolism', 'Sequence Homology, Amino Acid', 'Tissue Distribution']</t>
  </si>
  <si>
    <t>['Cyclic Nucleotide Phosphodiesterases, Type 2', 'Cytokines/*physiology', 'Hormones/physiology', 'Humans', 'Hypothalamus/*physiology', 'Interleukin-1/physiology', 'Phosphoric Diester Hydrolases/physiology', 'Prostaglandin D2/physiology', 'Sleep/*physiology', 'Supraoptic Nucleus/physiology']</t>
  </si>
  <si>
    <t>['Affinity Labels/*pharmacology', 'Binding Sites/drug effects', 'Blood Platelets/*enzymology', 'Cyclic AMP/analogs &amp; derivatives/pharmacology', 'Cyclic GMP/pharmacology', 'Cyclic Nucleotide Phosphodiesterases, Type 2', 'Humans', 'Isoenzymes/drug effects/metabolism', 'Kinetics', 'Phosphodiesterase Inhibitors/*pharmacology', 'Phosphoric Diester Hydrolases/drug effects/*metabolism', 'Thionucleotides/pharmacology']</t>
  </si>
  <si>
    <t>["3',5'-Cyclic-GMP Phosphodiesterases/*biosynthesis", 'Blotting, Western', 'Capillaries/metabolism', 'Cells, Cultured', 'Endothelium, Vascular/*metabolism', 'Humans', 'Immunohistochemistry', 'In Situ Hybridization', 'Tissue Distribution', 'Veins/metabolism', 'von Willebrand Factor/metabolism']</t>
  </si>
  <si>
    <t>["3',5'-Cyclic-GMP Phosphodiesterases/*genetics/metabolism", 'Amino Acid Sequence', 'Animals', 'Base Sequence', 'Cattle', 'Cyclic GMP/*metabolism', 'DNA, Complementary', 'Enzyme Activation', 'Humans', 'Molecular Sequence Data', 'RNA, Messenger/metabolism', 'Rats', 'Sequence Homology, Amino Acid']</t>
  </si>
  <si>
    <t>["Alzheimer's disease (AD)", 'Antioxidant capacity', 'Multi-target-directed-ligand (MTDL)', 'Phosphodiesterase-2 inhibitor']</t>
  </si>
  <si>
    <t>['Atrial fibrillation', 'Heart failure', 'Left atria', 'Right atria', 'cAMP-signaling cascade', 'beta-Adrenergic pathway']</t>
  </si>
  <si>
    <t>['cyclic nucleotides', 'heart development', 'phosphodiesterases']</t>
  </si>
  <si>
    <t>['Fear memory', 'Phosphodiesterase-2', 'Post-traumatic stress disorder', 'Synaptic plasticity', 'cAMP', 'cGMP']</t>
  </si>
  <si>
    <t>['*adrenal hyperplasia', '*phosphodiesterases', '*primary aldosteronism']</t>
  </si>
  <si>
    <t>['atherosclerosis', 'finite element analysis', 'gene expression biomechanical stress.']</t>
  </si>
  <si>
    <t>['cyclic adenosine monophosphate', 'nitric oxide/cyclic guanosine monophosphate', 'phosphodiesterase isoenzymes', 'urethral smooth muscle']</t>
  </si>
  <si>
    <t>['Bay 60-7550', 'Ca(2+) transient', 'PDE 2', 'Phospholamban', 'P-V loop']</t>
  </si>
  <si>
    <t>['*biomarker', '*competing endogenous RNAs', '*gene signature', '*liver cancer', '*prognosis']</t>
  </si>
  <si>
    <t>['*Wnt signaling', '*adrenal cortex', '*beta-catenin', '*cell transdifferentiation', '*hyperplasia']</t>
  </si>
  <si>
    <t>['*Alternative splicing', '*Calcium homeostasis', '*Cardiomyopathy', '*Chagas', '*Diabetes', '*Protein kinase G', '*RNA-binding protein RBFOX2']</t>
  </si>
  <si>
    <t>['*PDEdelta', '*lipids', '*metabolism', '*proteolysis-targeting chimeras (PROTACs)', '*proteomics']</t>
  </si>
  <si>
    <t>['Gastric tumour', 'aristolochic acids', 'benign tumour', 'malignant tumour']</t>
  </si>
  <si>
    <t>['apoptosis', 'computational biology', 'curcumin', 'migration', 'proliferation', 'tongue neoplasms']</t>
  </si>
  <si>
    <t>['*Allen Institute for Brain Sciences', '*Cyclic nucleotide', '*Phosphodiesterase', '*Psychiatric disease', '*cAMP', '*cGMP']</t>
  </si>
  <si>
    <t>['*Enterogona', '*PacBio', '*Phlebobranchia', '*compositional heterogeneity', '*gene loss', '*phylogenomics']</t>
  </si>
  <si>
    <t>['*STING', '*cyclic di-AMP', '*innate immunity', '*interferon-beta', '*macrophages', '*pneumococcus', '*pneumonia']</t>
  </si>
  <si>
    <t>['*cGMP', '*cardiomyocytes', '*cell biology', '*heart', '*rat', '*second messenger', '*signalling']</t>
  </si>
  <si>
    <t>['ICER', 'apoptosis', 'cAMP', 'fetal liver', 'hematopoiesis', 'phosphodiesterase 2A']</t>
  </si>
  <si>
    <t>["Parkinson's disease (PD)", 'dopamine agonists (DA)', 'exome sequencing', 'impulse control disorders (ICD)', 'pharmacogenetics']</t>
  </si>
  <si>
    <t>['*MS4A', '*adult neurogenesis', '*guanylate cyclase D', '*main olfactory epithelium', '*necklace olfactory system', '*neuronal migration', '*neuronal regeneration']</t>
  </si>
  <si>
    <t>['NO signaling', 'PDE2', 'arrhythmia', 'cAMP/cGMP crosstalk', 'cardiovascular disease', 'heart failure', 'inflammation', 'natriuretic peptides']</t>
  </si>
  <si>
    <t>['BDNF', 'CREB', 'Depression', 'Hcyb1', 'PDE2 inhibitor', 'PKA/PKG']</t>
  </si>
  <si>
    <t>['Activity', 'Actiwatch-mini(R)', 'Behaviour', 'Clinical observation']</t>
  </si>
  <si>
    <t>['GAF domain', 'cyclic guanosine monophosphate', 'inhibition modality', 'phosphodiesterase type 2A inhibitors', 'scintillation proximity assay']</t>
  </si>
  <si>
    <t>['*C-type natriuretic peptide', '*Electroacupuncture', '*Enzymes of phosphodiesterase', '*Natriuretic peptide receptor B', '*interstitial cells of Cajal']</t>
  </si>
  <si>
    <t>['BDNF', 'PDE1C', 'PDE2A', 'PDE4B', 'PDE4D', 'brain derived neurotrophic factor', 'cognition', 'phosphodiesterase']</t>
  </si>
  <si>
    <t>['*BDNF', '*Depression', '*PDE4D', '*Resveratrol', '*cAMP', '*pVASP']</t>
  </si>
  <si>
    <t>['* Fmr1-KO mice', '* Fmr1-KO rats', '*autism spectrum disorder', '*fragile X syndrome', '*phosphodiesterase 2A']</t>
  </si>
  <si>
    <t>['*Anxiolytic-like effects', '*PDE2 inhibitors', '*Purin-6-one']</t>
  </si>
  <si>
    <t>['*Heart failure', '*PDE', '*PDE inhibition', '*PKG', '*cGMP']</t>
  </si>
  <si>
    <t>['*FRET', '*Heart failure', '*Phosphodiesterase', '*Phospholemman', '*cAMP']</t>
  </si>
  <si>
    <t>['*Cardiomyocytes', '*Mitochondrial cAMP', '*Phosphodiesterase 2', '*Reperfusion injury', '*Soluble adenylyl cyclase']</t>
  </si>
  <si>
    <t>['*Calcium', '*Mitochondrial membrane potential', '*PDE', '*Respiration', '*cAMP']</t>
  </si>
  <si>
    <t>['Diet', 'Epigenetics', 'OR2Y1', 'OR4D2', 'Olfactory system', 'Smell']</t>
  </si>
  <si>
    <t>['*PDE2', '*anxiety', '*cGMP/cAMP', '*central nucleus of the amygdala (CeA)', '*pCREB', '*pVASP']</t>
  </si>
  <si>
    <t>['*Biomarkers', '*Cyclic adenosine monophosphate', '*Cyclic guanosine monophosphate', '*MP10 or PF-2545920 (PubChem CID: 11581936)', '*PF-4447943 (PubChem CID: 25115162)', '*Phosphodiesterase inhibitor', '*Rodent CNS', '*Synergistic effect']</t>
  </si>
  <si>
    <t>['Benzoimidazotriazine (BIT)', 'Mouse Liver Microsomes (MLM)', 'Phosphodiesterase 2A (PDE2A)', 'Positron Emission Tomography (PET)', 'fluorinated']</t>
  </si>
  <si>
    <t>['PDE2A radioligand', 'PET imaging', 'cyclic nucleotide phosphodiesterase', 'fluorine-18', 'in vitro autoradiography', 'nitro-precursor']</t>
  </si>
  <si>
    <t>['Phosphodiesterase', 'migration', 'osteosarcoma', 'phosphodiesterase2A', 'proliferation']</t>
  </si>
  <si>
    <t>['*DFT study', '*anti-inflammatory agents', '*autotaxin inhibitors', '*cyclooxygenase inhibitors', '*hybrid barbiturates', '*lipoxygenase inhibitors', '*molecular modeling', '*multitarget compounds', '*phosphodiesterase inhibitors', '*pleiotropic agents']</t>
  </si>
  <si>
    <t>['*Aging', '*Cognition', '*PDE2A', '*TAK-915']</t>
  </si>
  <si>
    <t>['LINC01537', 'PDE2A', 'energy metabolism', 'lung cancer', 'survival']</t>
  </si>
  <si>
    <t>['*Cerebrocortical nerve terminals', '*Docked synaptic vesicles', '*Fmr1 KO mice', '*Fragile X syndrome', '*Glutamate release', '*Phosphodiesterase 2', '*Ready releasable pool', '*cAMP', '*beta adrenergic receptors']</t>
  </si>
  <si>
    <t>['*bacteriophytochrome', '*cyclic mononucleotide', '*optogenetics', '*phosphodiesterase', '*sensory photoreceptor']</t>
  </si>
  <si>
    <t>['*TCGA', '*cervical cancer', '*diagnosis', '*prognosis']</t>
  </si>
  <si>
    <t>['*PDE10A inhibitors', '*antipsychotic activity', '*clinical trials', '*multifunctional ligands', '*procognitive activity', '*schizophrenia.']</t>
  </si>
  <si>
    <t>['AMPK', 'NASH', 'PDE2', 'PDE3', 'PDE5', 'Sirt1', 'leucine', 'obesity', 'sildenafil']</t>
  </si>
  <si>
    <t>['*Clofarabine', '*Inhibitors', '*PDE2', '*Purine nucleoside derivatives', '*Virtual screening']</t>
  </si>
  <si>
    <t>['*Cognition', '*Optimization', '*PDE2', '*Phosphodiesterase inhibitor', '*Schizophrenia']</t>
  </si>
  <si>
    <t>['Granular convoluted duct', 'Phosphodiesterase 2A', 'Protein kinase A', 'Protein kinase G1', 'Sexual dimorphism', 'Submandibular gland']</t>
  </si>
  <si>
    <t>['*Adrenaline', '*Noradrenaline', '*Phosphodiesterase2', '*Sinoatrial tachycardia', '*Ventricular force']</t>
  </si>
  <si>
    <t>['PDE2A radioligands', 'Phosphodiesterase 2A (PDE2A)', 'metabolic stability', 'micellar liquid chromatography (MLC)', 'neuroimaging', 'positron emission tomography (PET)', 'secondary messengers']</t>
  </si>
  <si>
    <t>['*PDE2A', '*chorea', '*movement disorders', '*phosphodiesterase', '*striatum']</t>
  </si>
  <si>
    <t>['CNP', 'Npr2', 'axon branching', 'cGKI', 'cGMP signaling', 'sensory neurons']</t>
  </si>
  <si>
    <t>['*Hcyb1', '*antidepressant', '*cell viability', '*cyclic nucleotide', '*forced swim test', '*phosphodiesterase 2(PDE2) inhibitor', '*tail suspension test']</t>
  </si>
  <si>
    <t>['*CYR1', '*Candida albicans biofilms', '*Farnesol', '*PDE2', '*Resistance']</t>
  </si>
  <si>
    <t>['*Anxiety', '*Bay 60-7550', '*Depression', '*Oxidative stress', '*Phosphodiesterase 2', '*gp91phox']</t>
  </si>
  <si>
    <t>['*CRISPR interference', '*bovine skeletal muscle-derived satellite cells', '*differentiation', '*dihydrofolate reductase (DHFR)', '*miR-139']</t>
  </si>
  <si>
    <t>['AC = anterior commissure', 'BFMDRS = Burke-Fahn-Marsden Dystonia Rating Scale', 'DBS = deep brain stimulation', 'EEG = electroencephalographic', 'GPi = globus pallidus internus', 'MDS = myoclonus-dystonia syndrome', 'PC = posterior commissure', 'SEEG = stereoelectroencephalography', 'UMRS = Unified Myoclonus Rating Scale', 'dystonia', 'frameless', 'functional neurosurgery', 'movement disorders', 'myoclonus dystonia syndrome', 'pediatric deep brain stimulation', 'robotic arm']</t>
  </si>
  <si>
    <t>['*cyclic GMP', '*heart failure', '*natriuretic peptide', '*nitric oxide', '*phosphodiesterase']</t>
  </si>
  <si>
    <t>['Bay 60-7550', 'Ethanol intake', 'PDE2', 'Two-bottle choice', 'cAMP/cGMP']</t>
  </si>
  <si>
    <t>['*Calcium', '*Cardiology', '*Neuroscience', '*Phosphodiesterases']</t>
  </si>
  <si>
    <t>['*Cyclic nucleotides', '*Heart failure', '*Myocardium', '*Phosphodiesterases', '*Protein kinase A', '*Protein kinase G']</t>
  </si>
  <si>
    <t>['*cardiac arrhythmia', '*catecholamine', '*cyclic GMP-stimulated phosphodiesterase', '*heart rate', '*myocardial contraction']</t>
  </si>
  <si>
    <t>['BAY60-7550', 'Hydrophobic', 'Molecular dynamics simulation', 'PDE2A']</t>
  </si>
  <si>
    <t>['*Editorials', '*cGMP-activated cAMP inhibition', '*heart failure', '*phosphodiesterase-2', '*sympathetic stress', '*ventricular arrhythmia']</t>
  </si>
  <si>
    <t>['FXR2P', 'RRID: AB_2149710', 'RRID: AB_306884', 'RRID: AB_398856', 'RRID: AB_476964', 'RRID: AB_653928', 'RRID: AB_664696', 'olfactory epithelium', 'olfactory marker protein', 'olfactory sensory neuron', 'vomeronasal organ', 'vomeronasal sensory neuron']</t>
  </si>
  <si>
    <t>['*Bay 60-7550', '*Lumbar intervertebral disc herniation', '*Phosphodiesterase inhibitor', '*Radiculopathy']</t>
  </si>
  <si>
    <t>['*apoptosis', '*cAMP/PKA', '*cell biology', '*compartmentalisation', '*human', '*mitochondria', '*mouse', '*phosphodiesterases', '*rat', '*signalling']</t>
  </si>
  <si>
    <t>['*Fragment-based screening', '*PDE2', '*Phosphodiesterase 2', '*Structure-based drug design']</t>
  </si>
  <si>
    <t>['*SAXS', '*X-ray crystallography', '*c-di-AMP', '*isothermal titration calorimetry', '*phosphodiesterase', '*reaction mechanism', '*surface plasmon resonance']</t>
  </si>
  <si>
    <t>['intramolecular hydrogen bond', 'phospodiesterase 2A', 'phototoxicity', 'pyrazolo[1,5-a]pyrimidine', 'schizophrenia', 'structure-based drug design']</t>
  </si>
  <si>
    <t>['*Anxiety', '*Depression', '*HPA axis', '*Memory and cognition', '*PDE2', '*Pain', '*Stress']</t>
  </si>
  <si>
    <t>['Gene expression', 'Phasic contraction', 'Phosphodiesterases', 'Rat urinary bladder']</t>
  </si>
  <si>
    <t>['Antipsychotics', 'BAY 60-7550 (PubChem CID: 25273570)', 'Cognition', 'Donepezil (PubChem CID: 5741)', 'EVP-6124 (PubChem CID: 46196517)', 'Haloperidol (PubChem CID: 3559)', 'PDE2A', 'PDM-631', 'Risperidone (PubChem CID: 5073)', 'Schizophrenia']</t>
  </si>
  <si>
    <t>['*cyclic adenosine monophosphate (cAMP)', '*isolated heart', '*mitochondria respiration', '*phosphodiesterase', '*protein kinase A', '*sepsis', '*soluble adenylyl cyclase']</t>
  </si>
  <si>
    <t>['*PDE10A', '*PDE2A', '*Phosphodiesterases', '*phosphodiesterase 2A inhibitors']</t>
  </si>
  <si>
    <t>['CAMP', 'Cardiac hypertrophy', 'Phosphodiesterases', 'Protein kinase a']</t>
  </si>
  <si>
    <t>['Cognition', 'Cyclic AMP', 'Cyclic GMP', 'Learning and memory', 'Nitric oxide synthase', 'Object recognition test', 'Phosphodiesterase inhibitors', 'Phosphodiesterase-2', 'Protein kinase G', 'Soluble guanylyl cyclase']</t>
  </si>
  <si>
    <t>['Noradrenaline', 'Phosphodiesterase 2', 'Prostaglandin PGE1', 'Sinoatrial tachycardia']</t>
  </si>
  <si>
    <t>['*brain imaging', '*dosimetry', '*phosphodiesterase 2A', '*positron emission tomography', '*test-retest reproducibility']</t>
  </si>
  <si>
    <t>['*non-human primates', '*phosphodiesterase 2A', '*positron emission tomography', '*radioligand']</t>
  </si>
  <si>
    <t>['*anterior wall myocardial infarction', '*atrial natriuretic factor receptor A', '*cyclic GMP', '*cyclic nucleotide phosphodiesterases, type 2', '*endothelial cells', '*guanylyl cyclase A']</t>
  </si>
  <si>
    <t>['*C-type natriuretic peptide', '*Npr2', '*Npr3', '*axon branching', '*cyclic GMP', '*dorsal root ganglion neurons']</t>
  </si>
  <si>
    <t>["Crohn's disease", 'autoimmune disease', 'electronic health records', 'multiple sclerosis', 'rheumatoid arthritis']</t>
  </si>
  <si>
    <t>['*Cancer', '*DNA methylation', '*Survival', '*mRNA', '*miRNA']</t>
  </si>
  <si>
    <t>['*AMPA receptor (AMPAR)', '*GluA1', '*PDE1', '*PDE2', '*cAMP', '*cGMP', '*dopamine', '*phosphodiesterases', '*trafficking']</t>
  </si>
  <si>
    <t>['*autonomic nervous system', '*cGMP', '*dysautonomia', '*hypertension; N-type Ca2+ channel', '*sympathetic']</t>
  </si>
  <si>
    <t>['*Cell-free protein synthesis system', '*EEPD1', '*Metabolic labeling', '*N-myristoylation', '*Protein acylation', '*S-palmitoylation']</t>
  </si>
  <si>
    <t>['Cyclic AMP', 'HUVEC', 'VEGF', 'melanoma cell', 'tumour growth']</t>
  </si>
  <si>
    <t>['PDE2 activity', 'cAMP levels', 'inotropy', 'interventricular differences', 'beta2 adrenoceptor']</t>
  </si>
  <si>
    <t>['Bay 60-7550', 'Cognition', 'Neuroplasticity', 'PDE2', 'Stress']</t>
  </si>
  <si>
    <t>['Bladder', 'OAB', 'Overactive bladder syndrome', 'PDE2', 'Phosphodiesterase type 2', 'Urothelium']</t>
  </si>
  <si>
    <t>["3',5'-cyclic-AMP phosphodiesterases", 'atrial natriuretic factor', 'hypertrophy', 'membrane microdomains', 'phosphodiesterase 3 inhibitors', 'receptors, adrenergic']</t>
  </si>
  <si>
    <t>['Chronotropy', 'PDE2', 'PDE5', 'Sildenafil', 'betaARs']</t>
  </si>
  <si>
    <t>['calcium', 'natriuretic peptide, brain', 'sympathetic nervous system', 'synaptic transmission']</t>
  </si>
  <si>
    <t>['Antipsychotic', 'Cognition', 'Inhibitor', 'PDE10A', 'PDE2A', 'Schizophrenia']</t>
  </si>
  <si>
    <t>["Alzheimer's disease", 'BAY 41-8543', 'PDE2A', 'PDE9A', 'hippocampus']</t>
  </si>
  <si>
    <t>['Cardiac myocytes', 'Computational model', 'Cyclic nucleotides', 'Phosphodiesterase', 'Signaling networks', 'beta-adrenergic pathway']</t>
  </si>
  <si>
    <t>['cAMP', 'cyclic nucleotide', 'hypertrophy', 'phosphodiesterases 2', 'protein kinase A', 'signal transduction']</t>
  </si>
  <si>
    <t>['Epigenetic repression', 'histones', 'lung neoplasms', 'microRNAs', 'neoplasm metastasis']</t>
  </si>
  <si>
    <t>["Alzheimer's disease", 'PDE2A', 'PET imaging in brain', 'micellar HPLC']</t>
  </si>
  <si>
    <t>['Aldosterone', 'Angiotensin II', 'Ca2 + signal, glomerulosa cell', 'Cyclic AMP', 'Mitochondria', 'Soluble adenylyl cyclase']</t>
  </si>
  <si>
    <t>['Cones', 'Heterotrimeric G-proteins', 'Phosphodiesterases', 'Photoreceptors', 'Phototransduction', 'Retina', 'Rods', 'Transducin', 'cGMP Phosphodiesterase']</t>
  </si>
  <si>
    <t>["Alzheimer's disease", 'Model', 'Neuron', 'PDE11', 'PDE8', 'Tissue distribution']</t>
  </si>
  <si>
    <t>['cAMP', 'cGMP', 'cardiac fibroblasts', 'engineered connective tissue', 'myofibroblast', 'phosphodiesterase 2']</t>
  </si>
  <si>
    <t>['Cyclic GMP', 'Neuronal apoptosis', 'Oxidative damage', 'Phosphodiesterase 2']</t>
  </si>
  <si>
    <t>['Cell growth', 'Cyclic AMP', 'Human malignant melanoma', 'Invasion', 'Phosphodiesterase 2']</t>
  </si>
  <si>
    <t>['cyclic nucleotide', 'natriuretic peptide', 'nitric oxide', 'phosphodiesterase inhibitor', 'pulmonary hypertension']</t>
  </si>
  <si>
    <t>["3'-UTR", 'colorectal cancer (CRC)', 'competing endogenous RNA (ceRNA)', 'miR-139-5p', 'post-transcriptional regulation']</t>
  </si>
  <si>
    <t>['acute lung injury', 'atrial natriuretic peptide', 'cyclic nucleotide', 'nitric oxide', 'pneumonia']</t>
  </si>
  <si>
    <t>['Adenosine', 'Atrial natriuretic peptide (ANP)', 'Phosphodiesterase 2 (PDE2)', 'Rat pheochromocytoma PC12 cells', 'Tyrosine hydroxylase']</t>
  </si>
  <si>
    <t>['acetylcholine', "adenosine 3',5'-cyclic monophosphate", 'gastric', "guanosine 3',5'-cyclic monophosphate", 'mucin secretion']</t>
  </si>
  <si>
    <t>['beta-adrenoceptor signaling', 'cAMP', 'cGMP', 'heart failure', 'phosphodiesterase 2']</t>
  </si>
  <si>
    <t>['ANP', 'Ad-betaGal', 'B-type natriuretic peptide', 'BAY', 'BAY 60-7550', 'BNP', 'EGF', 'FRET', 'HF', 'I(Ca,L)', 'ISO', 'L-type Ca(2+) current', 'LV', 'NO', 'PDE2', 'SNP', 'adenovirus encoding beta-galactosidase', 'atrial natriuretic peptide', 'beta-adrenergic receptor', 'cAMP', 'cGMP', 'cyclic adenosine monophosphate', 'cyclic guanosine monophosphate', 'fluorescence resonance energy transfer', 'green fluorescent protein', 'heart failure', 'isoprenaline', 'left ventricular', 'nitric oxide', 'phosphodiesterase 2', 'phosphodiesterase-2', 'sodium nitroprusside', 'beta-AR', 'beta-adrenoceptor signaling']</t>
  </si>
  <si>
    <t>['Excitation-contraction coupling', 'Phosphodiesterase', 'Protein phosphorylation', 'cAMP']</t>
  </si>
  <si>
    <t>['3-isobutyl-1-methylxanthine (CID: 3758)', '8-bromo cyclic AMP sodium salt (CID: 1913)', '9-(2-hydroxy-3-nonyl)adenine (CID: 3206)', 'ADP', 'ATP', "Adenosine 5'-diphosphate", "Adenosine 5'-triphosphate", 'Carbonyl cyanide 4-(trifluoromethoxy) phenylhydrazone', 'CcOX, Complex IV', 'Cyc C', 'Cytochrome C', 'Cytochrome c Oxidase, mitochondrial complex IV', 'FCCP', 'H(2)S', 'Hydrogen sulfide', 'Isolated mitochondria', 'OCR', 'Oxygen Consumption Rate', 'PDE', 'PKA', 'Phosphodiesterase', "Rp-adenosine 3',5'-cyclic monophosphorothioate (CID: 16218857)", 'SQR', 'Sulfide:quinone oxidoreductase', "adenosine 5'-diphosphate (CID: 6022)", "adenosine 5'-triphosphate (CID: 11050836)", 'cAMP', 'cAMP-dependent protein kinase/Protein Kinase A', 'carbonyl cyanide 4-(trifluoromethoxy) phenylhydrazone (CID: 3330)', 'hydrogen sulfide (CID: 402)', 'sodium hydrogen sulfide (CID: 28015)']</t>
  </si>
  <si>
    <t>['Cognition', 'Drug discovery', 'Memory', 'Phosphodiesterase']</t>
  </si>
  <si>
    <t>['Matrigel', 'Penile erection', 'Penis', 'Primary cell culture', 'Smooth muscle']</t>
  </si>
  <si>
    <t>target_id</t>
  </si>
  <si>
    <t>disease_area</t>
  </si>
  <si>
    <t>disease_name</t>
  </si>
  <si>
    <t>overall_score</t>
  </si>
  <si>
    <t>genetic_association</t>
  </si>
  <si>
    <t>known_drug</t>
  </si>
  <si>
    <t>litterature_mining</t>
  </si>
  <si>
    <t>animal_model</t>
  </si>
  <si>
    <t>affected_pathway</t>
  </si>
  <si>
    <t>rna_expression</t>
  </si>
  <si>
    <t>somatic_mutation</t>
  </si>
  <si>
    <t>O00408</t>
  </si>
  <si>
    <t>nervous system disease</t>
  </si>
  <si>
    <t>musculoskeletal or connective tissue disease</t>
  </si>
  <si>
    <t>pancreas disease,nutritional or metabolic disease</t>
  </si>
  <si>
    <t>cardiovascular disease</t>
  </si>
  <si>
    <t>cardiovascular disease,respiratory or thoracic disease</t>
  </si>
  <si>
    <t>psychiatric disorder</t>
  </si>
  <si>
    <t>nervous system disease,psychiatric disorder</t>
  </si>
  <si>
    <t>nervous system disease,genetic, familial or congenital disease</t>
  </si>
  <si>
    <t>phenotype</t>
  </si>
  <si>
    <t>nutritional or metabolic disease</t>
  </si>
  <si>
    <t>injury, poisoning or other complication</t>
  </si>
  <si>
    <t>urinary system disease</t>
  </si>
  <si>
    <t>urinary system disease,nutritional or metabolic disease</t>
  </si>
  <si>
    <t>musculoskeletal or connective tissue disease,injury, poisoning or other complication</t>
  </si>
  <si>
    <t>endocrine system disease,psychiatric disorder,gastrointestinal disease</t>
  </si>
  <si>
    <t>measurement</t>
  </si>
  <si>
    <t>measurement,immune system disease,urinary system disease</t>
  </si>
  <si>
    <t>reproductive system or breast disease,infectious disease,urinary system disease</t>
  </si>
  <si>
    <t>nervous system disease,cardiovascular disease</t>
  </si>
  <si>
    <t>gastrointestinal disease</t>
  </si>
  <si>
    <t>cardiovascular disease,musculoskeletal or connective tissue disease,respiratory or thoracic disease</t>
  </si>
  <si>
    <t>cell proliferation disorder</t>
  </si>
  <si>
    <t>reproductive system or breast disease,urinary system disease</t>
  </si>
  <si>
    <t>infectious disease</t>
  </si>
  <si>
    <t>endocrine system disease,cell proliferation disorder,gastrointestinal disease</t>
  </si>
  <si>
    <t>immune system disease,musculoskeletal or connective tissue disease</t>
  </si>
  <si>
    <t>genetic, familial or congenital disease</t>
  </si>
  <si>
    <t>cardiovascular disease,genetic, familial or congenital disease,respiratory or thoracic disease</t>
  </si>
  <si>
    <t>endocrine system disease,gastrointestinal disease</t>
  </si>
  <si>
    <t>integumentary system disease,infectious disease</t>
  </si>
  <si>
    <t>nervous system disease,genetic, familial or congenital disease,nutritional or metabolic disease</t>
  </si>
  <si>
    <t>nervous system disease,cardiovascular disease,genetic, familial or congenital disease,musculoskeletal or connective tissue disease,respiratory or thoracic disease</t>
  </si>
  <si>
    <t>cell proliferation disorder,respiratory or thoracic disease</t>
  </si>
  <si>
    <t>immune system disease,musculoskeletal or connective tissue disease,cell proliferation disorder,hematologic disease</t>
  </si>
  <si>
    <t>nervous system disease,cardiovascular disease,genetic, familial or congenital disease,respiratory or thoracic disease</t>
  </si>
  <si>
    <t>endocrine system disease,genetic, familial or congenital disease,gastrointestinal disease</t>
  </si>
  <si>
    <t>genetic, familial or congenital disease,nutritional or metabolic disease</t>
  </si>
  <si>
    <t>endocrine system disease,reproductive system or breast disease,genetic, familial or congenital disease,musculoskeletal or connective tissue disease,urinary system disease,hematologic disease</t>
  </si>
  <si>
    <t>endocrine system disease,reproductive system or breast disease,cell proliferation disorder,urinary system disease</t>
  </si>
  <si>
    <t>endocrine system disease,infectious disease,hematologic disease,gastrointestinal disease</t>
  </si>
  <si>
    <t>genetic, familial or congenital disease,gastrointestinal disease</t>
  </si>
  <si>
    <t>reproductive system or breast disease,integumentary system disease,cell proliferation disorder,respiratory or thoracic disease</t>
  </si>
  <si>
    <t>nervous system disease,integumentary system disease,cardiovascular disease,immune system disease,musculoskeletal or connective tissue disease,urinary system disease</t>
  </si>
  <si>
    <t>endocrine system disease,pancreas disease,cell proliferation disorder,gastrointestinal disease</t>
  </si>
  <si>
    <t>immune system disease,genetic, familial or congenital disease,musculoskeletal or connective tissue disease,cell proliferation disorder,hematologic disease</t>
  </si>
  <si>
    <t>musculoskeletal or connective tissue disease,respiratory or thoracic disease</t>
  </si>
  <si>
    <t>nervous system disease,cardiovascular disease,genetic, familial or congenital disease,musculoskeletal or connective tissue disease,respiratory or thoracic disease,nutritional or metabolic disease</t>
  </si>
  <si>
    <t>biological process</t>
  </si>
  <si>
    <t>nervous system disease,psychiatric disorder,genetic, familial or congenital disease</t>
  </si>
  <si>
    <t>cardiovascular disease,genetic, familial or congenital disease,respiratory or thoracic disease,gastrointestinal disease</t>
  </si>
  <si>
    <t>nervous system disease,genetic, familial or congenital disease,musculoskeletal or connective tissue disease,nutritional or metabolic disease</t>
  </si>
  <si>
    <t>nervous system disease,disease of visual system,cardiovascular disease,psychiatric disorder,genetic, familial or congenital disease,musculoskeletal or connective tissue disease,respiratory or thoracic disease</t>
  </si>
  <si>
    <t>pancreas disease</t>
  </si>
  <si>
    <t>nervous system disease,cell proliferation disorder</t>
  </si>
  <si>
    <t>endocrine system disease,cardiovascular disease,gastrointestinal disease</t>
  </si>
  <si>
    <t>immune system disease,gastrointestinal disease</t>
  </si>
  <si>
    <t>nervous system disease,cell proliferation disorder,urinary system disease</t>
  </si>
  <si>
    <t>central nervous system disease</t>
  </si>
  <si>
    <t>connective tissue disease</t>
  </si>
  <si>
    <t>diabetes mellitus</t>
  </si>
  <si>
    <t>type II diabetes mellitus</t>
  </si>
  <si>
    <t>heart disease</t>
  </si>
  <si>
    <t>brain disease</t>
  </si>
  <si>
    <t>movement disorder</t>
  </si>
  <si>
    <t>mental or behavioural disorder</t>
  </si>
  <si>
    <t>dystonic disorder</t>
  </si>
  <si>
    <t>Paroxysmal dystonia</t>
  </si>
  <si>
    <t>chorea</t>
  </si>
  <si>
    <t>Cognitive impairment</t>
  </si>
  <si>
    <t>EEG abnormality</t>
  </si>
  <si>
    <t>obesity</t>
  </si>
  <si>
    <t>injury</t>
  </si>
  <si>
    <t>bipolar disorder</t>
  </si>
  <si>
    <t>kidney disease</t>
  </si>
  <si>
    <t>Thrombophlebitis</t>
  </si>
  <si>
    <t>nephritis</t>
  </si>
  <si>
    <t>chronic kidney disease</t>
  </si>
  <si>
    <t>diabetic nephropathy</t>
  </si>
  <si>
    <t>glomerulonephritis (disease)</t>
  </si>
  <si>
    <t>Recurrent thrombophlebitis</t>
  </si>
  <si>
    <t>Intellectual disability, moderate</t>
  </si>
  <si>
    <t>Generalized hypotonia</t>
  </si>
  <si>
    <t>osteoradionecrosis</t>
  </si>
  <si>
    <t>Hepatitis, Alcoholic</t>
  </si>
  <si>
    <t>heel bone mineral density</t>
  </si>
  <si>
    <t>insomnia measurement</t>
  </si>
  <si>
    <t>lupus nephritis</t>
  </si>
  <si>
    <t>lean body mass</t>
  </si>
  <si>
    <t>self reported educational attainment</t>
  </si>
  <si>
    <t>body height</t>
  </si>
  <si>
    <t>ischemia reperfusion injury</t>
  </si>
  <si>
    <t>coronary artery disease</t>
  </si>
  <si>
    <t>HIV infection</t>
  </si>
  <si>
    <t>stroke</t>
  </si>
  <si>
    <t>irritable bowel syndrome</t>
  </si>
  <si>
    <t>body weight</t>
  </si>
  <si>
    <t>Myocardial Ischemia</t>
  </si>
  <si>
    <t>base metabolic rate measurement</t>
  </si>
  <si>
    <t>whole body water mass</t>
  </si>
  <si>
    <t>neoplasm</t>
  </si>
  <si>
    <t>fibrosis</t>
  </si>
  <si>
    <t>female reproductive system disease</t>
  </si>
  <si>
    <t>COVID-19</t>
  </si>
  <si>
    <t>avascular necrosis</t>
  </si>
  <si>
    <t>cirrhosis of liver</t>
  </si>
  <si>
    <t>Hepatic failure</t>
  </si>
  <si>
    <t>brachial plexus neuropathy</t>
  </si>
  <si>
    <t>cervical artery dissection</t>
  </si>
  <si>
    <t>nephrotic syndrome</t>
  </si>
  <si>
    <t>angina pectoris</t>
  </si>
  <si>
    <t>endometriosis</t>
  </si>
  <si>
    <t>rheumatoid arthritis</t>
  </si>
  <si>
    <t>congenital abnormality</t>
  </si>
  <si>
    <t>muscular disease</t>
  </si>
  <si>
    <t>epilepsy</t>
  </si>
  <si>
    <t>mean platelet volume</t>
  </si>
  <si>
    <t>insulin measurement</t>
  </si>
  <si>
    <t>Esophageal atresia</t>
  </si>
  <si>
    <t>pyloric stenosis</t>
  </si>
  <si>
    <t>dilated cardiomyopathy</t>
  </si>
  <si>
    <t>cancer</t>
  </si>
  <si>
    <t>platelet component distribution width</t>
  </si>
  <si>
    <t>Leishmaniasis</t>
  </si>
  <si>
    <t>Familial long QT syndrome</t>
  </si>
  <si>
    <t>non-alcoholic steatohepatitis</t>
  </si>
  <si>
    <t>cutaneous Leishmaniasis</t>
  </si>
  <si>
    <t>Coenzyme Q10 deficiency</t>
  </si>
  <si>
    <t>hypertrophic cardiomyopathy</t>
  </si>
  <si>
    <t>serum non-albumin protein measurement</t>
  </si>
  <si>
    <t>Catecholaminergic polymorphic ventricular tachycardia</t>
  </si>
  <si>
    <t>Genetic cardiac anomaly</t>
  </si>
  <si>
    <t>Emery-Dreifuss muscular dystrophy</t>
  </si>
  <si>
    <t>infertility</t>
  </si>
  <si>
    <t>non-small cell lung carcinoma</t>
  </si>
  <si>
    <t>major depressive disorder</t>
  </si>
  <si>
    <t>lymphoid leukemia</t>
  </si>
  <si>
    <t>Sinoatrial node dysfunction and deafness</t>
  </si>
  <si>
    <t>Biliary atresia</t>
  </si>
  <si>
    <t>3-methylglutaconic aciduria</t>
  </si>
  <si>
    <t>Sickle cell anemia</t>
  </si>
  <si>
    <t>ovarian cancer</t>
  </si>
  <si>
    <t>Acute kidney injury</t>
  </si>
  <si>
    <t>Patent ductus arteriosus</t>
  </si>
  <si>
    <t>Hepatic steatosis</t>
  </si>
  <si>
    <t>Takotsubo cardiomyopathy</t>
  </si>
  <si>
    <t>primary biliary cirrhosis</t>
  </si>
  <si>
    <t>Plasmodium falciparum malaria</t>
  </si>
  <si>
    <t>acute coronary syndrome</t>
  </si>
  <si>
    <t>upper aerodigestive tract neoplasm</t>
  </si>
  <si>
    <t>necrotizing enterocolitis</t>
  </si>
  <si>
    <t>breast neoplasm</t>
  </si>
  <si>
    <t>Behcet's syndrome</t>
  </si>
  <si>
    <t>pancreatic carcinoma</t>
  </si>
  <si>
    <t>internal carotid artery stenosis</t>
  </si>
  <si>
    <t>acute lymphoblastic leukemia</t>
  </si>
  <si>
    <t>pulmonary sarcoidosis</t>
  </si>
  <si>
    <t>Encephalopathy - hypertrophic cardiomyopathy - renal tubular disease</t>
  </si>
  <si>
    <t>language delay and attention deficit-hyperactivity disorder/cognitive impairment with or without cardiac arrhythmia</t>
  </si>
  <si>
    <t>gnb5-related intellectual disability-cardiac arrhythmia syndrome</t>
  </si>
  <si>
    <t>Lethal neonatal spasticity-epileptic encephalopathy syndrome</t>
  </si>
  <si>
    <t>mathematical ability</t>
  </si>
  <si>
    <t>Desminopathy</t>
  </si>
  <si>
    <t>Lipoyl transferase 1 deficiency</t>
  </si>
  <si>
    <t>Familial atrial fibrillation</t>
  </si>
  <si>
    <t>Microcephaly-cerebellar hypoplasia-cardiac conduction defect syndrome</t>
  </si>
  <si>
    <t>body mass index</t>
  </si>
  <si>
    <t>Paroxysmal extreme pain disorder</t>
  </si>
  <si>
    <t>long QT syndrome 16</t>
  </si>
  <si>
    <t>Timothy syndrome</t>
  </si>
  <si>
    <t>Autosomal dominant Emery-Dreifuss muscular dystrophy</t>
  </si>
  <si>
    <t>Interauricular communication</t>
  </si>
  <si>
    <t>chronic atrial and intestinal dysrhythmia</t>
  </si>
  <si>
    <t>Congenital brain dysgenesis due to glutamine synthetase deficiency</t>
  </si>
  <si>
    <t>Autosomal dominant progressive external ophthalmoplegia</t>
  </si>
  <si>
    <t>Familial progressive cardiac conduction defect</t>
  </si>
  <si>
    <t>cardiac conduction defect</t>
  </si>
  <si>
    <t>sudden cardiac arrest</t>
  </si>
  <si>
    <t>Congenital intrauterine infection-like syndrome</t>
  </si>
  <si>
    <t>fasting blood glucose measurement</t>
  </si>
  <si>
    <t>Drugs used in diabetes use measurement</t>
  </si>
  <si>
    <t>cognitive function measurement</t>
  </si>
  <si>
    <t>Duchenne muscular dystrophy</t>
  </si>
  <si>
    <t>pancreatitis</t>
  </si>
  <si>
    <t>glioblastoma multiforme</t>
  </si>
  <si>
    <t>schizophrenia</t>
  </si>
  <si>
    <t>hypertension</t>
  </si>
  <si>
    <t>Hepatopulmonary Syndrome</t>
  </si>
  <si>
    <t>Central Nervous System Neoplasm</t>
  </si>
  <si>
    <t>acute pancreatitis</t>
  </si>
  <si>
    <t>anemia (phenotype)</t>
  </si>
  <si>
    <t>Crohn's disease</t>
  </si>
  <si>
    <t>hepatocellular carcinoma</t>
  </si>
  <si>
    <t>atypical teratoid rhabdoid tumor</t>
  </si>
  <si>
    <t>HbA1c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</si>
  <si>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</si>
  <si>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</si>
  <si>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</si>
  <si>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</si>
  <si>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</si>
  <si>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</si>
  <si>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</si>
  <si>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</si>
  <si>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</si>
  <si>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</si>
  <si>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</si>
  <si>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</si>
  <si>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</si>
  <si>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</si>
  <si>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</si>
  <si>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PDE2A</t>
  </si>
  <si>
    <t>Homo sapiens (Human).</t>
  </si>
  <si>
    <t>3.1.4.17,CGS-PDE,Cyclic GMP-stimulated phosphodiesterase,PDE2A,cGMP-dependent 3',5'-cyclic phosphodiesterase,cGSPDE</t>
  </si>
  <si>
    <t>Phosphodiesterase 2A</t>
  </si>
  <si>
    <t>enzyme -&gt; phosphodiesterase -&gt; pde_2 -&gt; pde_2a</t>
  </si>
  <si>
    <t>True</t>
  </si>
  <si>
    <t>No</t>
  </si>
  <si>
    <t>G alpha (s) signalling events</t>
  </si>
  <si>
    <t>GPCR downstream signalling</t>
  </si>
  <si>
    <t>Hemostasis</t>
  </si>
  <si>
    <t>Nitric oxide stimulates guanylate cyclase</t>
  </si>
  <si>
    <t>Platelet homeostasis</t>
  </si>
  <si>
    <t>Signal Transduction</t>
  </si>
  <si>
    <t>Signaling by GPCR</t>
  </si>
  <si>
    <t>cGMP effects</t>
  </si>
  <si>
    <t>DISEASE REGULATION</t>
  </si>
  <si>
    <t>GWAS</t>
  </si>
  <si>
    <t>disease</t>
  </si>
  <si>
    <t>t_stat</t>
  </si>
  <si>
    <t>std_dev_t</t>
  </si>
  <si>
    <t>n</t>
  </si>
  <si>
    <t>direction</t>
  </si>
  <si>
    <t>organism</t>
  </si>
  <si>
    <t>author</t>
  </si>
  <si>
    <t>year</t>
  </si>
  <si>
    <t>p_value</t>
  </si>
  <si>
    <t>pubmed_id</t>
  </si>
  <si>
    <t>UP</t>
  </si>
  <si>
    <t>cervical carcinoma</t>
  </si>
  <si>
    <t>Huntingtons disease</t>
  </si>
  <si>
    <t>alzheimers disease</t>
  </si>
  <si>
    <t>KSHV infection, 2 days</t>
  </si>
  <si>
    <t>juvenile dermatomyositis</t>
  </si>
  <si>
    <t>brain tumor</t>
  </si>
  <si>
    <t>neuroblastoma-poorly differentiated</t>
  </si>
  <si>
    <t>uterine fibroid</t>
  </si>
  <si>
    <t>polycystic ovarian syndrome</t>
  </si>
  <si>
    <t>mitochondrial disorder</t>
  </si>
  <si>
    <t>KSHV infection, 7 days</t>
  </si>
  <si>
    <t>myocardial infarction</t>
  </si>
  <si>
    <t>Ischemia</t>
  </si>
  <si>
    <t>atrial fibrillation</t>
  </si>
  <si>
    <t>KSHV infection, 14 days</t>
  </si>
  <si>
    <t>lipoma</t>
  </si>
  <si>
    <t>germ cell tumor</t>
  </si>
  <si>
    <t>duchenne muscular dystrophy</t>
  </si>
  <si>
    <t>facioscapulohumeral muscular dystrophy</t>
  </si>
  <si>
    <t>well-differentiated liposarcoma</t>
  </si>
  <si>
    <t>nonischemic cardiomyopathy</t>
  </si>
  <si>
    <t>myxoid liposarcoma</t>
  </si>
  <si>
    <t>AIDS-KS, HIV+, nodular (late) stage</t>
  </si>
  <si>
    <t>acute quadriplegic myopathy</t>
  </si>
  <si>
    <t>meningitis infected</t>
  </si>
  <si>
    <t>Classic-KS, HIV-, nodular (late) stage</t>
  </si>
  <si>
    <t>calpainopathy</t>
  </si>
  <si>
    <t>lung cancer, cytotoxicity</t>
  </si>
  <si>
    <t>DOWN</t>
  </si>
  <si>
    <t>esophageal cancer</t>
  </si>
  <si>
    <t>ovarian tumor</t>
  </si>
  <si>
    <t>chronic myelogenous leukemia</t>
  </si>
  <si>
    <t>chronic myeloid leukemia</t>
  </si>
  <si>
    <t>cystic fibrosis</t>
  </si>
  <si>
    <t>osteosarcoma</t>
  </si>
  <si>
    <t>trauma</t>
  </si>
  <si>
    <t>osteomyelitis</t>
  </si>
  <si>
    <t>ovarian tumor, endometrioid</t>
  </si>
  <si>
    <t>periodontitis</t>
  </si>
  <si>
    <t>progeria syndrome</t>
  </si>
  <si>
    <t>cockayne syndrome</t>
  </si>
  <si>
    <t>locally advanced breast carcinoma</t>
  </si>
  <si>
    <t>colon carcinoma</t>
  </si>
  <si>
    <t>breast tumor, luminal</t>
  </si>
  <si>
    <t>chronic myelogenous leukemia, indolent</t>
  </si>
  <si>
    <t>hiv infection</t>
  </si>
  <si>
    <t>melanoma</t>
  </si>
  <si>
    <t>multiple myeloma</t>
  </si>
  <si>
    <t>Aggressive, chronic myelogenous leukemia</t>
  </si>
  <si>
    <t>lung adenocarcinoma</t>
  </si>
  <si>
    <t>prostate adenocarcinoma</t>
  </si>
  <si>
    <t>B-cell lymphoma</t>
  </si>
  <si>
    <t>colorectal adenocarcinoma</t>
  </si>
  <si>
    <t>ovarian tumor, serous</t>
  </si>
  <si>
    <t>T cell acute lymphoblastic leukemia</t>
  </si>
  <si>
    <t>prostate carcinoma</t>
  </si>
  <si>
    <t>acute promyelocytic leukemia</t>
  </si>
  <si>
    <t>Anaplastic large cell lymphoma</t>
  </si>
  <si>
    <t>diffuse large B-cell lymphoma</t>
  </si>
  <si>
    <t>breast cancer</t>
  </si>
  <si>
    <t>hepatitis c</t>
  </si>
  <si>
    <t>precursor T lymphoblastic leukemia</t>
  </si>
  <si>
    <t>acute myeloid leukemia</t>
  </si>
  <si>
    <t>Educational attainment (MTAG)</t>
  </si>
  <si>
    <t>H. sapiens</t>
  </si>
  <si>
    <t>Lee JJ</t>
  </si>
  <si>
    <t>https://www.ncbi.nlm.nih.gov/pubmed/30038396</t>
  </si>
  <si>
    <t>30038396</t>
  </si>
  <si>
    <t>Educational attainment (years of education)</t>
  </si>
  <si>
    <t>Heel bone mineral density</t>
  </si>
  <si>
    <t>Kichaev G</t>
  </si>
  <si>
    <t>https://www.ncbi.nlm.nih.gov/pubmed/30595370</t>
  </si>
  <si>
    <t>30595370</t>
  </si>
  <si>
    <t>Kim SK</t>
  </si>
  <si>
    <t>https://www.ncbi.nlm.nih.gov/pubmed/30048462</t>
  </si>
  <si>
    <t>30048462</t>
  </si>
  <si>
    <t>Height</t>
  </si>
  <si>
    <t>Insomnia</t>
  </si>
  <si>
    <t>Jansen PR</t>
  </si>
  <si>
    <t>https://www.ncbi.nlm.nih.gov/pubmed/30804565</t>
  </si>
  <si>
    <t>30804565</t>
  </si>
  <si>
    <t>Rheumatoid arthritis</t>
  </si>
  <si>
    <t>Okada Y</t>
  </si>
  <si>
    <t>https://www.ncbi.nlm.nih.gov/pubmed/22446963</t>
  </si>
  <si>
    <t>22446963</t>
  </si>
  <si>
    <t>Selectivity</t>
  </si>
  <si>
    <t>ORGANS</t>
  </si>
  <si>
    <t>organ_name</t>
  </si>
  <si>
    <t>Total_value</t>
  </si>
  <si>
    <t>n_tissues</t>
  </si>
  <si>
    <t>avg_value</t>
  </si>
  <si>
    <t>Brain</t>
  </si>
  <si>
    <t>Endocrine tissues</t>
  </si>
  <si>
    <t>Gastrointestinal tract</t>
  </si>
  <si>
    <t>Liver &amp; gallbladder</t>
  </si>
  <si>
    <t>Kidney &amp; urinary bladder</t>
  </si>
  <si>
    <t>Bone marrow &amp; lymphoid tissues</t>
  </si>
  <si>
    <t>Skin</t>
  </si>
  <si>
    <t>Proximal digestive tract</t>
  </si>
  <si>
    <t>Pancreas</t>
  </si>
  <si>
    <t>Muscle tissues</t>
  </si>
  <si>
    <t>Male tissues</t>
  </si>
  <si>
    <t>Lung</t>
  </si>
  <si>
    <t>Female tissues</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</si>
  <si>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</si>
  <si>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</si>
  <si>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</si>
  <si>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</si>
  <si>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</si>
  <si>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</si>
  <si>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</si>
  <si>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</si>
  <si>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</si>
  <si>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</si>
  <si>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</si>
  <si>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</si>
  <si>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</si>
  <si>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</si>
  <si>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</si>
  <si>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</si>
  <si>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</si>
  <si>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</si>
  <si>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</si>
  <si>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</si>
  <si>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</si>
  <si>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</si>
  <si>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</si>
  <si>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</si>
  <si>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</si>
  <si>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</si>
  <si>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</si>
  <si>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</si>
  <si>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</si>
  <si>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</si>
  <si>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</si>
  <si>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</si>
  <si>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</si>
  <si>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</si>
  <si>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</si>
  <si>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</si>
  <si>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</si>
  <si>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</si>
  <si>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</si>
  <si>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</si>
  <si>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</si>
  <si>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</si>
  <si>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</si>
  <si>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</si>
  <si>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</si>
  <si>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</si>
  <si>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</si>
  <si>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</si>
  <si>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</si>
  <si>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</si>
  <si>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</si>
  <si>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</si>
  <si>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</si>
  <si>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</si>
  <si>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</si>
  <si>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</si>
  <si>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</si>
  <si>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</si>
  <si>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</si>
  <si>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</si>
  <si>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</si>
  <si>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</si>
  <si>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</si>
  <si>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</si>
  <si>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</si>
  <si>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</si>
  <si>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</si>
  <si>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</si>
  <si>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</si>
  <si>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</si>
  <si>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</si>
  <si>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</si>
  <si>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</si>
  <si>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</si>
  <si>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</si>
  <si>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</si>
  <si>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</si>
  <si>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</si>
  <si>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</si>
  <si>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</si>
  <si>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</si>
  <si>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</si>
  <si>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</si>
  <si>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</si>
  <si>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</si>
  <si>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</si>
  <si>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</si>
  <si>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</si>
  <si>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</si>
  <si>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</si>
  <si>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</si>
  <si>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</si>
  <si>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</si>
  <si>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</si>
  <si>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</si>
  <si>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</si>
  <si>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</si>
  <si>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</si>
  <si>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</si>
  <si>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</si>
  <si>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</si>
  <si>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</si>
  <si>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</si>
  <si>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</si>
  <si>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</si>
  <si>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</si>
  <si>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</si>
  <si>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</si>
  <si>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</si>
  <si>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</si>
  <si>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preweaning lethality, incomplete penetrance</t>
  </si>
  <si>
    <t>Pde2a&lt;tm1Dgen&gt;/Pde2a&lt;tm1Dgen&gt;</t>
  </si>
  <si>
    <t>HOMOZYGOTE</t>
  </si>
  <si>
    <t>Targeted, Null/knockout|Reporter</t>
  </si>
  <si>
    <t>Pde2a&lt;tm1Dgen&gt;</t>
  </si>
  <si>
    <t>lethality throughout fetal growth and development, complete penetrance</t>
  </si>
  <si>
    <t>Pde2a&lt;tm1Dtst&gt;/Pde2a&lt;tm1Dtst&gt;</t>
  </si>
  <si>
    <t>Targeted, Reporter|Null/knockout</t>
  </si>
  <si>
    <t>Pde2a&lt;tm1Dtst&gt;</t>
  </si>
  <si>
    <t>PDE2A-PDE2A3</t>
  </si>
  <si>
    <t>Is Canonical</t>
  </si>
  <si>
    <t>Yes</t>
  </si>
  <si>
    <t>Similarity</t>
  </si>
  <si>
    <t>number of residues</t>
  </si>
  <si>
    <t>SEQUENCE</t>
  </si>
  <si>
    <t>MGQACGHSILCRSQQYPAARPAEPRGQQVFLKPDEPPPPPQPCADSLQDALLSLGSVIDISGLQRAVKEALSAVLPRVETVYTYLLDGESQLVCEDPPHELPQEGKVREAIISQKRLGCNGLGFSDLPGKPLARLVAPLAPDTQVLVMPLADKEAGAVAAVILVHCGQLSDNEEWSLQAVEKHTLVALRRVQVLQQRGPREAPRAVQNPPEGTAEDQKGGAAYTDRDRKILQLCGELYDLDASSLQLKVLQYLQQETRASRCCLLLVSEDNLQLSCKVIGDKVLGEEVSFPLTGCLGQVVEDKKSIQLKDLTSEDVQQLQSMLGCELQAMLCVPVISRATDQVVALACAFNKLEGDLFTDEDEHVIQHCFHYTSTVLTSTLAFQKEQKLKCECQALLQVAKNLFTHLDDVSVLLQEIITEARNLSNAEICSVFLLDQNELVAKVFDGGVVDDESYEIRIPADQGIAGHVATTGQILNIPDAYAHPLFYRGVDDSTGFRTRNILCFPIKNENQEVIGVAELVNKINGPWFSKFDEDLATAFSIYCGISIAHSLLYKKVNEAQYRSHLANEMMMYHMKVSDDEYTKLLHDGIQPVAAIDSNFASFTYTPRSLPEDDTSMAILSMLQDMNFINNYKIDCPTLARFCLMVKKGYRDPPYHNWMHAFSVSHFCYLLYKNLELTNYLEDIEIFALFISCMCHDLDHRGTNNSFQVASKSVLAALYSSEGSVMERHHFAQAIAILNTHGCNIFDHFSRKDYQRMLDLMRDIILATDLAHHLRIFKDLQKMAEVGYDRNNKQHHRLLLCLLMTSCDLSDQTKGWKTTRKIAELIYKEFFSQGDLEKAMGNRPMEMMDREKAYIPELQISFMEHIAMPIYKLLQDLFPKAAELYERVASNREHWTKVSHKFTIRGLPSNNSLDFLDEEYEVPDLDGTRAPINGCCSLDAE</t>
  </si>
  <si>
    <t>start</t>
  </si>
  <si>
    <t>stop</t>
  </si>
  <si>
    <t>previous_seq</t>
  </si>
  <si>
    <t>modification_type</t>
  </si>
  <si>
    <t>new_seq</t>
  </si>
  <si>
    <t>in_domains</t>
  </si>
  <si>
    <t>comments</t>
  </si>
  <si>
    <t>PDE2A-PDE2A1</t>
  </si>
  <si>
    <t>MRRQPAASLDPLAKEPGPPGSRDDRLEDALLSLGSVIDISGLQRAVKEALSAVLPRVETVYTYLLDGESQLVCEDPPHELPQEGKVREAIISQKRLGCNGLGFSDLPGKPLARLVAPLAPDTQVLVMPLADKEAGAVAAVILVHCGQLSDNEEWSLQAVEKHTLVALRRVQVLQQRGPREAPRAVQNPPEGTAEDQKGGAAYTDRDRKILQLCGELYDLDASSLQLKVLQYLQQETRASRCCLLLVSEDNLQLSCKVIGDKVLGEEVSFPLTGCLGQVVEDKKSIQLKDLTSEDVQQLQSMLGCELQAMLCVPVISRATDQVVALACAFNKLEGDLFTDEDEHVIQHCFHYTSTVLTSTLAFQKEQKLKCECQALLQVAKNLFTHLDDVSVLLQEIITEARNLSNAEICSVFLLDQNELVAKVFDGGVVDDESYEIRIPADQGIAGHVATTGQILNIPDAYAHPLFYRGVDDSTGFRTRNILCFPIKNENQEVIGVAELVNKINGPWFSKFDEDLATAFSIYCGISIAHSLLYKKVNEAQYRSHLANEMMMYHMKVSDDEYTKLLHDGIQPVAAIDSNFASFTYTPRSLPEDDTSMAILSMLQDMNFINNYKIDCPTLARFCLMVKKGYRDPPYHNWMHAFSVSHFCYLLYKNLELTNYLEDIEIFALFISCMCHDLDHRGTNNSFQVASKSVLAALYSSEGSVMERHHFAQAIAILNTHGCNIFDHFSRKDYQRMLDLMRDIILATDLAHHLRIFKDLQKMAEVGYDRNNKQHHRLLLCLLMTSCDLSDQTKGWKTTRKIAELIYKEFFSQGDLEKAMGNRPMEMMDREKAYIPELQISFMEHIAMPIYKLLQDLFPKAAELYERVASNREHWTKVSHKFTIRGLPSNNSLDFLDEEYEVPDLDGTRAPINGCCSLDAE</t>
  </si>
  <si>
    <t>MGQACGHSILCRSQQYPAARPAEPRGQQVFLKPDEPPPPPQPCADSLQ</t>
  </si>
  <si>
    <t>replace</t>
  </si>
  <si>
    <t>MRRQPAASLDPLAKEPGPPGSRDDRLE</t>
  </si>
  <si>
    <t xml:space="preserve">(in isoform PDE2A1 and isoform 6) </t>
  </si>
  <si>
    <t>PDE2A-PDE2A2</t>
  </si>
  <si>
    <t>MVLVLHHILIAVVQFLRRGQQVFLKPDEPPPPPQPCADSLQDALLSLGSVIDISGLQRAVKEALSAVLPRVETVYTYLLDGESQLVCEDPPHELPQEGKVREAIISQKRLGCNGLGFSDLPGKPLARLVAPLAPDTQVLVMPLADKEAGAVAAVILVHCGQLSDNEEWSLQAVEKHTLVALRRVQVLQQRGPREAPRAVQNPPEGTAEDQKGGAAYTDRDRKILQLCGELYDLDASSLQLKVLQYLQQETRASRCCLLLVSEDNLQLSCKVIGDKVLGEEVSFPLTGCLGQVVEDKKSIQLKDLTSEDVQQLQSMLGCELQAMLCVPVISRATDQVVALACAFNKLEGDLFTDEDEHVIQHCFHYTSTVLTSTLAFQKEQKLKCECQALLQVAKNLFTHLDDVSVLLQEIITEARNLSNAEICSVFLLDQNELVAKVFDGGVVDDESYEIRIPADQGIAGHVATTGQILNIPDAYAHPLFYRGVDDSTGFRTRNILCFPIKNENQEVIGVAELVNKINGPWFSKFDEDLATAFSIYCGISIAHSLLYKKVNEAQYRSHLANEMMMYHMKVSDDEYTKLLHDGIQPVAAIDSNFASFTYTPRSLPEDDTSMAILSMLQDMNFINNYKIDCPTLARFCLMVKKGYRDPPYHNWMHAFSVSHFCYLLYKNLELTNYLEDIEIFALFISCMCHDLDHRGTNNSFQVASKSVLAALYSSEGSVMERHHFAQAIAILNTHGCNIFDHFSRKDYQRMLDLMRDIILATDLAHHLRIFKDLQKMAEVGYDRNNKQHHRLLLCLLMTSCDLSDQTKGWKTTRKIAELIYKEFFSQGDLEKAMGNRPMEMMDREKAYIPELQISFMEHIAMPIYKLLQDLFPKAAELYERVASNREHWTKVSHKFTIRGLPSNNSLDFLDEEYEVPDLDGTRAPINGCCSLDAE</t>
  </si>
  <si>
    <t>MGQACGHSILCRSQQYPAARPAEP</t>
  </si>
  <si>
    <t>MVLVLHHILIAVVQFLR</t>
  </si>
  <si>
    <t xml:space="preserve">(in isoform PDE2A2 and isoform 5) </t>
  </si>
  <si>
    <t>PDE2A-PDE2A4</t>
  </si>
  <si>
    <t>MKKQRIQEGKSLAHRRGQQVFLKPDEPPPPPQPCADSLQDALLSLGSVIDISGLQRAVKEALSAVLPRVETVYTYLLDGESQLVCEDPPHELPQEGKVREAIISQKRLGCNGLGFSDLPGKPLARLVAPLAPDTQVLVMPLADKEAGAVAAVILVHCGQLSDNEEWSLQAVEKHTLVALRRVQVLQQRGPREAPRAVQNPPEGTAEDQKGGAAYTDRDRKILQLCGELYDLDASSLQLKVLQYLQQETRASRCCLLLVSEDNLQLSCKVIGDKVLGEEVSFPLTGCLGQVVEDKKSIQLKDLTSEDVQQLQSMLGCELQAMLCVPVISRATDQVVALACAFNKLEGDLFTDEDEHVIQHCFHYTSTVLTSTLAFQKEQKLKCECQALLQVAKNLFTHLDDVSVLLQEIITEARNLSNAEICSVFLLDQNELVAKVFDGGVVDDESYEIRIPADQGIAGHVATTGQILNIPDAYAHPLFYRGVDDSTGFRTRNILCFPIKNENQEVIGVAELVNKINGPWFSKFDEDLATAFSIYCGISIAHSLLYKKVNEAQYRSHLANEMMMYHMKVSDDEYTKLLHDGIQPVAAIDSNFASFTYTPRSLPEDDTSMAILSMLQDMNFINNYKIDCPTLARFCLMVKKGYRDPPYHNWMHAFSVSHFCYLLYKNLELTNYLEDIEIFALFISCMCHDLDHRGTNNSFQVASKSVLAALYSSEGSVMERHHFAQAIAILNTHGCNIFDHFSRKDYQRMLDLMRDIILATDLAHHLRIFKDLQKMAEVGYDRNNKQHHRLLLCLLMTSCDLSDQTKGWKTTRKIAELIYKEFFSQGDLEKAMGNRPMEMMDREKAYIPELQISFMEHIAMPIYKLLQDLFPKAAELYERVASNREHWTKVSHKFTIRGLPSNNSLDFLDEEYEVPDLDGTRAPINGCCSLDAE</t>
  </si>
  <si>
    <t>MKKQRIQEGKSLAHR</t>
  </si>
  <si>
    <t xml:space="preserve">(in isoform PDE2A4) </t>
  </si>
  <si>
    <t>PDE2A-5</t>
  </si>
  <si>
    <t>MVLVLHHILIAVVQFLRRGQQVFLKPDEPPPPPQPCADSLQDALLSLGSVIDISGLQRAVKEALSAVLPRVETVYTYLLDGESQLVCEDPPHELPQEGKVRFTDEDEHVIQHCFHYTSTVLTSTLAFQKEQKLKCECQALLQVAKNLFTHLDDVSVLLQEIITEARNLSNAEICSVFLLDQNELVAKVFDGGVVDDESYEIRIPADQGIAGHVATTGQILNIPDAYAHPLFYRGVDDSTGFRTRNILCFPIKNENQEVIGVAELVNKINGPWFSKFDEDLATAFSIYCGISIAHSLLYKKVNEAQYRSHLANEMMMYHMKVSDDEYTKLLHDGIQPVAAIDSNFASFTYTPRSLPEDDTSMAILSMLQDMNFINNYKIDCPTLARFCLMVKKGYRDPPYHNWMHAFSVSHFCYLLYKNLELTNYLEDIEIFALFISCMCHDLDHRGTNNSFQVASKSVLAALYSSEGSVMERHHFAQAIAILNTHGCNIFDHFSRKDYQRMLDLMRDIILATDLAHHLRIFKDLQKMAEVGYDRNNKQHHRLLLCLLMTSCDLSDQTKGWKTTRKIAELIYKEFFSQGDLEKAMGNRPMEMMDREKAYIPELQISFMEHIAMPIYKLLQDLFPKAAELYERVASNREHWTKVSHKFTIRGLPSNNSLDFLDEEYEVPDLDGTRAPINGCCSLDAE</t>
  </si>
  <si>
    <t>remove</t>
  </si>
  <si>
    <t xml:space="preserve">(in isoform 5) </t>
  </si>
  <si>
    <t>PDE2A-6</t>
  </si>
  <si>
    <t>MRRQPAASLDPLAKEPGPPGSRDDRLEDALLSLGSVIDISGLQRAVKEALSAVLPRVETVYTYLLDGESQLVCEDPPHELPQEGKVREAIISQKRLGCNGLGFSDLPGKPLARLVAPLAPDTQVLVMPLADKEAGAVAAVILVHCGQLSDNEEWSLQAVEKHTLVALRRVQVLQQRGPREAPRAVQNPPEGTAEDQKGGAAYTDRDRKILQLCGELYDLDASSLQLKVLQYLQQETRASRCCLLLVSEDNLQLSCKVIGDKVLGEEVSFPLTGCLGQVVEDKKSIQLKDLTSEDVQQLQSMLGCELQAMLCVPVISRATDQVVALACAFNKLEGDLFTDEDEHVIQHCFHYTSTVLTSTLAFQKEQKLKCECQALLQVAKNLFTHLDDVSVLLQEIITEARNLSNAEICSVFLLDQNELVAKVFDGGVVDDESYEIRIPADQGIAGHVATTGQILNIPDAYAHPLFYRGVDDSTGFRTRNILCFPIKNENQEVIGVAELVNKINGPWFSKFDEDLATAFSIYCGISIAHSLLYKKVNEAQYRSHLANEMMMYHMKVSDDEYTKLLHDGIQPVAAIDSNFASFTYTPRSLPEDDTSMAILSMLQDMNFINNYKIDCPTLARFCLMVKKGYRDPPYHNWMHAFSVSHFCYLLYKNLELTNYLEDIEIFALFISCMCHDLDHRGTNNSFQVASKSVLAALYSSEGSVMERHHFAQAIAILNTHGCNIFDHFPLRTTTILMVGLGPGGYRGPRKKLPEGQLSALQRGALGRSRMGLMGRRDPRTGRQAQV</t>
  </si>
  <si>
    <t>SRKDYQRMLDLMRDIILATDLAHHLRIFKDLQKMAEVGYDRNNKQHHRLLLCLLMTSC</t>
  </si>
  <si>
    <t>PLRTTTILMVGLGPGGYRGPRKKLPEGQLSALQRGALGRSRMGLMGRRDPRTGRQAQV</t>
  </si>
  <si>
    <t>PDEase,PDEase_I</t>
  </si>
  <si>
    <t xml:space="preserve">(in isoform 6) </t>
  </si>
  <si>
    <t>VARIANTS</t>
  </si>
  <si>
    <t>T</t>
  </si>
  <si>
    <t>I</t>
  </si>
  <si>
    <t>(in dbSNP:rs341047)</t>
  </si>
  <si>
    <t>DOMAINS</t>
  </si>
  <si>
    <t>Domain_name</t>
  </si>
  <si>
    <t>length</t>
  </si>
  <si>
    <t>source</t>
  </si>
  <si>
    <t>GAF 1</t>
  </si>
  <si>
    <t>GAF 2</t>
  </si>
  <si>
    <t>PDEase</t>
  </si>
  <si>
    <t>PDEase_I</t>
  </si>
  <si>
    <t>GAF</t>
  </si>
  <si>
    <t>Uniprot</t>
  </si>
  <si>
    <t>Pfam-A</t>
  </si>
  <si>
    <t>DOMAINS - DrugEbillity</t>
  </si>
  <si>
    <t>pdb_list</t>
  </si>
  <si>
    <t>domain_fold</t>
  </si>
  <si>
    <t>domain_superfamily</t>
  </si>
  <si>
    <t>tractable</t>
  </si>
  <si>
    <t>druggable</t>
  </si>
  <si>
    <t>1Z1L,3IBJ,3ITM,3ITU</t>
  </si>
  <si>
    <t>3IBJ</t>
  </si>
  <si>
    <t>HD-domain/PDEase-like</t>
  </si>
  <si>
    <t>Profilin-like</t>
  </si>
  <si>
    <t>GAF domain-like</t>
  </si>
  <si>
    <t>PDB BLAST</t>
  </si>
  <si>
    <t>PDB_code</t>
  </si>
  <si>
    <t>Chain</t>
  </si>
  <si>
    <t>similarity</t>
  </si>
  <si>
    <t>gene</t>
  </si>
  <si>
    <t>species</t>
  </si>
  <si>
    <t>SITES_tractable</t>
  </si>
  <si>
    <t>SITES_druggable</t>
  </si>
  <si>
    <t>3JAB</t>
  </si>
  <si>
    <t>6EZF</t>
  </si>
  <si>
    <t>1MC0</t>
  </si>
  <si>
    <t>B</t>
  </si>
  <si>
    <t>A</t>
  </si>
  <si>
    <t>HUMAN</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</si>
  <si>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</si>
  <si>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</si>
  <si>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</si>
  <si>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</si>
  <si>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</si>
  <si>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</si>
  <si>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</si>
  <si>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</si>
  <si>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</si>
  <si>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</si>
  <si>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</si>
  <si>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</si>
  <si>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</si>
  <si>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</si>
  <si>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</si>
  <si>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</si>
  <si>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</si>
  <si>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1Z1L</t>
  </si>
  <si>
    <t>3ITM</t>
  </si>
  <si>
    <t>3ITU</t>
  </si>
  <si>
    <t>4C1I</t>
  </si>
  <si>
    <t>4D08</t>
  </si>
  <si>
    <t>4D09</t>
  </si>
  <si>
    <t>4HTX</t>
  </si>
  <si>
    <t>4HTZ</t>
  </si>
  <si>
    <t>4JIB</t>
  </si>
  <si>
    <t>5TZ3</t>
  </si>
  <si>
    <t>5TZA</t>
  </si>
  <si>
    <t>5TZC</t>
  </si>
  <si>
    <t>5TZH</t>
  </si>
  <si>
    <t>5TZW</t>
  </si>
  <si>
    <t>5TZX</t>
  </si>
  <si>
    <t>5TZZ</t>
  </si>
  <si>
    <t>5U00</t>
  </si>
  <si>
    <t>5U7D</t>
  </si>
  <si>
    <t>5U7I</t>
  </si>
  <si>
    <t>5U7J</t>
  </si>
  <si>
    <t>5U7K</t>
  </si>
  <si>
    <t>5U7L</t>
  </si>
  <si>
    <t>5VP0</t>
  </si>
  <si>
    <t>5VP1</t>
  </si>
  <si>
    <t>5XKM</t>
  </si>
  <si>
    <t>6B96</t>
  </si>
  <si>
    <t>6B97</t>
  </si>
  <si>
    <t>6B98</t>
  </si>
  <si>
    <t>6BLF</t>
  </si>
  <si>
    <t>6C7D</t>
  </si>
  <si>
    <t>6C7E</t>
  </si>
  <si>
    <t>6C7F</t>
  </si>
  <si>
    <t>6C7G</t>
  </si>
  <si>
    <t>6C7I</t>
  </si>
  <si>
    <t>6C7J</t>
  </si>
  <si>
    <t>6CYB</t>
  </si>
  <si>
    <t>6CYC</t>
  </si>
  <si>
    <t>6CYD</t>
  </si>
  <si>
    <t>6ZND</t>
  </si>
  <si>
    <t>6ZQZ</t>
  </si>
  <si>
    <t>X-ray</t>
  </si>
  <si>
    <t>1.70 A</t>
  </si>
  <si>
    <t>3.02 A</t>
  </si>
  <si>
    <t>2.49 A</t>
  </si>
  <si>
    <t>1.58 A</t>
  </si>
  <si>
    <t>2.40 A</t>
  </si>
  <si>
    <t>1.90 A</t>
  </si>
  <si>
    <t>2.50 A</t>
  </si>
  <si>
    <t>2.00 A</t>
  </si>
  <si>
    <t>1.72 A</t>
  </si>
  <si>
    <t>2.36 A</t>
  </si>
  <si>
    <t>1.60 A</t>
  </si>
  <si>
    <t>1.59 A</t>
  </si>
  <si>
    <t>1.41 A</t>
  </si>
  <si>
    <t>1.75 A</t>
  </si>
  <si>
    <t>2.06 A</t>
  </si>
  <si>
    <t>2.38 A</t>
  </si>
  <si>
    <t>2.20 A</t>
  </si>
  <si>
    <t>1.86 A</t>
  </si>
  <si>
    <t>2.16 A</t>
  </si>
  <si>
    <t>1.88 A</t>
  </si>
  <si>
    <t>1.76 A</t>
  </si>
  <si>
    <t>1.97 A</t>
  </si>
  <si>
    <t>2.11 A</t>
  </si>
  <si>
    <t>1.79 A</t>
  </si>
  <si>
    <t>1.43 A</t>
  </si>
  <si>
    <t>1.82 A</t>
  </si>
  <si>
    <t>1.68 A</t>
  </si>
  <si>
    <t>1.71 A</t>
  </si>
  <si>
    <t>1.85 A</t>
  </si>
  <si>
    <t>1.62 A</t>
  </si>
  <si>
    <t>1.54 A</t>
  </si>
  <si>
    <t>1.69 A</t>
  </si>
  <si>
    <t>2.35 A</t>
  </si>
  <si>
    <t>A,B</t>
  </si>
  <si>
    <t>A,B,C,D</t>
  </si>
  <si>
    <t>A,B,C</t>
  </si>
  <si>
    <t>A,B,C,D,E,F</t>
  </si>
  <si>
    <t>inf</t>
  </si>
  <si>
    <t>578-919</t>
  </si>
  <si>
    <t>215-900</t>
  </si>
  <si>
    <t>579-919</t>
  </si>
  <si>
    <t>578-921</t>
  </si>
  <si>
    <t>323-663</t>
  </si>
  <si>
    <t>322-663</t>
  </si>
  <si>
    <t>323-661</t>
  </si>
  <si>
    <t>Protein - Ligand</t>
  </si>
  <si>
    <t>IC50</t>
  </si>
  <si>
    <t>Ki</t>
  </si>
  <si>
    <t xml:space="preserve"> =</t>
  </si>
  <si>
    <t>uM</t>
  </si>
  <si>
    <t>nM</t>
  </si>
  <si>
    <t>(IBM) hPDE2A catalytic domain complexed with IBMX</t>
  </si>
  <si>
    <t>(Q2T) ligand is compound 12</t>
  </si>
  <si>
    <t>(788) ligand is compound 3</t>
  </si>
  <si>
    <t>(19F)</t>
  </si>
  <si>
    <t>(1L6)</t>
  </si>
  <si>
    <t>(7OM) [Different protein in assay: Protein in binding assay is full length PDE2a enzymes. Protein in crystal is residues 579 to 918.] ligand is compound 7.</t>
  </si>
  <si>
    <t>(7OG) [Different protein in assay: Protein in binding assay is full length PDE2a enzymes. Protein in crystal is residues 579 to 918.] ligand is compound 9.</t>
  </si>
  <si>
    <t>(7OJ) [Different protein in assay: Protein in binding assay is full length PDE2a enzymes. Protein in crystal is residues 579 to 918.] ligand is compound 27.</t>
  </si>
  <si>
    <t>(7OP) [Different protein in assay: Protein in binding assay is full length PDE2a enzymes. Protein in crystal is residues 579 to 918.] ligand is compound 30.</t>
  </si>
  <si>
    <t>(7P4) [Different protein in assay: Protein in binding assay is full length PDE2a enzymes. Protein in crystal is residues 579 to 918.] ligand is compound 31.</t>
  </si>
  <si>
    <t>(7OY) [Different protein in assay: Protein in binding assay is full length PDE2a enzymes. Protein in crystal is residues 579 to 918.] ligand is compound 32.</t>
  </si>
  <si>
    <t>(7OJ) [Different protein in assay: Protein in binding assay is full length PDE2a enzymes. Protein in crystal is residues 579 to 918.] ligand is compound 33.</t>
  </si>
  <si>
    <t>(7OV) [Different protein in assay: Protein in binding assay is full length PDE2a enzymes. Protein in crystal is residues 579 to 918.] ligand is compound 34.</t>
  </si>
  <si>
    <t>(19F) ligand is compound 1.</t>
  </si>
  <si>
    <t>(7XS) ligand is compound 4.</t>
  </si>
  <si>
    <t>(7XV) ligand is compound 3.</t>
  </si>
  <si>
    <t>(7Y1) ligand is compound 39.</t>
  </si>
  <si>
    <t>(7Y4) ligand is compound 56.</t>
  </si>
  <si>
    <t>(9GJ)  36 bound in the PDE2A</t>
  </si>
  <si>
    <t>(9GA) 20 Bound in the PDE2A</t>
  </si>
  <si>
    <t>(87R) 38a bound in the PDE2A</t>
  </si>
  <si>
    <t>(CZV) ligand is compound 16</t>
  </si>
  <si>
    <t>(CZY) ligand is compound 9</t>
  </si>
  <si>
    <t>(D07) ligand is compound 1</t>
  </si>
  <si>
    <t>(EOJ) Ligand is compound 23; pIC50 = 9.77; Binding assay is IMAP assay</t>
  </si>
  <si>
    <t>(EOG) Ligand is compound 19; pIC50 = 8.55; Binding assay is IMAP assay</t>
  </si>
  <si>
    <t>(EOS) Ligand is compound 39; pIC50 = 9.61; Binding assay is IMAP assay</t>
  </si>
  <si>
    <t>(EOY) Ligand is compound 43; pIC50 = 7.74; Binding assay is IMAP assay</t>
  </si>
  <si>
    <t>(EP7) Ligand is compound 31; pIC50 = 9.42; Binding assay is IMAP assay</t>
  </si>
  <si>
    <t>(EPV) Ligand is compound 46; pIC50 = 8.88; Binding assay is IMAP assay</t>
  </si>
  <si>
    <t>(FKV) Ligand is compound 11</t>
  </si>
  <si>
    <t>(FKJ) Ligand is compound 9</t>
  </si>
  <si>
    <t>(FKG) Ligand is compound 4</t>
  </si>
  <si>
    <t>druggability_score</t>
  </si>
  <si>
    <t>pocket_score</t>
  </si>
  <si>
    <t>pocket_number</t>
  </si>
  <si>
    <t>volume</t>
  </si>
  <si>
    <t>area</t>
  </si>
  <si>
    <t>fraction_apolar</t>
  </si>
  <si>
    <t>domains</t>
  </si>
  <si>
    <t>p1</t>
  </si>
  <si>
    <t>p90</t>
  </si>
  <si>
    <t>p80</t>
  </si>
  <si>
    <t>p2</t>
  </si>
  <si>
    <t>p20</t>
  </si>
  <si>
    <t>p3</t>
  </si>
  <si>
    <t>p4</t>
  </si>
  <si>
    <t>p9</t>
  </si>
  <si>
    <t>PDEase (6.0%),PDEase_I (8.0%)</t>
  </si>
  <si>
    <t>PDEase (4.0%),PDEase_I (4.0%)</t>
  </si>
  <si>
    <t>PDEase (5.0%),PDEase_I (7.0%)</t>
  </si>
  <si>
    <t>PDEase (7.0%),PDEase_I (10.0%)</t>
  </si>
  <si>
    <t>PDEase (10.0%),PDEase_I (14.0%)</t>
  </si>
  <si>
    <t>PDEase (3.0%),PDEase_I (5.0%)</t>
  </si>
  <si>
    <t>PDEase (5.0%),PDEase_I (6.0%)</t>
  </si>
  <si>
    <t>PDEase (6.0%),PDEase_I (9.0%)</t>
  </si>
  <si>
    <t>PDEase (15.0%),PDEase_I (16.0%)</t>
  </si>
  <si>
    <t>PDEase (8.0%),PDEase_I (12.0%)</t>
  </si>
  <si>
    <t>PDEase (8.0%),PDEase_I (11.0%)</t>
  </si>
  <si>
    <t>PDEase (4.0%),PDEase_I (5.0%)</t>
  </si>
  <si>
    <t>PDEase (9.0%),PDEase_I (13.0%)</t>
  </si>
  <si>
    <t>PDEase (3.0%),PDEase_I (4.0%)</t>
  </si>
  <si>
    <t>PDEase (7.0%),PDEase_I (9.0%)</t>
  </si>
  <si>
    <t>PDEase (9.0%),PDEase_I (12.0%)</t>
  </si>
  <si>
    <t>PDEase (10.0%),PDEase_I (13.0%)</t>
  </si>
  <si>
    <t>PDEase (4.0%),PDEase_I (6.0%)</t>
  </si>
  <si>
    <t>DRUGGABLE POCKETS</t>
  </si>
  <si>
    <t>p24</t>
  </si>
  <si>
    <t>p17</t>
  </si>
  <si>
    <t>ALTERNATE DRUGGABLE POCKETS (PDB from blast)</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</si>
  <si>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</si>
  <si>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</si>
  <si>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</si>
  <si>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</si>
  <si>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</si>
  <si>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</si>
  <si>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</si>
  <si>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</si>
  <si>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</si>
  <si>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</si>
  <si>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</si>
  <si>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</si>
  <si>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</si>
  <si>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</si>
  <si>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</si>
  <si>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</si>
  <si>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</si>
  <si>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</si>
  <si>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</si>
  <si>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</si>
  <si>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</si>
  <si>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</si>
  <si>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</si>
  <si>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</si>
  <si>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</si>
  <si>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</si>
  <si>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</si>
  <si>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</si>
  <si>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</si>
  <si>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</si>
  <si>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</si>
  <si>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</si>
  <si>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</si>
  <si>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</si>
  <si>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</si>
  <si>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CHEMBL3092564</t>
  </si>
  <si>
    <t>CHEMBL3665541</t>
  </si>
  <si>
    <t>CHEMBL3665542</t>
  </si>
  <si>
    <t>CHEMBL3665538</t>
  </si>
  <si>
    <t>CHEMBL3665536</t>
  </si>
  <si>
    <t>CHEMBL3665543</t>
  </si>
  <si>
    <t>CHEMBL3665539</t>
  </si>
  <si>
    <t>CHEMBL3665537</t>
  </si>
  <si>
    <t>CHEMBL1939782</t>
  </si>
  <si>
    <t>CHEMBL3665540</t>
  </si>
  <si>
    <t>CHEMBL50378</t>
  </si>
  <si>
    <t xml:space="preserve"> &gt;=</t>
  </si>
  <si>
    <t>Phosphodiesterase 10A</t>
  </si>
  <si>
    <t>Adenosine deaminase</t>
  </si>
  <si>
    <t>246646</t>
  </si>
  <si>
    <t>246651</t>
  </si>
  <si>
    <t>246652</t>
  </si>
  <si>
    <t>246648</t>
  </si>
  <si>
    <t>246645</t>
  </si>
  <si>
    <t>246653</t>
  </si>
  <si>
    <t>246649</t>
  </si>
  <si>
    <t>246647</t>
  </si>
  <si>
    <t>246650</t>
  </si>
  <si>
    <t>Binding</t>
  </si>
  <si>
    <t>Homo sapiens</t>
  </si>
  <si>
    <t>Inhibition Assay: The activity of the compounds in accordance with the present invention as PDE2 inhibitors may be readily determined using a fluorescence polarization (FP) methodology (Huang, W., et al., J. Biomol Screen, 2002, 7: 215). In particular, the compounds of the following examples had activity in reference assays by exhibiting the ability to inhibit the hydrolysis of the phosphosphate ester bond of a cyclic nucleotide.</t>
  </si>
  <si>
    <t>Inhibition of recombinant human PDE2 using [3H]cAMP as substrate by scintillation proximity assay</t>
  </si>
  <si>
    <t>Inhibition of human phosphodiesterase 2</t>
  </si>
  <si>
    <t>CHEMBL3705111</t>
  </si>
  <si>
    <t>CHEMBL1943757</t>
  </si>
  <si>
    <t>CHEMBL830354</t>
  </si>
  <si>
    <t>O=C1Nc2ccc(cc2C(=C1c3cccs3)OCC4CCNCC4)C#Cc5cccnc5</t>
  </si>
  <si>
    <t>CC(C)(O)C#Cc1ccc2NC(=O)C(=C(OCC3CCOCC3)c2c1)c4cccs4</t>
  </si>
  <si>
    <t>COc1cc2NC(=O)C(=C(c3cccc(c3)c4ccccn4)c2cc1OC)c5cccs5</t>
  </si>
  <si>
    <t>CN1CCC(COC2=C(C(=O)Nc3ccc(cc23)C#Cc4cccnc4)c5cccs5)CC1</t>
  </si>
  <si>
    <t>CN1CCC(COC2=C(C(=O)Nc3ccc(Br)cc23)c4cccs4)CC1</t>
  </si>
  <si>
    <t>COc1cc2NC(=O)C(=C(c3cccc(c3)C4CCCC4)c2cc1OC)c5cccs5</t>
  </si>
  <si>
    <t>O=C1Nc2ccc(cc2C(=C1c3cccs3)OCc4ccccn4)c5ccncc5</t>
  </si>
  <si>
    <t>COc1cc2NC(=O)C(=C(c3cccc(c3)C#N)c2cc1c4ccccc4)c5cccs5</t>
  </si>
  <si>
    <t>COc1cc(C)c2nc3[nH]nc(C)c3c(N4CCNCC4)c2c1</t>
  </si>
  <si>
    <t>Brc1ccc2NC(=O)C(=C(\C=C\c3ccccn3)c2c1)c4cccs4</t>
  </si>
  <si>
    <t>CCCCCC[C@@H]([C@@H](C)O)n1cnc2c(N)ncnc12</t>
  </si>
  <si>
    <t>N</t>
  </si>
  <si>
    <t>EHNA</t>
  </si>
  <si>
    <t>BASE</t>
  </si>
  <si>
    <t>NEUTRAL</t>
  </si>
  <si>
    <t>10.1016/j.bmcl.2011.11.127</t>
  </si>
  <si>
    <t>10.1021/jm040217u</t>
  </si>
  <si>
    <t>Bioactivity info</t>
  </si>
  <si>
    <t>Assay info</t>
  </si>
  <si>
    <t>Structure</t>
  </si>
  <si>
    <t>Ligand properties</t>
  </si>
  <si>
    <t>Ligand info</t>
  </si>
  <si>
    <t>References</t>
  </si>
  <si>
    <t>Conc</t>
  </si>
  <si>
    <t>Conc_units</t>
  </si>
  <si>
    <t>data_validity_comment</t>
  </si>
  <si>
    <t>CHEMBL3693359</t>
  </si>
  <si>
    <t>CHEMBL2313250</t>
  </si>
  <si>
    <t>CHEMBL3655786</t>
  </si>
  <si>
    <t>CHEMBL2313258</t>
  </si>
  <si>
    <t>CHEMBL2313231</t>
  </si>
  <si>
    <t>CHEMBL2313263</t>
  </si>
  <si>
    <t>CHEMBL3655788</t>
  </si>
  <si>
    <t>CHEMBL2381188</t>
  </si>
  <si>
    <t>CHEMBL2381186</t>
  </si>
  <si>
    <t>CHEMBL2313247</t>
  </si>
  <si>
    <t>CHEMBL3655826</t>
  </si>
  <si>
    <t>CHEMBL3655783</t>
  </si>
  <si>
    <t>CHEMBL2381185</t>
  </si>
  <si>
    <t>CHEMBL3655823</t>
  </si>
  <si>
    <t>CHEMBL3655851</t>
  </si>
  <si>
    <t>CHEMBL3092562</t>
  </si>
  <si>
    <t>CHEMBL3092563</t>
  </si>
  <si>
    <t>CHEMBL3655807</t>
  </si>
  <si>
    <t>CHEMBL3693268</t>
  </si>
  <si>
    <t>CHEMBL3693314</t>
  </si>
  <si>
    <t>CHEMBL3693326</t>
  </si>
  <si>
    <t>CHEMBL3693345</t>
  </si>
  <si>
    <t>CHEMBL3693348</t>
  </si>
  <si>
    <t>CHEMBL3693351</t>
  </si>
  <si>
    <t>CHEMBL3655821</t>
  </si>
  <si>
    <t>CHEMBL3655836</t>
  </si>
  <si>
    <t>CHEMBL3676227</t>
  </si>
  <si>
    <t>CHEMBL2381187</t>
  </si>
  <si>
    <t>CHEMBL3655849</t>
  </si>
  <si>
    <t>CHEMBL3655837</t>
  </si>
  <si>
    <t>CHEMBL2387425</t>
  </si>
  <si>
    <t>CHEMBL3655787</t>
  </si>
  <si>
    <t>CHEMBL3655854</t>
  </si>
  <si>
    <t>CHEMBL3655779</t>
  </si>
  <si>
    <t>CHEMBL2387423</t>
  </si>
  <si>
    <t>CHEMBL3655827</t>
  </si>
  <si>
    <t>CHEMBL3655778</t>
  </si>
  <si>
    <t>CHEMBL3655815</t>
  </si>
  <si>
    <t>CHEMBL2313261</t>
  </si>
  <si>
    <t>CHEMBL2387426</t>
  </si>
  <si>
    <t>CHEMBL3676210</t>
  </si>
  <si>
    <t>CHEMBL3655792</t>
  </si>
  <si>
    <t>CHEMBL2381192</t>
  </si>
  <si>
    <t>CHEMBL3676206</t>
  </si>
  <si>
    <t>CHEMBL3655844</t>
  </si>
  <si>
    <t>CHEMBL3655822</t>
  </si>
  <si>
    <t>CHEMBL3676184</t>
  </si>
  <si>
    <t>CHEMBL3655824</t>
  </si>
  <si>
    <t>CHEMBL2313260</t>
  </si>
  <si>
    <t>CHEMBL2381190</t>
  </si>
  <si>
    <t>CHEMBL2387427</t>
  </si>
  <si>
    <t>CHEMBL3693267</t>
  </si>
  <si>
    <t>CHEMBL3693325</t>
  </si>
  <si>
    <t>CHEMBL3693349</t>
  </si>
  <si>
    <t>CHEMBL2381189</t>
  </si>
  <si>
    <t>CHEMBL2070632</t>
  </si>
  <si>
    <t>CHEMBL3741841</t>
  </si>
  <si>
    <t>CHEMBL3676221</t>
  </si>
  <si>
    <t>CHEMBL2313262</t>
  </si>
  <si>
    <t>CHEMBL3655831</t>
  </si>
  <si>
    <t>CHEMBL3655847</t>
  </si>
  <si>
    <t>CHEMBL3655790</t>
  </si>
  <si>
    <t>CHEMBL3676204</t>
  </si>
  <si>
    <t>CHEMBL2387428</t>
  </si>
  <si>
    <t>CHEMBL2387429</t>
  </si>
  <si>
    <t>CHEMBL3676207</t>
  </si>
  <si>
    <t>CHEMBL3655785</t>
  </si>
  <si>
    <t>CHEMBL3676200</t>
  </si>
  <si>
    <t>CHEMBL3655848</t>
  </si>
  <si>
    <t>CHEMBL2313234</t>
  </si>
  <si>
    <t>CHEMBL2313249</t>
  </si>
  <si>
    <t>CHEMBL3655853</t>
  </si>
  <si>
    <t>CHEMBL3676202</t>
  </si>
  <si>
    <t>CHEMBL2070641</t>
  </si>
  <si>
    <t>CHEMBL2387430</t>
  </si>
  <si>
    <t>CHEMBL3092558</t>
  </si>
  <si>
    <t>CHEMBL3427725</t>
  </si>
  <si>
    <t>CHEMBL3693261</t>
  </si>
  <si>
    <t>CHEMBL3693264</t>
  </si>
  <si>
    <t>CHEMBL3693265</t>
  </si>
  <si>
    <t>CHEMBL3693266</t>
  </si>
  <si>
    <t>CHEMBL3693289</t>
  </si>
  <si>
    <t>CHEMBL3693294</t>
  </si>
  <si>
    <t>CHEMBL3693315</t>
  </si>
  <si>
    <t>CHEMBL3693323</t>
  </si>
  <si>
    <t>CHEMBL3693365</t>
  </si>
  <si>
    <t>CHEMBL3676188</t>
  </si>
  <si>
    <t>CHEMBL3676183</t>
  </si>
  <si>
    <t>CHEMBL2180771</t>
  </si>
  <si>
    <t>CHEMBL3655819</t>
  </si>
  <si>
    <t>CHEMBL2385104</t>
  </si>
  <si>
    <t>CHEMBL3676208</t>
  </si>
  <si>
    <t>CHEMBL3655816</t>
  </si>
  <si>
    <t>CHEMBL3741573</t>
  </si>
  <si>
    <t>CHEMBL3676214</t>
  </si>
  <si>
    <t>CHEMBL3676195</t>
  </si>
  <si>
    <t>CHEMBL3655828</t>
  </si>
  <si>
    <t>CHEMBL2070639</t>
  </si>
  <si>
    <t>CHEMBL3092557</t>
  </si>
  <si>
    <t>CHEMBL3693284</t>
  </si>
  <si>
    <t>CHEMBL3693291</t>
  </si>
  <si>
    <t>CHEMBL3693318</t>
  </si>
  <si>
    <t>CHEMBL3693334</t>
  </si>
  <si>
    <t>CHEMBL3693340</t>
  </si>
  <si>
    <t>CHEMBL3693357</t>
  </si>
  <si>
    <t>CHEMBL3693374</t>
  </si>
  <si>
    <t>CHEMBL3676215</t>
  </si>
  <si>
    <t>CHEMBL3676203</t>
  </si>
  <si>
    <t>CHEMBL3655829</t>
  </si>
  <si>
    <t>CHEMBL3676186</t>
  </si>
  <si>
    <t>CHEMBL3676226</t>
  </si>
  <si>
    <t>CHEMBL2070656</t>
  </si>
  <si>
    <t>CHEMBL2311556</t>
  </si>
  <si>
    <t>CHEMBL3676189</t>
  </si>
  <si>
    <t>CHEMBL3655852</t>
  </si>
  <si>
    <t>CHEMBL2387143</t>
  </si>
  <si>
    <t>CHEMBL370962</t>
  </si>
  <si>
    <t>CHEMBL3331516</t>
  </si>
  <si>
    <t>CHEMBL3655842</t>
  </si>
  <si>
    <t>CHEMBL2313239</t>
  </si>
  <si>
    <t>CHEMBL3655832</t>
  </si>
  <si>
    <t>CHEMBL3693303</t>
  </si>
  <si>
    <t>CHEMBL3693352</t>
  </si>
  <si>
    <t>CHEMBL3676201</t>
  </si>
  <si>
    <t>CHEMBL3676181</t>
  </si>
  <si>
    <t>CHEMBL2180772</t>
  </si>
  <si>
    <t>CHEMBL3676199</t>
  </si>
  <si>
    <t>CHEMBL3676222</t>
  </si>
  <si>
    <t>CHEMBL1915904</t>
  </si>
  <si>
    <t>CHEMBL3655850</t>
  </si>
  <si>
    <t>CHEMBL3676192</t>
  </si>
  <si>
    <t>CHEMBL3676212</t>
  </si>
  <si>
    <t>CHEMBL3676205</t>
  </si>
  <si>
    <t>CHEMBL3676219</t>
  </si>
  <si>
    <t>CHEMBL2313248</t>
  </si>
  <si>
    <t>CHEMBL3655799</t>
  </si>
  <si>
    <t>CHEMBL3092560</t>
  </si>
  <si>
    <t>CHEMBL3427722</t>
  </si>
  <si>
    <t>CHEMBL3693290</t>
  </si>
  <si>
    <t>CHEMBL3693341</t>
  </si>
  <si>
    <t>CHEMBL3693342</t>
  </si>
  <si>
    <t>CHEMBL3331514</t>
  </si>
  <si>
    <t>CHEMBL3655781</t>
  </si>
  <si>
    <t>CHEMBL2313246</t>
  </si>
  <si>
    <t>CHEMBL3676220</t>
  </si>
  <si>
    <t>CHEMBL2313242</t>
  </si>
  <si>
    <t>CHEMBL2313254</t>
  </si>
  <si>
    <t>CHEMBL3655846</t>
  </si>
  <si>
    <t>CHEMBL3676185</t>
  </si>
  <si>
    <t>CHEMBL3676213</t>
  </si>
  <si>
    <t>CHEMBL3331515</t>
  </si>
  <si>
    <t>CHEMBL2387422</t>
  </si>
  <si>
    <t>CHEMBL3676218</t>
  </si>
  <si>
    <t>CHEMBL2387441</t>
  </si>
  <si>
    <t>CHEMBL3655838</t>
  </si>
  <si>
    <t>CHEMBL3693288</t>
  </si>
  <si>
    <t>CHEMBL3693338</t>
  </si>
  <si>
    <t>CHEMBL3693370</t>
  </si>
  <si>
    <t>CHEMBL3676187</t>
  </si>
  <si>
    <t>CHEMBL2313236</t>
  </si>
  <si>
    <t>CHEMBL3676225</t>
  </si>
  <si>
    <t>CHEMBL2313237</t>
  </si>
  <si>
    <t>CHEMBL1915902</t>
  </si>
  <si>
    <t>CHEMBL3676217</t>
  </si>
  <si>
    <t>CHEMBL3655825</t>
  </si>
  <si>
    <t>CHEMBL3331517</t>
  </si>
  <si>
    <t>CHEMBL3655805</t>
  </si>
  <si>
    <t>CHEMBL3655814</t>
  </si>
  <si>
    <t>CHEMBL3676228</t>
  </si>
  <si>
    <t>CHEMBL3693305</t>
  </si>
  <si>
    <t>CHEMBL3693306</t>
  </si>
  <si>
    <t>CHEMBL3693378</t>
  </si>
  <si>
    <t>CHEMBL3655780</t>
  </si>
  <si>
    <t>CHEMBL3676216</t>
  </si>
  <si>
    <t>CHEMBL2313257</t>
  </si>
  <si>
    <t>CHEMBL3676211</t>
  </si>
  <si>
    <t>CHEMBL3092561</t>
  </si>
  <si>
    <t>CHEMBL3693270</t>
  </si>
  <si>
    <t>CHEMBL3693285</t>
  </si>
  <si>
    <t>CHEMBL3693292</t>
  </si>
  <si>
    <t>CHEMBL3693293</t>
  </si>
  <si>
    <t>CHEMBL3693309</t>
  </si>
  <si>
    <t>CHEMBL3693360</t>
  </si>
  <si>
    <t>CHEMBL3693375</t>
  </si>
  <si>
    <t>CHEMBL3676223</t>
  </si>
  <si>
    <t>CHEMBL3655797</t>
  </si>
  <si>
    <t>CHEMBL3655784</t>
  </si>
  <si>
    <t>CHEMBL2180773</t>
  </si>
  <si>
    <t>CHEMBL2387424</t>
  </si>
  <si>
    <t>CHEMBL3676193</t>
  </si>
  <si>
    <t>CHEMBL3676196</t>
  </si>
  <si>
    <t>CHEMBL1915899</t>
  </si>
  <si>
    <t>CHEMBL2313240</t>
  </si>
  <si>
    <t>CHEMBL3676224</t>
  </si>
  <si>
    <t>CHEMBL3676191</t>
  </si>
  <si>
    <t>CHEMBL3676190</t>
  </si>
  <si>
    <t>CHEMBL3676197</t>
  </si>
  <si>
    <t>CHEMBL3425534</t>
  </si>
  <si>
    <t>CHEMBL3693335</t>
  </si>
  <si>
    <t>CHEMBL3693337</t>
  </si>
  <si>
    <t>CHEMBL3331521</t>
  </si>
  <si>
    <t>CHEMBL3331513</t>
  </si>
  <si>
    <t>CHEMBL3655793</t>
  </si>
  <si>
    <t>CHEMBL3655798</t>
  </si>
  <si>
    <t>CHEMBL3655782</t>
  </si>
  <si>
    <t>CHEMBL3742354</t>
  </si>
  <si>
    <t>CHEMBL1915891</t>
  </si>
  <si>
    <t>CHEMBL3693310</t>
  </si>
  <si>
    <t>CHEMBL3693319</t>
  </si>
  <si>
    <t>CHEMBL3693371</t>
  </si>
  <si>
    <t>CHEMBL3693372</t>
  </si>
  <si>
    <t>CHEMBL1915901</t>
  </si>
  <si>
    <t>CHEMBL1915890</t>
  </si>
  <si>
    <t>CHEMBL3655791</t>
  </si>
  <si>
    <t>CHEMBL2070631</t>
  </si>
  <si>
    <t>CHEMBL2313238</t>
  </si>
  <si>
    <t>CHEMBL3693332</t>
  </si>
  <si>
    <t>CHEMBL3331518</t>
  </si>
  <si>
    <t>CHEMBL1915898</t>
  </si>
  <si>
    <t>CHEMBL2070633</t>
  </si>
  <si>
    <t>CHEMBL1916108</t>
  </si>
  <si>
    <t>CHEMBL3655812</t>
  </si>
  <si>
    <t>CHEMBL3655811</t>
  </si>
  <si>
    <t>CHEMBL3676230</t>
  </si>
  <si>
    <t>CHEMBL1915969</t>
  </si>
  <si>
    <t>CHEMBL1916103</t>
  </si>
  <si>
    <t>CHEMBL2070636</t>
  </si>
  <si>
    <t>CHEMBL2387436</t>
  </si>
  <si>
    <t>CHEMBL2070637</t>
  </si>
  <si>
    <t>CHEMBL1916109</t>
  </si>
  <si>
    <t>CHEMBL2313235</t>
  </si>
  <si>
    <t>CHEMBL2313241</t>
  </si>
  <si>
    <t>CHEMBL3425540</t>
  </si>
  <si>
    <t>CHEMBL2070640</t>
  </si>
  <si>
    <t>CHEMBL3655830</t>
  </si>
  <si>
    <t>CHEMBL2070634</t>
  </si>
  <si>
    <t>CHEMBL3693260</t>
  </si>
  <si>
    <t>CHEMBL3655818</t>
  </si>
  <si>
    <t>CHEMBL1916090</t>
  </si>
  <si>
    <t>CHEMBL3693286</t>
  </si>
  <si>
    <t>CHEMBL3693362</t>
  </si>
  <si>
    <t>CHEMBL3655806</t>
  </si>
  <si>
    <t>CHEMBL2387440</t>
  </si>
  <si>
    <t>CHEMBL3693346</t>
  </si>
  <si>
    <t>CHEMBL3693358</t>
  </si>
  <si>
    <t>CHEMBL3655817</t>
  </si>
  <si>
    <t>CHEMBL1916095</t>
  </si>
  <si>
    <t>CHEMBL2313259</t>
  </si>
  <si>
    <t>CHEMBL3693317</t>
  </si>
  <si>
    <t>CHEMBL1915897</t>
  </si>
  <si>
    <t>CHEMBL2313233</t>
  </si>
  <si>
    <t>CHEMBL3693287</t>
  </si>
  <si>
    <t>CHEMBL3655808</t>
  </si>
  <si>
    <t>CHEMBL2313255</t>
  </si>
  <si>
    <t>CHEMBL3427724</t>
  </si>
  <si>
    <t>CHEMBL3693333</t>
  </si>
  <si>
    <t>CHEMBL1916135</t>
  </si>
  <si>
    <t>CHEMBL3655843</t>
  </si>
  <si>
    <t>CHEMBL3655835</t>
  </si>
  <si>
    <t>CHEMBL1916097</t>
  </si>
  <si>
    <t>CHEMBL1916139</t>
  </si>
  <si>
    <t>CHEMBL3693280</t>
  </si>
  <si>
    <t>CHEMBL1916106</t>
  </si>
  <si>
    <t>CHEMBL2070635</t>
  </si>
  <si>
    <t>CHEMBL2387135</t>
  </si>
  <si>
    <t>CHEMBL3693368</t>
  </si>
  <si>
    <t>CHEMBL3655810</t>
  </si>
  <si>
    <t>CHEMBL3741950</t>
  </si>
  <si>
    <t>CHEMBL1916093</t>
  </si>
  <si>
    <t>CHEMBL2313232</t>
  </si>
  <si>
    <t>CHEMBL2313243</t>
  </si>
  <si>
    <t>CHEMBL1915910</t>
  </si>
  <si>
    <t>CHEMBL3639547</t>
  </si>
  <si>
    <t>CHEMBL1915909</t>
  </si>
  <si>
    <t>CHEMBL1915892</t>
  </si>
  <si>
    <t>CHEMBL2313256</t>
  </si>
  <si>
    <t>CHEMBL3693279</t>
  </si>
  <si>
    <t>CHEMBL2070642</t>
  </si>
  <si>
    <t>CHEMBL3092559</t>
  </si>
  <si>
    <t>CHEMBL2313253</t>
  </si>
  <si>
    <t>CHEMBL3739783</t>
  </si>
  <si>
    <t>CHEMBL3655804</t>
  </si>
  <si>
    <t>CHEMBL1915900</t>
  </si>
  <si>
    <t>CHEMBL1915912</t>
  </si>
  <si>
    <t>CHEMBL1916125</t>
  </si>
  <si>
    <t>CHEMBL2313245</t>
  </si>
  <si>
    <t>CHEMBL3639922</t>
  </si>
  <si>
    <t>CHEMBL3655820</t>
  </si>
  <si>
    <t>CHEMBL2069321</t>
  </si>
  <si>
    <t>CHEMBL3331519</t>
  </si>
  <si>
    <t>CHEMBL1916089</t>
  </si>
  <si>
    <t>CHEMBL3693329</t>
  </si>
  <si>
    <t>CHEMBL3693307</t>
  </si>
  <si>
    <t>CHEMBL3693313</t>
  </si>
  <si>
    <t>CHEMBL3693300</t>
  </si>
  <si>
    <t>CHEMBL1915905</t>
  </si>
  <si>
    <t>CHEMBL2070671</t>
  </si>
  <si>
    <t>CHEMBL1916136</t>
  </si>
  <si>
    <t>CHEMBL2387439</t>
  </si>
  <si>
    <t>CHEMBL3693271</t>
  </si>
  <si>
    <t>CHEMBL1915896</t>
  </si>
  <si>
    <t>CHEMBL3655794</t>
  </si>
  <si>
    <t>CHEMBL3655809</t>
  </si>
  <si>
    <t>CHEMBL1916091</t>
  </si>
  <si>
    <t>CHEMBL3693282</t>
  </si>
  <si>
    <t>CHEMBL2313252</t>
  </si>
  <si>
    <t>CHEMBL3693361</t>
  </si>
  <si>
    <t>CHEMBL2180774</t>
  </si>
  <si>
    <t>CHEMBL200906</t>
  </si>
  <si>
    <t>CHEMBL1916102</t>
  </si>
  <si>
    <t>CHEMBL2387437</t>
  </si>
  <si>
    <t>CHEMBL3693274</t>
  </si>
  <si>
    <t>CHEMBL1916094</t>
  </si>
  <si>
    <t>CHEMBL1916127</t>
  </si>
  <si>
    <t>CHEMBL3655834</t>
  </si>
  <si>
    <t>CHEMBL3693353</t>
  </si>
  <si>
    <t>CHEMBL2387139</t>
  </si>
  <si>
    <t>CHEMBL2387140</t>
  </si>
  <si>
    <t>CHEMBL3693321</t>
  </si>
  <si>
    <t>CHEMBL2387435</t>
  </si>
  <si>
    <t>CHEMBL3693373</t>
  </si>
  <si>
    <t>CHEMBL3741660</t>
  </si>
  <si>
    <t>CHEMBL1915888</t>
  </si>
  <si>
    <t>CHEMBL3693363</t>
  </si>
  <si>
    <t>CHEMBL3693304</t>
  </si>
  <si>
    <t>CHEMBL3693369</t>
  </si>
  <si>
    <t>CHEMBL2070655</t>
  </si>
  <si>
    <t>CHEMBL3693272</t>
  </si>
  <si>
    <t>CHEMBL2387021</t>
  </si>
  <si>
    <t>CHEMBL3425539</t>
  </si>
  <si>
    <t>CHEMBL3693275</t>
  </si>
  <si>
    <t>CHEMBL3693312</t>
  </si>
  <si>
    <t>CHEMBL3693269</t>
  </si>
  <si>
    <t>CHEMBL3693320</t>
  </si>
  <si>
    <t>CHEMBL3655833</t>
  </si>
  <si>
    <t>CHEMBL1915906</t>
  </si>
  <si>
    <t>CHEMBL1915893</t>
  </si>
  <si>
    <t>CHEMBL3741781</t>
  </si>
  <si>
    <t>CHEMBL1916117</t>
  </si>
  <si>
    <t>CHEMBL3655813</t>
  </si>
  <si>
    <t>CHEMBL1916133</t>
  </si>
  <si>
    <t>CHEMBL2387438</t>
  </si>
  <si>
    <t>CHEMBL1916134</t>
  </si>
  <si>
    <t>CHEMBL1916129</t>
  </si>
  <si>
    <t>CHEMBL3693277</t>
  </si>
  <si>
    <t>CHEMBL3693281</t>
  </si>
  <si>
    <t>CHEMBL3655801</t>
  </si>
  <si>
    <t>CHEMBL3693344</t>
  </si>
  <si>
    <t>CHEMBL1916101</t>
  </si>
  <si>
    <t>CHEMBL3693299</t>
  </si>
  <si>
    <t>CHEMBL3741492</t>
  </si>
  <si>
    <t>CHEMBL2180775</t>
  </si>
  <si>
    <t>CHEMBL1916138</t>
  </si>
  <si>
    <t>CHEMBL1916124</t>
  </si>
  <si>
    <t>CHEMBL3693350</t>
  </si>
  <si>
    <t>CHEMBL3693355</t>
  </si>
  <si>
    <t>CHEMBL1916104</t>
  </si>
  <si>
    <t>CHEMBL3655845</t>
  </si>
  <si>
    <t>CHEMBL3655800</t>
  </si>
  <si>
    <t>CHEMBL1916114</t>
  </si>
  <si>
    <t>CHEMBL2387138</t>
  </si>
  <si>
    <t>CHEMBL3427723</t>
  </si>
  <si>
    <t>CHEMBL2070649</t>
  </si>
  <si>
    <t>CHEMBL3655840</t>
  </si>
  <si>
    <t>CHEMBL3655839</t>
  </si>
  <si>
    <t>CHEMBL2387142</t>
  </si>
  <si>
    <t>CHEMBL3693276</t>
  </si>
  <si>
    <t>CHEMBL3741518</t>
  </si>
  <si>
    <t>CHEMBL3693366</t>
  </si>
  <si>
    <t>CHEMBL2070643</t>
  </si>
  <si>
    <t>CHEMBL2387136</t>
  </si>
  <si>
    <t>CHEMBL2070648</t>
  </si>
  <si>
    <t>CHEMBL3693347</t>
  </si>
  <si>
    <t>CHEMBL3693364</t>
  </si>
  <si>
    <t>CHEMBL2387141</t>
  </si>
  <si>
    <t>CHEMBL1916113</t>
  </si>
  <si>
    <t>CHEMBL1915903</t>
  </si>
  <si>
    <t>CHEMBL3655841</t>
  </si>
  <si>
    <t>CHEMBL3693301</t>
  </si>
  <si>
    <t>CHEMBL3693328</t>
  </si>
  <si>
    <t>CHEMBL2070654</t>
  </si>
  <si>
    <t>CHEMBL1916130</t>
  </si>
  <si>
    <t>CHEMBL3655795</t>
  </si>
  <si>
    <t>CHEMBL1916096</t>
  </si>
  <si>
    <t>CHEMBL3693283</t>
  </si>
  <si>
    <t>CHEMBL3693263</t>
  </si>
  <si>
    <t>CHEMBL3331522</t>
  </si>
  <si>
    <t>CHEMBL3693331</t>
  </si>
  <si>
    <t>CHEMBL3676229</t>
  </si>
  <si>
    <t>CHEMBL1916137</t>
  </si>
  <si>
    <t>CHEMBL3676180</t>
  </si>
  <si>
    <t>CHEMBL1915889</t>
  </si>
  <si>
    <t>CHEMBL1916118</t>
  </si>
  <si>
    <t>CHEMBL3693311</t>
  </si>
  <si>
    <t>CHEMBL2070638</t>
  </si>
  <si>
    <t>CHEMBL3693316</t>
  </si>
  <si>
    <t>CHEMBL3693336</t>
  </si>
  <si>
    <t>CHEMBL3693278</t>
  </si>
  <si>
    <t>CHEMBL3425536</t>
  </si>
  <si>
    <t>CHEMBL1916111</t>
  </si>
  <si>
    <t>CHEMBL3693262</t>
  </si>
  <si>
    <t>CHEMBL2387434</t>
  </si>
  <si>
    <t>CHEMBL3693302</t>
  </si>
  <si>
    <t>CHEMBL3741207</t>
  </si>
  <si>
    <t>CHEMBL3693327</t>
  </si>
  <si>
    <t>CHEMBL1916123</t>
  </si>
  <si>
    <t>CHEMBL3693296</t>
  </si>
  <si>
    <t>CHEMBL2070647</t>
  </si>
  <si>
    <t>CHEMBL3693324</t>
  </si>
  <si>
    <t>CHEMBL3693330</t>
  </si>
  <si>
    <t>CHEMBL3425541</t>
  </si>
  <si>
    <t>CHEMBL1916116</t>
  </si>
  <si>
    <t>CHEMBL3693308</t>
  </si>
  <si>
    <t>CHEMBL2070651</t>
  </si>
  <si>
    <t>CHEMBL3693339</t>
  </si>
  <si>
    <t>CHEMBL3693354</t>
  </si>
  <si>
    <t>CHEMBL3693273</t>
  </si>
  <si>
    <t>CHEMBL3693322</t>
  </si>
  <si>
    <t>CHEMBL3693295</t>
  </si>
  <si>
    <t>CHEMBL3639921</t>
  </si>
  <si>
    <t>CHEMBL1915894</t>
  </si>
  <si>
    <t>CHEMBL1086110</t>
  </si>
  <si>
    <t>CHEMBL3655802</t>
  </si>
  <si>
    <t>CHEMBL2387020</t>
  </si>
  <si>
    <t>CHEMBL3655803</t>
  </si>
  <si>
    <t>CHEMBL2313251</t>
  </si>
  <si>
    <t>CHEMBL2070664</t>
  </si>
  <si>
    <t>CHEMBL1915907</t>
  </si>
  <si>
    <t>CHEMBL2313244</t>
  </si>
  <si>
    <t>CHEMBL3655796</t>
  </si>
  <si>
    <t>CHEMBL1915908</t>
  </si>
  <si>
    <t>CHEMBL1916119</t>
  </si>
  <si>
    <t>CHEMBL1916112</t>
  </si>
  <si>
    <t>CHEMBL3425535</t>
  </si>
  <si>
    <t>CHEMBL3655789</t>
  </si>
  <si>
    <t>CHEMBL1916132</t>
  </si>
  <si>
    <t>CHEMBL2387137</t>
  </si>
  <si>
    <t>CHEMBL2070666</t>
  </si>
  <si>
    <t>CHEMBL3693376</t>
  </si>
  <si>
    <t>CHEMBL3741850</t>
  </si>
  <si>
    <t>CHEMBL3331520</t>
  </si>
  <si>
    <t>CHEMBL1916131</t>
  </si>
  <si>
    <t>CHEMBL3693297</t>
  </si>
  <si>
    <t>CHEMBL3693343</t>
  </si>
  <si>
    <t>CHEMBL3693377</t>
  </si>
  <si>
    <t>CHEMBL3692712</t>
  </si>
  <si>
    <t>CHEMBL3741064</t>
  </si>
  <si>
    <t>CHEMBL2387432</t>
  </si>
  <si>
    <t>CHEMBL1916126</t>
  </si>
  <si>
    <t>CHEMBL3692711</t>
  </si>
  <si>
    <t>CHEMBL2387431</t>
  </si>
  <si>
    <t>CHEMBL2070650</t>
  </si>
  <si>
    <t>CHEMBL3964627</t>
  </si>
  <si>
    <t>CHEMBL3401745</t>
  </si>
  <si>
    <t>CHEMBL2387433</t>
  </si>
  <si>
    <t>CHEMBL2070653</t>
  </si>
  <si>
    <t>CHEMBL3693356</t>
  </si>
  <si>
    <t>CHEMBL1916120</t>
  </si>
  <si>
    <t>CHEMBL1916115</t>
  </si>
  <si>
    <t>CHEMBL3693367</t>
  </si>
  <si>
    <t>CHEMBL296435</t>
  </si>
  <si>
    <t>CHEMBL2070668</t>
  </si>
  <si>
    <t>CHEMBL2070652</t>
  </si>
  <si>
    <t>CHEMBL2387019</t>
  </si>
  <si>
    <t>CHEMBL2070667</t>
  </si>
  <si>
    <t>CHEMBL2070657</t>
  </si>
  <si>
    <t>CHEMBL3693298</t>
  </si>
  <si>
    <t>CHEMBL2070669</t>
  </si>
  <si>
    <t>CHEMBL100503</t>
  </si>
  <si>
    <t>CHEMBL2070646</t>
  </si>
  <si>
    <t>CHEMBL545712</t>
  </si>
  <si>
    <t>CHEMBL1085374</t>
  </si>
  <si>
    <t>316436</t>
  </si>
  <si>
    <t>227696</t>
  </si>
  <si>
    <t>227698</t>
  </si>
  <si>
    <t>227692</t>
  </si>
  <si>
    <t>227735</t>
  </si>
  <si>
    <t>227740</t>
  </si>
  <si>
    <t>227693</t>
  </si>
  <si>
    <t>227719</t>
  </si>
  <si>
    <t>227734</t>
  </si>
  <si>
    <t>227766</t>
  </si>
  <si>
    <t>227717</t>
  </si>
  <si>
    <t>316304</t>
  </si>
  <si>
    <t>316350</t>
  </si>
  <si>
    <t>316368</t>
  </si>
  <si>
    <t>316387</t>
  </si>
  <si>
    <t>316390</t>
  </si>
  <si>
    <t>316393</t>
  </si>
  <si>
    <t>227732</t>
  </si>
  <si>
    <t>227750</t>
  </si>
  <si>
    <t>263169</t>
  </si>
  <si>
    <t>227738</t>
  </si>
  <si>
    <t>227764</t>
  </si>
  <si>
    <t>227751</t>
  </si>
  <si>
    <t>227697</t>
  </si>
  <si>
    <t>227687</t>
  </si>
  <si>
    <t>227688</t>
  </si>
  <si>
    <t>227741</t>
  </si>
  <si>
    <t>198642</t>
  </si>
  <si>
    <t>227685</t>
  </si>
  <si>
    <t>227726</t>
  </si>
  <si>
    <t>263152</t>
  </si>
  <si>
    <t>227702</t>
  </si>
  <si>
    <t>17457</t>
  </si>
  <si>
    <t>263147</t>
  </si>
  <si>
    <t>227758</t>
  </si>
  <si>
    <t>227733</t>
  </si>
  <si>
    <t>227686</t>
  </si>
  <si>
    <t>263125</t>
  </si>
  <si>
    <t>263151</t>
  </si>
  <si>
    <t>227737</t>
  </si>
  <si>
    <t>316303</t>
  </si>
  <si>
    <t>316348</t>
  </si>
  <si>
    <t>316367</t>
  </si>
  <si>
    <t>316391</t>
  </si>
  <si>
    <t>227736</t>
  </si>
  <si>
    <t>263163</t>
  </si>
  <si>
    <t>227745</t>
  </si>
  <si>
    <t>227762</t>
  </si>
  <si>
    <t>227700</t>
  </si>
  <si>
    <t>263145</t>
  </si>
  <si>
    <t>263148</t>
  </si>
  <si>
    <t>227695</t>
  </si>
  <si>
    <t>263141</t>
  </si>
  <si>
    <t>227763</t>
  </si>
  <si>
    <t>227768</t>
  </si>
  <si>
    <t>263143</t>
  </si>
  <si>
    <t>316298</t>
  </si>
  <si>
    <t>316300</t>
  </si>
  <si>
    <t>316301</t>
  </si>
  <si>
    <t>316302</t>
  </si>
  <si>
    <t>316256</t>
  </si>
  <si>
    <t>316329</t>
  </si>
  <si>
    <t>316353</t>
  </si>
  <si>
    <t>316365</t>
  </si>
  <si>
    <t>316407</t>
  </si>
  <si>
    <t>263129</t>
  </si>
  <si>
    <t>263124</t>
  </si>
  <si>
    <t>227730</t>
  </si>
  <si>
    <t>263149</t>
  </si>
  <si>
    <t>227727</t>
  </si>
  <si>
    <t>263156</t>
  </si>
  <si>
    <t>263136</t>
  </si>
  <si>
    <t>227742</t>
  </si>
  <si>
    <t>316234</t>
  </si>
  <si>
    <t>316251</t>
  </si>
  <si>
    <t>316257</t>
  </si>
  <si>
    <t>316360</t>
  </si>
  <si>
    <t>316376</t>
  </si>
  <si>
    <t>316382</t>
  </si>
  <si>
    <t>316401</t>
  </si>
  <si>
    <t>316400</t>
  </si>
  <si>
    <t>316399</t>
  </si>
  <si>
    <t>316428</t>
  </si>
  <si>
    <t>263157</t>
  </si>
  <si>
    <t>263144</t>
  </si>
  <si>
    <t>227743</t>
  </si>
  <si>
    <t>263127</t>
  </si>
  <si>
    <t>263168</t>
  </si>
  <si>
    <t>263130</t>
  </si>
  <si>
    <t>227767</t>
  </si>
  <si>
    <t>227756</t>
  </si>
  <si>
    <t>227746</t>
  </si>
  <si>
    <t>316326</t>
  </si>
  <si>
    <t>316336</t>
  </si>
  <si>
    <t>316394</t>
  </si>
  <si>
    <t>263142</t>
  </si>
  <si>
    <t>263122</t>
  </si>
  <si>
    <t>263140</t>
  </si>
  <si>
    <t>263164</t>
  </si>
  <si>
    <t>227765</t>
  </si>
  <si>
    <t>263133</t>
  </si>
  <si>
    <t>263154</t>
  </si>
  <si>
    <t>263146</t>
  </si>
  <si>
    <t>263161</t>
  </si>
  <si>
    <t>227709</t>
  </si>
  <si>
    <t>316325</t>
  </si>
  <si>
    <t>316351</t>
  </si>
  <si>
    <t>316383</t>
  </si>
  <si>
    <t>316384</t>
  </si>
  <si>
    <t>227690</t>
  </si>
  <si>
    <t>263162</t>
  </si>
  <si>
    <t>227760</t>
  </si>
  <si>
    <t>263126</t>
  </si>
  <si>
    <t>263155</t>
  </si>
  <si>
    <t>263160</t>
  </si>
  <si>
    <t>227752</t>
  </si>
  <si>
    <t>316255</t>
  </si>
  <si>
    <t>316380</t>
  </si>
  <si>
    <t>316419</t>
  </si>
  <si>
    <t>263128</t>
  </si>
  <si>
    <t>263167</t>
  </si>
  <si>
    <t>263159</t>
  </si>
  <si>
    <t>227739</t>
  </si>
  <si>
    <t>227715</t>
  </si>
  <si>
    <t>227725</t>
  </si>
  <si>
    <t>263170</t>
  </si>
  <si>
    <t>316323</t>
  </si>
  <si>
    <t>316338</t>
  </si>
  <si>
    <t>316339</t>
  </si>
  <si>
    <t>316349</t>
  </si>
  <si>
    <t>316358</t>
  </si>
  <si>
    <t>227689</t>
  </si>
  <si>
    <t>263158</t>
  </si>
  <si>
    <t>263153</t>
  </si>
  <si>
    <t>316307</t>
  </si>
  <si>
    <t>316252</t>
  </si>
  <si>
    <t>316258</t>
  </si>
  <si>
    <t>316259</t>
  </si>
  <si>
    <t>316342</t>
  </si>
  <si>
    <t>316438</t>
  </si>
  <si>
    <t>316426</t>
  </si>
  <si>
    <t>316427</t>
  </si>
  <si>
    <t>263165</t>
  </si>
  <si>
    <t>227707</t>
  </si>
  <si>
    <t>227694</t>
  </si>
  <si>
    <t>263134</t>
  </si>
  <si>
    <t>263137</t>
  </si>
  <si>
    <t>263120</t>
  </si>
  <si>
    <t>263166</t>
  </si>
  <si>
    <t>263132</t>
  </si>
  <si>
    <t>263131</t>
  </si>
  <si>
    <t>263138</t>
  </si>
  <si>
    <t>316377</t>
  </si>
  <si>
    <t>316379</t>
  </si>
  <si>
    <t>227703</t>
  </si>
  <si>
    <t>227708</t>
  </si>
  <si>
    <t>227691</t>
  </si>
  <si>
    <t>316343</t>
  </si>
  <si>
    <t>316361</t>
  </si>
  <si>
    <t>316439</t>
  </si>
  <si>
    <t>316432</t>
  </si>
  <si>
    <t>316421</t>
  </si>
  <si>
    <t>227701</t>
  </si>
  <si>
    <t>316352</t>
  </si>
  <si>
    <t>316374</t>
  </si>
  <si>
    <t>227723</t>
  </si>
  <si>
    <t>227722</t>
  </si>
  <si>
    <t>263171</t>
  </si>
  <si>
    <t>316425</t>
  </si>
  <si>
    <t>227744</t>
  </si>
  <si>
    <t>316233</t>
  </si>
  <si>
    <t>227729</t>
  </si>
  <si>
    <t>316253</t>
  </si>
  <si>
    <t>316327</t>
  </si>
  <si>
    <t>316328</t>
  </si>
  <si>
    <t>316404</t>
  </si>
  <si>
    <t>227716</t>
  </si>
  <si>
    <t>316319</t>
  </si>
  <si>
    <t>316388</t>
  </si>
  <si>
    <t>316433</t>
  </si>
  <si>
    <t>227728</t>
  </si>
  <si>
    <t>316359</t>
  </si>
  <si>
    <t>316320</t>
  </si>
  <si>
    <t>316322</t>
  </si>
  <si>
    <t>227718</t>
  </si>
  <si>
    <t>316375</t>
  </si>
  <si>
    <t>227757</t>
  </si>
  <si>
    <t>227749</t>
  </si>
  <si>
    <t>316315</t>
  </si>
  <si>
    <t>316437</t>
  </si>
  <si>
    <t>316420</t>
  </si>
  <si>
    <t>316413</t>
  </si>
  <si>
    <t>227721</t>
  </si>
  <si>
    <t>316423</t>
  </si>
  <si>
    <t>316434</t>
  </si>
  <si>
    <t>316324</t>
  </si>
  <si>
    <t>227761</t>
  </si>
  <si>
    <t>17458</t>
  </si>
  <si>
    <t>316254</t>
  </si>
  <si>
    <t>316244</t>
  </si>
  <si>
    <t>227714</t>
  </si>
  <si>
    <t>316412</t>
  </si>
  <si>
    <t>227731</t>
  </si>
  <si>
    <t>316371</t>
  </si>
  <si>
    <t>316340</t>
  </si>
  <si>
    <t>316347</t>
  </si>
  <si>
    <t>316332</t>
  </si>
  <si>
    <t>316410</t>
  </si>
  <si>
    <t>316308</t>
  </si>
  <si>
    <t>316321</t>
  </si>
  <si>
    <t>316357</t>
  </si>
  <si>
    <t>227704</t>
  </si>
  <si>
    <t>227720</t>
  </si>
  <si>
    <t>316318</t>
  </si>
  <si>
    <t>316415</t>
  </si>
  <si>
    <t>316440</t>
  </si>
  <si>
    <t>316411</t>
  </si>
  <si>
    <t>316239</t>
  </si>
  <si>
    <t>316297</t>
  </si>
  <si>
    <t>227748</t>
  </si>
  <si>
    <t>316395</t>
  </si>
  <si>
    <t>316356</t>
  </si>
  <si>
    <t>316363</t>
  </si>
  <si>
    <t>316442</t>
  </si>
  <si>
    <t>316424</t>
  </si>
  <si>
    <t>316405</t>
  </si>
  <si>
    <t>316331</t>
  </si>
  <si>
    <t>316337</t>
  </si>
  <si>
    <t>316418</t>
  </si>
  <si>
    <t>316237</t>
  </si>
  <si>
    <t>316355</t>
  </si>
  <si>
    <t>316249</t>
  </si>
  <si>
    <t>316333</t>
  </si>
  <si>
    <t>316240</t>
  </si>
  <si>
    <t>316345</t>
  </si>
  <si>
    <t>316306</t>
  </si>
  <si>
    <t>316422</t>
  </si>
  <si>
    <t>316362</t>
  </si>
  <si>
    <t>227747</t>
  </si>
  <si>
    <t>316431</t>
  </si>
  <si>
    <t>227769</t>
  </si>
  <si>
    <t>227724</t>
  </si>
  <si>
    <t>316435</t>
  </si>
  <si>
    <t>305997</t>
  </si>
  <si>
    <t>316245</t>
  </si>
  <si>
    <t>316242</t>
  </si>
  <si>
    <t>316247</t>
  </si>
  <si>
    <t>227711</t>
  </si>
  <si>
    <t>316386</t>
  </si>
  <si>
    <t>316314</t>
  </si>
  <si>
    <t>316330</t>
  </si>
  <si>
    <t>316264</t>
  </si>
  <si>
    <t>316346</t>
  </si>
  <si>
    <t>316441</t>
  </si>
  <si>
    <t>316392</t>
  </si>
  <si>
    <t>316397</t>
  </si>
  <si>
    <t>227759</t>
  </si>
  <si>
    <t>316313</t>
  </si>
  <si>
    <t>227710</t>
  </si>
  <si>
    <t>316309</t>
  </si>
  <si>
    <t>227754</t>
  </si>
  <si>
    <t>227753</t>
  </si>
  <si>
    <t>316311</t>
  </si>
  <si>
    <t>316241</t>
  </si>
  <si>
    <t>316408</t>
  </si>
  <si>
    <t>316389</t>
  </si>
  <si>
    <t>316406</t>
  </si>
  <si>
    <t>316414</t>
  </si>
  <si>
    <t>227755</t>
  </si>
  <si>
    <t>316334</t>
  </si>
  <si>
    <t>316370</t>
  </si>
  <si>
    <t>227705</t>
  </si>
  <si>
    <t>316310</t>
  </si>
  <si>
    <t>316246</t>
  </si>
  <si>
    <t>316250</t>
  </si>
  <si>
    <t>316299</t>
  </si>
  <si>
    <t>316403</t>
  </si>
  <si>
    <t>263172</t>
  </si>
  <si>
    <t>263121</t>
  </si>
  <si>
    <t>316373</t>
  </si>
  <si>
    <t>316236</t>
  </si>
  <si>
    <t>316248</t>
  </si>
  <si>
    <t>316402</t>
  </si>
  <si>
    <t>316344</t>
  </si>
  <si>
    <t>316354</t>
  </si>
  <si>
    <t>316378</t>
  </si>
  <si>
    <t>316243</t>
  </si>
  <si>
    <t>316235</t>
  </si>
  <si>
    <t>316335</t>
  </si>
  <si>
    <t>316416</t>
  </si>
  <si>
    <t>316312</t>
  </si>
  <si>
    <t>316369</t>
  </si>
  <si>
    <t>316261</t>
  </si>
  <si>
    <t>316366</t>
  </si>
  <si>
    <t>316372</t>
  </si>
  <si>
    <t>316341</t>
  </si>
  <si>
    <t>316381</t>
  </si>
  <si>
    <t>316396</t>
  </si>
  <si>
    <t>316238</t>
  </si>
  <si>
    <t>316316</t>
  </si>
  <si>
    <t>316364</t>
  </si>
  <si>
    <t>316317</t>
  </si>
  <si>
    <t>316260</t>
  </si>
  <si>
    <t>316305</t>
  </si>
  <si>
    <t>227712</t>
  </si>
  <si>
    <t>227713</t>
  </si>
  <si>
    <t>227706</t>
  </si>
  <si>
    <t>227699</t>
  </si>
  <si>
    <t>316429</t>
  </si>
  <si>
    <t>316262</t>
  </si>
  <si>
    <t>316417</t>
  </si>
  <si>
    <t>316385</t>
  </si>
  <si>
    <t>316430</t>
  </si>
  <si>
    <t>305996</t>
  </si>
  <si>
    <t>305995</t>
  </si>
  <si>
    <t>440529</t>
  </si>
  <si>
    <t>316398</t>
  </si>
  <si>
    <t>316409</t>
  </si>
  <si>
    <t>316263</t>
  </si>
  <si>
    <t>Sus scrofa</t>
  </si>
  <si>
    <t>Fluorescence Polarization Assay: The inhibition of PDE 2A or 10 enzyme activity was assessed using IMAP-Phosphodiesterase-cAMP fluorescence labeled substrate (Molecular Devices, Order No. R7506), IMAP TR-FRET screening express (Molecular Devices, Order No. R8160, the TR-FRET component will not be used) and PDE 2A or PDE10 protein expressed upon baculovirus infection in SF9 cells. The cells were incubated after infection for ~3 days and protein production was confirmed by Western Blot. The cells were collected by centrifugation and the pellet frozen in liquid nitrogen before it was resuspended in PBS containing 1% Triton X-100 and protease inhibitors. After 45 min incubation on ice, the cell debris was removed by centrifugation (13.000 rpm, 30 min). Since SF 9 cells do not express cAMP hydrolyzing enzymes to a high extent, no further purification of the protein was needed.All reactions were performed in 384 well plates, Perkin Elmer black optiplates and IMAP reaction buffer with 0.1% Tween20 (kit component).</t>
  </si>
  <si>
    <t>Inhibition of human recombinant PDE2A expressed in Sf9 cells by scintillation proximity assay</t>
  </si>
  <si>
    <t>Inhibition Assay: The activity of the test substances on human full-length PDE2A3 enzyme was determined using the [3H]-cGMP scintillation proximity assay (SPA) modified from the Amersham TRKQ7100 instructions (GE Healthcare, USA).</t>
  </si>
  <si>
    <t>Inhibition of full length recombinant human PDE2A expressed in Sf21 cells using [3H]-cGMP as substrate by scintillation proximity assay</t>
  </si>
  <si>
    <t>Inhibition of recombinant human full length PDE2A3 expressed in insect SF-21 cells using [3H]-cGMP as substrate by scintillation proximity assay</t>
  </si>
  <si>
    <t>Inhibition of recombinant human PDE2A expressed in baculovirus infected insect SF9 cells using [3H]-cGMP as substrate after 45 mins by scintillation proximity assay</t>
  </si>
  <si>
    <t>Scintillation Proximity Assay: In the present assay, the activity of the test substances on human full-length PDE2A3 enzyme was determined using the [3H]-cGMP scintillation proximity assay (SPA) modified from the Amersham TRKQ7100 instructions (GE Healthcare, Arlington Heights, Ill., USA). PDE2A3 protein was obtained from FLAG purification of sf21 insect cells using standard affinity purification procedures for this tag (anti-FLAG M2, Sigma Aldrich, St. Louis, Mo., USA). Briefly, the SPA assays were performed using PDE SPA yttrium silicate beads (Perkin Elmer RPNQ0024; PerkinElmer, Inc., Waltham, Mass., USA) which bind preferentially to the linear nucleotide, GMP, compared to the cyclic nucleotide, cGMP. The, 3H-GMP product was detected using a Wallac MicroBeta scintillation counter. The reaction time was chosen with respect to the amount of time in which 10-20% of substrate was hydrolyzed by the enzyme. The assay was validated using PDE2-selective literature compounds.</t>
  </si>
  <si>
    <t>Inhibition of PDE2 catalytic domain (unknown origin)</t>
  </si>
  <si>
    <t>Inhibition of PDE2</t>
  </si>
  <si>
    <t>Inhibition of cGMP activated human recombinant PDE2A using [3H]cAMP as substrate after 30 mins by scintillation proximity assay</t>
  </si>
  <si>
    <t>Inhibition of human PDE2A expressed in Sf9 cells incubated for 40 mins using [3H]-cGMP substrate by scintillation counting method</t>
  </si>
  <si>
    <t>Inhibition of PDE2A (unknown origin)</t>
  </si>
  <si>
    <t>Inhibition of recombinant PDE2A (unknown origin) expressed in baculovirus infected insect SF-21 cells using [3H]-cAMP as substrate after 30 mins by liquid scintillation counting analysis</t>
  </si>
  <si>
    <t>Inhibition of 6-His-tagged human recombinant PDE2A expressed in Sf9 cells using [3H]cGMP incubated for 40 mins by scintillation proximity assay</t>
  </si>
  <si>
    <t>Radioactive Assay: For all experiments the Phosphodiesterase [3H]cAMP SPA Enzyme Assay (TRKQ7090, GE Healthcare Europe GmbH) were used. The enzymatic activity of the PDE2 and the inhibitory potency of compounds was measured by the conversion of [3H]cAMP to [3H]AMP. [3H]AMP associate to the scintillator soaked yttrium-silicate beads resulting in an increase in scintillation events. Compounds that inhibit the respective enzymes decrease the generation of [3H]AMP and accordingly the number of counts detected.SF9 lysate containing PDE2A is incubated at room temperature for 1 h with [3H]cAMP and the reaction is terminated by addition of SPA beads in 18 mM zinc sulphate. The [3H]AMP bound to SPA beads is determined after at least 3 hours of sedimentation of the beads, the signal is recorded using the TopCount with a recording time of 3 min/well.PDE 2A protein is expressed upon baculovirus infection in SF9 cells. The cells have been incubated upon infection for 3 days and protein production was confirmed.</t>
  </si>
  <si>
    <t>Inhibition of recombinant PDE2A expressed in baculovirus infected SF21 cells using [3H]cAMP as substrate after 30 mins by liquid scintillation counting</t>
  </si>
  <si>
    <t>Inhibition of PDE2 (unknown origin)</t>
  </si>
  <si>
    <t>Inhibition of cGMP stimulated human PDE2A</t>
  </si>
  <si>
    <t>Inhibition of recombinant human PDE2A using [3H]cAMP after 1 hr by scintillation proximity assay</t>
  </si>
  <si>
    <t>Inhibition of PDE2A (unknown origin) using tritium labeled cAMP as substrate after 1 hr by scintillation proximity assay</t>
  </si>
  <si>
    <t>Inhibitory activity against PDE2 by scintillation proximity assay</t>
  </si>
  <si>
    <t>Inhibition Assay: A typical PDE2A assay was performed as follows: the assay was performed in 60 ¿L samples containing a fixed amount of the PDE2A enzyme (sufficient to convert 20-25% of the cyclic nucleotide substrate), a buffer (50 mM HEPES pH 7.6; 10 mM MgCl2; 0.02% Tween20), 0.1 mg/ml BSA, 15 nM tritium labelled cAMP and varying amounts of inhibitors. Reactions were initiated by addition of the cyclic nucleotide substrate, and reactions were allowed to proceed for 1 h at room temperature before being terminated through mixing with 20 ¿L (0.2 mg) yttrium silicate SPA beads (Amersham). The beads were allowed to settle for 1 h in the dark before the plates were counted in a Wallac 1450 Microbeta counter.</t>
  </si>
  <si>
    <t>Inhibition of PDE2A</t>
  </si>
  <si>
    <t>Inhibtion Assay: The PDE assay medium consisted of (final concentrations); 50 mM Tris-HCL, pH 7.5; 8.3 mM MgCl2; 1.7 mM EGTA; 0.5 mg/mL bovine serum albumin; and substrate (H-cAMP or H-cGMP). The BSA was lyophilized powder, essentially fatty acid free, &gt;=96% pure from Sigma (A6003). 89 ul of assay medium and 1 ul of Compound 1 in 100% DMSO were added to a 96-well SPA plate and incubated for 1 minute at 30° C. The assay was initiated by addition of 10 ul of PDE10, and incubated for 21 minutes. Then 50 ul of SPA beads were added and the plate was sealed, shaken, and incubated at room temperature for 1 hour. The plate was then counted in a Wallac 1450 Microbeta Trilux plate scintillation counter. For the PDE10 IC50 experiment, the substrate was 125 nM H-cGMP. For the selectivity experiments, the substrates were 37 nM H-cAMP for PDEs 3, 4, 7, and 8; and 37 nM H-cGMP for PDEs 1, 2, 5, 9, 10, and 11. In all cases substrate concentrations were below the KM. The consumption of substrate was less than 6%, indicating that substrate concentrations did not change appreciably during the assay.</t>
  </si>
  <si>
    <t>Inhibition of PDE2A1 (unknown origin) using fluorescently labeled cAMP substrate by fluorescence polarization assay</t>
  </si>
  <si>
    <t>Inhibition of Phosphodiesterase 2</t>
  </si>
  <si>
    <t>Inhibition of phosphodiesterase 2 (PDE2) from porcine platelets, range 0.841-1.15</t>
  </si>
  <si>
    <t>CHEMBL3706318</t>
  </si>
  <si>
    <t>CHEMBL2320477</t>
  </si>
  <si>
    <t>CHEMBL3705549</t>
  </si>
  <si>
    <t>CHEMBL2384422</t>
  </si>
  <si>
    <t>CHEMBL3096525</t>
  </si>
  <si>
    <t>CHEMBL3096517</t>
  </si>
  <si>
    <t>CHEMBL3706018</t>
  </si>
  <si>
    <t>CHEMBL2388165</t>
  </si>
  <si>
    <t>CHEMBL2071881</t>
  </si>
  <si>
    <t>CHEMBL3742722</t>
  </si>
  <si>
    <t>CHEMBL3390270</t>
  </si>
  <si>
    <t>CHEMBL3096518</t>
  </si>
  <si>
    <t>CHEMBL3096533</t>
  </si>
  <si>
    <t>CHEMBL3430102</t>
  </si>
  <si>
    <t>CHEMBL3706319</t>
  </si>
  <si>
    <t>CHEMBL2187828</t>
  </si>
  <si>
    <t>CHEMBL2387855</t>
  </si>
  <si>
    <t>CHEMBL828412</t>
  </si>
  <si>
    <t>CHEMBL3772722</t>
  </si>
  <si>
    <t>CHEMBL1918960</t>
  </si>
  <si>
    <t>CHEMBL3096528</t>
  </si>
  <si>
    <t>CHEMBL854351</t>
  </si>
  <si>
    <t>CHEMBL3705941</t>
  </si>
  <si>
    <t>CHEMBL1119714</t>
  </si>
  <si>
    <t>CHEMBL3889201</t>
  </si>
  <si>
    <t>CHEMBL3405813</t>
  </si>
  <si>
    <t>CHEMBL832820</t>
  </si>
  <si>
    <t>CHEMBL762561</t>
  </si>
  <si>
    <t>Cc1nc2ccc(nc2n3c(nnc13)c4cc(ccc4Cl)C5(O)CCCOC5)C6CC6</t>
  </si>
  <si>
    <t>CCNC(=O)c1ccc2nc(C)c3nnc(c4c(Cl)cccc4Cl)n3c2c1</t>
  </si>
  <si>
    <t>Cc1nc(c2cnn(C)c2c3ccc(cc3)C(F)(F)F)c4c(ncnn14)N5CCC5</t>
  </si>
  <si>
    <t>Cc1nc2ccc(cc2n3c(nnc13)c4ccccc4Cl)C(=O)NCc5ccccc5</t>
  </si>
  <si>
    <t>Cc1nc2ccc(cc2n3c(nnc13)c4ccccc4Cl)C(=O)NCc5ccccn5</t>
  </si>
  <si>
    <t>Cc1nc2ccc(cc2n3c(nnc13)c4ccccc4Cl)C(=O)NCCN5CCOCC5</t>
  </si>
  <si>
    <t>CCc1ccc(cc1)c2c(cnn2C)c3nc(C)n4ncnc(N5CCC5)c34</t>
  </si>
  <si>
    <t>Cc1nc(c2cnn(C)c2c3ccc(cc3)C(F)(F)F)c4c(ncnn14)N5CC(F)C5</t>
  </si>
  <si>
    <t>COc1ccc(c(C)c1)c2c(cnn2C)c3nc(C)n4ncnc(N5CCC5)c34</t>
  </si>
  <si>
    <t>CCNC(=O)c1ccc2nc(C)c3nnc(c4ccccc4Cl)n3c2c1</t>
  </si>
  <si>
    <t>COc1ccc(c(Cl)c1)c2c(cnn2C)c3nc(C)n4ncnc(N5CCC5)c34</t>
  </si>
  <si>
    <t>CNc1ncnn2c(CO)nc(c3cnn(C)c3c4ccc(cc4)C(F)(F)F)c12</t>
  </si>
  <si>
    <t>COc1ccc(c(F)c1)c2c(cnn2C)c3nc(C)n4ncnc(N5CCC5)c34</t>
  </si>
  <si>
    <t>Cc1nc(c2cnn(C)c2c3ccc(cc3C#N)C(F)(F)F)c4c(ncnn14)N5CCC5</t>
  </si>
  <si>
    <t>COC(=O)NC1CN(C1)c2ncnn3c(C)nc(c4cnn(C)c4c5ccc(cc5)C(F)(F)F)c23</t>
  </si>
  <si>
    <t>Cc1nc(c2cnn(C)c2c3ccc(cn3)C(F)(F)F)c4c(ncnn14)N5CCC5</t>
  </si>
  <si>
    <t>Cc1nc2ccc(CN3CCOCC3)cc2n4c(nnc14)c5c([18F])cccc5Cl</t>
  </si>
  <si>
    <t>Cc1nc(c2cnn(C)c2c3ccc(Cl)cc3F)c4c(ncnn14)N5CCC5</t>
  </si>
  <si>
    <t>Cc1nc2ccc(nc2n3c(nnc13)c4cc(O)ccc4Cl)C5CC5</t>
  </si>
  <si>
    <t>Cc1nc2ccc(nc2n3c(nnc13)c4cc(OC5COCC5O)ccc4Cl)C6CC6</t>
  </si>
  <si>
    <t>Cc1nc2ccc(nc2n3c(nnc13)c4cc(CCC(C)(C)O)ccc4Cl)C5CC5</t>
  </si>
  <si>
    <t>Cc1nc2ccc(nc2n3c(nnc13)c4cc(ccc4Cl)C5(O)CCC5)C6CC6</t>
  </si>
  <si>
    <t>CC(C)c1ccc2nc(C)c3nnc(c4cc(ccc4Cl)C5(O)CCC5)n3c2n1</t>
  </si>
  <si>
    <t>Cc1nc2ccc(nc2n3c(nnc13)c4cc(ccc4Cl)C5(O)CCOCC5)C6CC6</t>
  </si>
  <si>
    <t>Cc1nc(c2cnn(C)c2c3ccc(cc3)C(F)F)c4c(ncnn14)N5CCC5</t>
  </si>
  <si>
    <t>Cc1nc(c2cnn(C)c2c3ccc(Br)cc3)c4c(ncnn14)N5CCC5</t>
  </si>
  <si>
    <t>CN(C)c1ncnc2c1c(nn2C)c3cnn(C)c3c4ccc(cc4C)C(F)(F)F</t>
  </si>
  <si>
    <t>COc1ccc(c(F)c1F)c2c(cnn2C)c3nc(C)n4ncnc(N5CCC5)c34</t>
  </si>
  <si>
    <t>Cc1nc(c2cnn(C)c2c3ccc(cc3F)C(F)(F)F)c4c(ncnn14)N5CC(F)C5</t>
  </si>
  <si>
    <t>Cc1nc(c2cnn(C)c2c3ccc(OC(F)F)cc3)c4c(ncnn14)N5CCC5</t>
  </si>
  <si>
    <t>COc1ccc(cc1c2cnc(nc2)N3CCCC3)C4=Nc5c(nn(CCO)c5C(=O)NC4)C(C)(C)C</t>
  </si>
  <si>
    <t>Cc1nc(c2cnn(C)c2c3ccc(cc3)C(F)(F)F)c4c(ncnn14)N5CC(F)(F)C5</t>
  </si>
  <si>
    <t>CNc1ncnn2c(C)nc(c3cnn(C)c3c4ccc(cc4)C(F)(F)F)c12</t>
  </si>
  <si>
    <t>Cc1nc(c2cnn(C)c2c3ccc(Cl)cc3)c4c(ncnn14)N5CCC5</t>
  </si>
  <si>
    <t>COc1ccc(cc1c2cnc(cc2C)N(C)C)C3=Nc4c(C(=O)NC3)n(CCO)nc4C(C)(C)C</t>
  </si>
  <si>
    <t>COc1cc(ccc1c2c(cnn2C)c3nc(C)n4ncnc(N5CCC5)c34)C(F)(F)F</t>
  </si>
  <si>
    <t>Cc1ccc(cc1)c2c(cnn2C)c3nc(C)n4ncnc(N5CCC5)c34</t>
  </si>
  <si>
    <t>Cc1nc(c2cnn(C)c2c3ncc(cc3F)C(F)(F)F)c4c(ncnn14)N5CCC5</t>
  </si>
  <si>
    <t>CCN(CC)CCNC(=O)c1ccc2nc(C)c3nnc(c4ccccc4Cl)n3c2c1</t>
  </si>
  <si>
    <t>COc1ccc(cc1c2cnc(nc2)N3CCOCC3)C4=Nc5c(C(=O)NC4)n(CCO)nc5C(C)(C)C</t>
  </si>
  <si>
    <t>Cn1ncc(c2nn(C)c3ncnc(N4CC[C@@H](C4)S(=O)(=O)C)c23)c1c5ccc(cc5)C6CC6</t>
  </si>
  <si>
    <t>COc1ccc(nc1)c2c(cnn2C)c3nc(C)n4ncnc(N5CCC5)c34</t>
  </si>
  <si>
    <t>Cn1ncc(c2nn(C)c3ncnc(N4CCC4)c23)c1c5ccc(cc5)C(F)(F)F</t>
  </si>
  <si>
    <t>CC(=O)N[C@@H]1CCN(C1)c2ncnc3c2c(nn3C)c4cnn(C)c4c5ccc(cc5)C6CC6</t>
  </si>
  <si>
    <t>Cc1nc(c2cnn(C)c2c3ccc(cn3)C(C)(F)F)c4c(ncnn14)N5CCC5</t>
  </si>
  <si>
    <t>Cc1ccc(cc1Cl)c2c(cnn2C)c3nc(C)n4ncnc(N5CCC5)c34</t>
  </si>
  <si>
    <t>CCc1ccc(cc1)c2c(cnn2C)c3nn(C)c4ncnc(N5CCC5)c34</t>
  </si>
  <si>
    <t>COc1ccc(c(Cl)c1)c2c(cnn2C)c3nc(C)n4ncnc(N5CC(F)C5)c34</t>
  </si>
  <si>
    <t>Cc1nc2ccc(cc2n3c(nnc13)c4ccccc4Cl)C(=O)NCCc5ccccc5</t>
  </si>
  <si>
    <t>Cc1nc(c2cnn(C)c2c3ccc(Cl)cc3F)c4c(ncnn14)N5CC(F)C5</t>
  </si>
  <si>
    <t>COc1ccc(c(OC)n1)c2cc(ccc2OC)C3=Nc4c(C(=O)NC3)n(CCO)nc4C(C)(C)C</t>
  </si>
  <si>
    <t>CC(C)c1ccc2nc(C)c3nnc(c4cc(O)ccc4F)n3c2n1</t>
  </si>
  <si>
    <t>Cc1ccc(CCC(C)(C)O)cc1c2nnc3c(C)nc4ccc(nc4n23)C5CC5</t>
  </si>
  <si>
    <t>CC(C)c1ccc2nc(C)c3nnc(c4cc(ccc4F)C5(O)CCC5)n3c2n1</t>
  </si>
  <si>
    <t>COc1cc(ccc1c2c(cnn2C)c3nc(C)n4ncnc(N5CC(F)C5)c34)C(F)(F)F</t>
  </si>
  <si>
    <t>COc1ccc2nnc3c(C)nc(c4cc(Cl)ccc4Cl)n3c2n1</t>
  </si>
  <si>
    <t>COc1cc(cc2c1nc(C)c3c(C)nc(c4cccnc4F)n23)c5cccnc5F</t>
  </si>
  <si>
    <t>CC(C)c1ccc(cc1)c2c(cnn2C)c3nn(C)c4ncnc(N5CCC5)c34</t>
  </si>
  <si>
    <t>Cc1nc2ccc(cc2n3c(nnc13)c4ccccc4Cl)C(=O)NCCN5CCCC5</t>
  </si>
  <si>
    <t>Cc1ccc(c(c1)C#N)c2c(cnn2C)c3nc(C)n4ncnc(N5CCC5)c34</t>
  </si>
  <si>
    <t>CN(C)c1ncnn2c(C)nc(c3cnn(C)c3c4ccc(cc4)C(F)(F)F)c12</t>
  </si>
  <si>
    <t>COc1ccc(cc1)c2c(cnn2C)c3nc(C)n4ncnc(N5CCC5)c34</t>
  </si>
  <si>
    <t>Cn1ncc(c2nn(C)c3ncnc(N4CCC(C4)S(=O)(=O)CC5CC5)c23)c1c6ccc(cc6)C7CC7</t>
  </si>
  <si>
    <t>COc1ccc(cc1c2cnc(nc2)N(C)C)C3=Nc4c(C(=O)NC3)n(CCO)nc4C(C)(C)C</t>
  </si>
  <si>
    <t>COc1ccc(cc1c2cnc(nc2)N3CCCCC3)C4=Nc5c(C(=O)NC4)n(CCO)nc5C(C)(C)C</t>
  </si>
  <si>
    <t>Cn1ccc(n1)C2CN(C2)c3ncnc4c3c(nn4C)c5cnn(C)c5c6ccc(cc6)C7CC7</t>
  </si>
  <si>
    <t>Cn1ncc(c2ncn3ncnc(N4CCC4)c23)c1c5ccc(cc5)C(F)(F)F</t>
  </si>
  <si>
    <t>CN(C)S(=O)(=O)C1CCN(C1)c2ncnc3c2c(nn3C)c4cnn(C)c4c5ccc(cc5)C6CC6</t>
  </si>
  <si>
    <t>Cc1cc(ccc1c2c(cnn2C)c3nc(C)n4ncnc(N5CC(F)C5)c34)C(F)(F)F</t>
  </si>
  <si>
    <t>Cc1nc2ccc(CN3CCOCC3)cc2n4c(nnc14)c5ccccc5Cl</t>
  </si>
  <si>
    <t>CCNC(=O)c1ccc2nc(C)c3nnc(c4ccccc4F)n3c2c1</t>
  </si>
  <si>
    <t>COC(=O)NC1CN(C1)c2ncnn3c(C)nc(c4cnn(C)c4c5ccc(Cl)cc5)c23</t>
  </si>
  <si>
    <t>Cn1ncc(c2nn(C)c3ncnc(N4CCC(C4)S(=O)(=O)C)c23)c1c5ccc(cc5)C6CC6</t>
  </si>
  <si>
    <t>COc1ccc(F)c(c1)c2nc(C)c3nnc4ccc(OC)nc4n23</t>
  </si>
  <si>
    <t>COc1ccc(cc1c2cnc(OC)nc2)C3=Nc4c(C(=O)NC3)n(CCO)nc4C(C)(C)C</t>
  </si>
  <si>
    <t>Cc1ccc2nc(C)c3nnc(c4cc(OCCCC(F)(F)F)ccc4Cl)n3c2c1</t>
  </si>
  <si>
    <t>Cc1nc2ccncc2n3c(nnc13)c4cc(COCC(F)(F)F)ccc4Cl</t>
  </si>
  <si>
    <t>Cc1ccc2nc(C)c3nnc(c4cc(O)ccc4Cl)n3c2n1</t>
  </si>
  <si>
    <t>Cc1nc2ccc(nc2n3c(nnc13)c4cc(O)ccc4F)C5CC5</t>
  </si>
  <si>
    <t>Cc1ccc(O)cc1c2nnc3c(C)nc4ccc(nc4n23)C5CC5</t>
  </si>
  <si>
    <t>CC(C)c1ccc2nc(C)c3nnc(c4cc(O)ccc4C)n3c2n1</t>
  </si>
  <si>
    <t>Cc1ccc2nc(C)c3nnc(c4cc(OC5CCOCC5)ccc4Cl)n3c2n1</t>
  </si>
  <si>
    <t>C[C@H](O)COc1ccc(Cl)c(c1)c2nnc3c(C)nc4ccc(nc4n23)C5CC5</t>
  </si>
  <si>
    <t>Cc1ccc(OC2COCC2O)cc1c3nnc4c(C)nc5ccc(nc5n34)C6CC6</t>
  </si>
  <si>
    <t>Cc1nc2ccc(nc2n3c(nnc13)c4cc(CCC(C)(C)O)ccc4F)C5CC5</t>
  </si>
  <si>
    <t>Cc1ccc(cc1c2nnc3c(C)nc4ccc(nc4n23)C5CC5)C6(O)CCOCC6</t>
  </si>
  <si>
    <t>CCc1ccc(cc1)c2c(cnn2C)c3nn(C)c4ncnc(N5CCC(C5)S(=O)(=O)N(C)C)c34</t>
  </si>
  <si>
    <t>CCc1ccc(cc1)c2c(cnn2C)c3nn(C)c4ncnc(N5CC(F)C5)c34</t>
  </si>
  <si>
    <t>COc1ccc2nnc3c(C)nc(c4cc(Cl)ccc4Cl)n3c2c1</t>
  </si>
  <si>
    <t>CNc1ncnn2c(C)nc(c3cnn(C)c3c4ccc(OC(F)(F)F)cc4)c12</t>
  </si>
  <si>
    <t>COc1ccc(c(OC)c1)c2cc(ccc2OC)C3=Nc4c(C(=O)NC3)n(CCO)nc4C(C)(C)C</t>
  </si>
  <si>
    <t>Cn1ncc(c2nn(C)c3ncnc(N4CCC4)c23)c1c5ccc(cc5)C6CC6</t>
  </si>
  <si>
    <t>CNc1ncnn2c(C)nc(c3cnn(C)c3c4ccc(OC)cc4C)c12</t>
  </si>
  <si>
    <t>COc1cc(cc2c1nc(C)c3c(C)nc(c4cccnc4F)n23)c5cccnc5</t>
  </si>
  <si>
    <t>CCc1ccc(cc1)c2c(cnn2C)c3nn(C)c4ncnc(N5CC(C5)OC)c34</t>
  </si>
  <si>
    <t>CN(C)S(=O)(=O)C1CCN(C1)c2ncnc3c2c(nn3C)c4cnn(C)c4c5ccc(Cl)c(F)c5</t>
  </si>
  <si>
    <t>Cc1nc(c2cnn(C)c2c3ccc(Cl)cc3C#N)c4c(ncnn14)N5CCC5</t>
  </si>
  <si>
    <t>COc1ccc2nnc3c(C)nc(c4ccccc4Cl)n3c2n1</t>
  </si>
  <si>
    <t>Cc1nc2ccc(Cl)cc2n3c(nnc13)c4ccccc4Cl</t>
  </si>
  <si>
    <t>Cc1ccc2nc(C)c3nnc(c4cc(OCCCO)ccc4Cl)n3c2n1</t>
  </si>
  <si>
    <t>Cc1ccc2nc(C)c3nnc(c4cc(OCCCOC(F)(F)F)ccc4Cl)n3c2n1</t>
  </si>
  <si>
    <t>CCCC(O)c1ccc(Cl)c(c1)c2nnc3c(C)nc4ccc(C)nc4n23</t>
  </si>
  <si>
    <t>CC(C)c1ccc2nc(C)c3nnc(c4cc(ccc4Cl)C(C)(C)O)n3c2n1</t>
  </si>
  <si>
    <t>Cc1nc2ccc(nc2n3c(nnc13)c4cc(CC(C)(C)O)ccc4Cl)C5CC5</t>
  </si>
  <si>
    <t>Cc1nc2ccc(nc2n3c(nnc13)c4cc(ccc4Cl)C5(O)CCOC5)C6CC6</t>
  </si>
  <si>
    <t>Cc1nc2ccc(nc2n3c(nnc13)c4cc(OC5COCCC5O)ccc4Cl)C6CC6</t>
  </si>
  <si>
    <t>Cn1ncc(c2nn(C)c3ncnc(N4CCC4)c23)c1c5ccc(CBr)cc5</t>
  </si>
  <si>
    <t>Cn1ncc(c2nn(C)c3ncnc(N4CC(C4)c5oncc5)c23)c1c6ccc(cc6)C7CC7</t>
  </si>
  <si>
    <t>CNc1ncnn2c(C)nc(c3cnn(C)c3c4ccc(cc4C#N)C(F)(F)F)c12</t>
  </si>
  <si>
    <t>Cc1ccc(cc1)c2c(cnn2C)c3nn(C)c4ncnc(N5CCC(C5)S(=O)(=O)C6CC6)c34</t>
  </si>
  <si>
    <t>CN(C)c1ncnc2c1c(nn2C)c3cnn(C)c3c4ccc(cc4C)C5CC5</t>
  </si>
  <si>
    <t>COc1cc(cc2c1nnc3c(C)nc(c4ccncc4C)n23)N5CCOCC5</t>
  </si>
  <si>
    <t>CCOC(=O)c1ccc2nc(C)c3nnc(c4ccccc4Cl)n3c2c1</t>
  </si>
  <si>
    <t>CCc1ccc(cc1)c2c(cnn2C)c3nn(C)c4ncnc(N5CC(C5)c6ccn(C)n6)c34</t>
  </si>
  <si>
    <t>COC(=O)NC1CN(C1)c2ncnn3c(C)nc(c4cnn(C)c4c5ccc(C)cc5)c23</t>
  </si>
  <si>
    <t>COc1ccc(CC2=Nn3c(nc(C)c3C(=O)N2)[C@@H](CCc4ccccc4)[C@@H](C)O)cc1OO</t>
  </si>
  <si>
    <t>COc1ccc(Cc2nc(O)c3c(C)nc([C@@H](CCCc4ccccc4)[C@@H](C)O)n3n2)cc1OC</t>
  </si>
  <si>
    <t>CC(C)Oc1ccc(Cl)c(c1)c2nnc3c(C)nc4ccc(CN5CCOCC5)cc4n23</t>
  </si>
  <si>
    <t>CNc1ncnn2c(C)nc(c3cnn(C)c3c4ccc(Br)cc4)c12</t>
  </si>
  <si>
    <t>Cc1nc2ccc(CN3CCC(O)C3)cc2n4c(nnc14)c5ccccc5Cl</t>
  </si>
  <si>
    <t>Cc1nc(c2cnn(C)c2c3ccc(cn3)C(F)F)c4c(ncnn14)N5CCC5</t>
  </si>
  <si>
    <t>Cc1nc2ccc(nc2n3c(nnc13)c4cc(OCC(C)(C)O)ccc4Cl)C5CC5</t>
  </si>
  <si>
    <t>Cc1nc2ccc(nc2n3c(nnc13)c4cc(ccc4F)C5(O)CCOCC5)C6CC6</t>
  </si>
  <si>
    <t>CN(C1CCN(C1)c2ncnc3c2c(nn3C)c4cnn(C)c4c5ccc(cc5)C6CC6)C(=O)C</t>
  </si>
  <si>
    <t>Cn1ncc(c2nn(C)c3ncnc(N4CCC4)c23)c1c5ccc(cc5)C(F)F</t>
  </si>
  <si>
    <t>Cc1nc(c2cc(Cl)ccc2Cl)n3c4cc(Cl)ccc4nnc13</t>
  </si>
  <si>
    <t>CN(C)[C@@H]1CCN(C1)c2ncnc3c2c(nn3C)c4cnn(C)c4c5ccc(cc5)C6CC6</t>
  </si>
  <si>
    <t>COc1ccc(c(Cl)c1)c2c(cnn2C)c3nn(C)c4ncnc(N5CCC5)c34</t>
  </si>
  <si>
    <t>COc1ccc2nc(C(F)F)c3c(C)nc(c4ccccc4Cl)n3c2n1</t>
  </si>
  <si>
    <t>COC(=O)NC1CN(C1)c2ncnn3c(C)nc(c4cnn(C)c4c5ccc(cn5)C(F)(F)F)c23</t>
  </si>
  <si>
    <t>CCc1ccc(cc1)c2c(cnn2C)c3nn(C)c4ncnc(N5CC(C5)NC(=O)OC)c34</t>
  </si>
  <si>
    <t>Cn1ncc(c2nn(C)c3ncnc(N4CC(F)(F)C4)c23)c1c5ccc(cc5)C(F)(F)F</t>
  </si>
  <si>
    <t>Cn1ncc(c2nn(C)c3ncnc(N4CCCC4)c23)c1c5ccc(cc5)C6CC6</t>
  </si>
  <si>
    <t>Cn1ncc(c2nn(C)c3ncnc(N4CC(F)(F)C4)c23)c1c5ccc(cc5)C6CC6</t>
  </si>
  <si>
    <t>CCNC(=O)c1ccc2nc(C)c3nnc(c4ccccc4OC)n3c2c1</t>
  </si>
  <si>
    <t>Cc1ccc(cc1)c2c(cnn2C)c3nc(C)n4ncnc(N5CC(F)(F)C5)c34</t>
  </si>
  <si>
    <t>COc1cccc2nc(C)c3nnc(c4ccccc4Cl)n3c12</t>
  </si>
  <si>
    <t>CCCCOc1ccc(Cl)c(c1)c2nnc3c(C)nc4ccncc4n23</t>
  </si>
  <si>
    <t>Cc1nc2ccc(nc2n3c(nnc13)c4cc(OC5CCOCC5)ccc4Cl)C6CC6</t>
  </si>
  <si>
    <t>Cc1nc2ccc(nc2n3c(nnc13)c4cc(ccc4F)C5(O)CCC5)C6CC6</t>
  </si>
  <si>
    <t>Cc1nc2ccc(nc2n3c(nnc13)c4cc(ccc4Cl)C(C)(C)O)C5CC5</t>
  </si>
  <si>
    <t>CCOc1ccc(Cl)c(c1)c2nnc3c(C)nc4ccc(CN5CCOCC5)cc4n23</t>
  </si>
  <si>
    <t>CNc1ncnn2c(C)nc(c3cnn(C)c3c4ccc(cc4)C(F)F)c12</t>
  </si>
  <si>
    <t>CCNC(=O)c1ccc2nc(C)c3nnc(c4ccccc4)n3c2c1</t>
  </si>
  <si>
    <t>Cc1ccc(c(Cl)c1)c2c(cnn2C)c3nn(C)c4ncnc(N5CCC5)c34</t>
  </si>
  <si>
    <t>Cc1nc2ccc(CN3CCCC(O)C3)cc2n4c(nnc14)c5ccccc5Cl</t>
  </si>
  <si>
    <t>CCNC(=O)c1ccc2nc(C)c3nnc(c4cccnc4C)n3c2c1</t>
  </si>
  <si>
    <t>Cc1nc(c2cnn(C)c2c3ccc(Br)cn3)c4c(ncnn14)N5CCC5</t>
  </si>
  <si>
    <t>Cc1ccc(cc1)c2c(cnn2C)c3nn(C)c4ncnc(N5CC(C5)c6ccn(C)n6)c34</t>
  </si>
  <si>
    <t>Cn1ncc(c2nn(C)c3ncnc(N4CC(F)C4)c23)c1c5ccc(cc5)C(F)(F)F</t>
  </si>
  <si>
    <t>CCCOc1ccc(Cl)c(c1)c2nnc3c(C)nc4ccc(CN5CCOCC5)cc4n23</t>
  </si>
  <si>
    <t>COc1ccc(cc1c2cnn(C)c2)C3=Nc4c(C(=O)NC3)n(CCO)nc4C(C)(C)C</t>
  </si>
  <si>
    <t>CC1CN(C1)c2ncnc3c2c(nn3C)c4cnn(C)c4c5ccc(cc5)C(F)(F)F</t>
  </si>
  <si>
    <t>COc1ccc(cc1c2cnc(OC)nc2OC)C3=Nc4c(C(=O)NC3)n(CCCO)nc4C(C)(C)C</t>
  </si>
  <si>
    <t>Cc1nc(c2cnn(C)c2c3cnc(cn3)C(F)(F)F)c4c(ncnn14)N5CCC5</t>
  </si>
  <si>
    <t>COCCCOc1ccc(Cl)c(c1)c2nnc3c(C)nc4ccc(C)nc4n23</t>
  </si>
  <si>
    <t>Cc1ccc(CC(C)(C)O)cc1c2nnc3c(C)nc4ccc(nc4n23)C5CC5</t>
  </si>
  <si>
    <t>Cc1nc2ccc(nc2n3c(nnc13)c4cc(OC5COCC5O)ccc4F)C6CC6</t>
  </si>
  <si>
    <t>CCc1ccc(cc1)c2c(cnn2C)c3nn(C)c4ncnc(N5CCC(C5)S(=O)(=O)C)c34</t>
  </si>
  <si>
    <t>CN1CCN(Cc2ccc3nc(C)c4nnc(c5ccccc5Cl)n4c3c2)CC1</t>
  </si>
  <si>
    <t>Cc1ccc(c(C)c1)c2c(cnn2C)c3nn(C)c4ncnc(N5CCC5)c34</t>
  </si>
  <si>
    <t>Cc1nc2ccc(NC3CCOCC3)cc2n4c(nnc14)c5ccccc5Cl</t>
  </si>
  <si>
    <t>COc1ccc(Cl)c(c1)c2nc(c3c(C)nc4ccc(OC)nc4n23)C(F)(F)F</t>
  </si>
  <si>
    <t>CCc1ccc(cc1)c2c(cnn2C)c3nn(C)c4ncnc(N5CC(F)(F)C5)c34</t>
  </si>
  <si>
    <t>Cc1nc(c2cnn(C)c2c3ccc(F)cc3F)c4c(ncnn14)N5CCC5</t>
  </si>
  <si>
    <t>CCCCOc1ccc(Cl)c(c1)c2nnc3c(C)nc4ccc(CN5CCOCC5)cc4n23</t>
  </si>
  <si>
    <t>COC1CN(C1)c2ncnn3c(C)nc(c4cnn(C)c4c5ccc(cc5)C(F)(F)F)c23</t>
  </si>
  <si>
    <t>Cc1nc(c2cnn(C)c2c3ncc(cc3Cl)C(F)(F)F)c4c(ncnn14)N5CCC5</t>
  </si>
  <si>
    <t>Cn1ncc(c2nn(C)c3ncnc(N4CC(F)C4)c23)c1c5ccc(cc5)C(F)F</t>
  </si>
  <si>
    <t>Cc1nc2ccc(nc2n3c(nnc13)c4cc(OCC(C)(C)O)ccc4F)C5CC5</t>
  </si>
  <si>
    <t>Cc1ccc(OCC(C)(C)O)cc1c2nnc3c(C)nc4ccc(nc4n23)C5CC5</t>
  </si>
  <si>
    <t>CC(C)C(O)c1ccc(Cl)c(c1)c2nnc3c(C)nc4ccc(C)nc4n23</t>
  </si>
  <si>
    <t>Cc1nc(c2cnn(C)c2c3ccc(Cl)cn3)c4c(ncnn14)N5CCC5</t>
  </si>
  <si>
    <t>COC1CN(C1)c2ncnc3c2c(nn3C)c4cnn(C)c4c5ccc(cc5)C(F)(F)F</t>
  </si>
  <si>
    <t>CCNC(=O)c1ccc2nc(C)c3nnc(c4cncc(OC)c4)n3c2c1</t>
  </si>
  <si>
    <t>Cn1ncc(c2nn(C)c3ncnc(N4CCC4)c23)c1c5ccc(cn5)C6CC6</t>
  </si>
  <si>
    <t>Cn1ncc(c2nn(C)c3ncnc(N4CCC4)c23)c1c5ccc(cn5)C(F)(F)F</t>
  </si>
  <si>
    <t>Cc1nc2ccc(nc2n3c(nnc13)c4cc(O)ccc4Cl)C(F)(F)F</t>
  </si>
  <si>
    <t>Cc1ccc2nc(C)c3nnc(c4cc(OCCO)ccc4Cl)n3c2n1</t>
  </si>
  <si>
    <t>C[C@H](O)COc1ccc(Cl)c(c1)c2nnc3c(C)nc4ccc(C)nc4n23</t>
  </si>
  <si>
    <t>CC(C)c1ccc2nc(C)c3nnc(c4cc(OCC(C)(C)O)ccc4C)n3c2n1</t>
  </si>
  <si>
    <t>Cc1nc2ccc(nc2n3c(nnc13)c4cc(ccc4Cl)C5(O)CCCOC5)C(F)(F)F</t>
  </si>
  <si>
    <t>Cc1nc2ccc(nc2n3c(nnc13)c4cc(OC5CCOCC5O)ccc4Cl)C6CC6</t>
  </si>
  <si>
    <t>COc1ccc(c(F)c1F)c2c(cnn2C)c3nn(C)c4ncnc(N5CCC5)c34</t>
  </si>
  <si>
    <t>Cc1nc(c2cnn(C)c2c3ccc(Cl)cc3)c4c(ncnn14)N5CC(F)(F)C5</t>
  </si>
  <si>
    <t>Cc1nc(c2cnn(C)c2c3ncc(Cl)cc3F)c4c(ncnn14)N5CCC5</t>
  </si>
  <si>
    <t>COc1ccc(F)c(c1)c2nc(C)c3nnc4c(F)cc(OC)cc4n23</t>
  </si>
  <si>
    <t>COc1ncc(c(OC)n1)c2cc(ccc2OC)C3=Nc4c(C(=O)NC3)n(CCO)nc4C(C)(C)C</t>
  </si>
  <si>
    <t>COc1ccc(cc1)c2c(cnn2C)c3nn(C)c4ncnc(N5CC(C5)NC(=O)OC(C)(C)C)c34</t>
  </si>
  <si>
    <t>COc1ccc(cc1F)c2c(cnn2C)c3nn(C)c4ncnc(c5ccn(N)n5)c34</t>
  </si>
  <si>
    <t>COc1ccc2nc(C)c3c(nc(c4cc(Cl)ccc4Cl)n3c2n1)C(F)(F)F</t>
  </si>
  <si>
    <t>Cc1nc2ccc(CN3CCC(O)CC3)cc2n4c(nnc14)c5ccccc5Cl</t>
  </si>
  <si>
    <t>Cn1ncc(c2nn(C)c3ncnc(N4CCC4)c23)c1c5ccc(Cl)cc5Cl</t>
  </si>
  <si>
    <t>CCc1ccc(cc1)c2c(cnn2C)c3nn(C)c4ncnc(N5CC[C@@H](C5)NC(=O)C)c34</t>
  </si>
  <si>
    <t>COC(=O)NC1CN(C1)c2ncnc3c2c(nn3C)c4cnn(C)c4c5ccc(C)cc5</t>
  </si>
  <si>
    <t>Cn1ncc(c2nn(C)c3ncnc(N4CCC(C4)S(=O)(=O)CC5CC5)c23)c1c6ccc(Cl)c(F)c6</t>
  </si>
  <si>
    <t>CC(C)OCc1ccc(Cl)c(c1)c2nnc3c(C)nc4ccncc4n23</t>
  </si>
  <si>
    <t>CC(C)c1ccc2nc(C)c3nnc(c4cc(ccc4C)C(C)(C)O)n3c2n1</t>
  </si>
  <si>
    <t>Cc1nc2ccc(nc2n3c(nnc13)c4cc(CC(C)(C)O)ccc4F)C5CC5</t>
  </si>
  <si>
    <t>CCCCOc1cncc(c1)c2nnc3c(C)nc4ccc(CN5CCOCC5)cc4n23</t>
  </si>
  <si>
    <t>COc1ccc(Cl)c(c1)c2nnc3c(C)nc4ccc(CN5CCOCC5)cc4n23</t>
  </si>
  <si>
    <t>COc1ccc(cc1F)c2c(cnn2C)c3nc(C)n4ncnc(N5CCC5)c34</t>
  </si>
  <si>
    <t>COc1ccc(cc1)c2c(cnn2C)c3nc(C)n4ncnc(N5CC(F)(F)C5)c34</t>
  </si>
  <si>
    <t>CNc1ncnn2c(C)nc(c3cnn(C)c3c4ccc(cn4)C(F)(F)F)c12</t>
  </si>
  <si>
    <t>COc1cc(cc2c1nc(C)c3c(C)nc(c4cccnc4)n23)c5cccnc5</t>
  </si>
  <si>
    <t>COc1ccc2nc(C)c3c(C)nc(c4cc(Cl)ccc4Cl)n3c2n1</t>
  </si>
  <si>
    <t>CC(C)c1ccc2nc(C)c3nnc(c4cc(OCC(C)(C)O)ccc4F)n3c2n1</t>
  </si>
  <si>
    <t>CCC(O)c1ccc(Cl)c(c1)c2nnc3c(C)nc4ccc(C)nc4n23</t>
  </si>
  <si>
    <t>Cc1nc2ccc(nc2n3c(nnc13)c4cc(OC5COCC5O)ccc4Cl)C(F)(F)F</t>
  </si>
  <si>
    <t>Cc1nc2ccc(nc2n3c(nnc13)c4cc(OC5COCCC5O)ccc4F)C6CC6</t>
  </si>
  <si>
    <t>COc1ccc2nc(C)c3c(nc(c4cc(F)ccc4Cl)n3c2n1)C(F)(F)F</t>
  </si>
  <si>
    <t>COc1ccc2nc(C)c3c(C)nc(c4ccccc4Cl)n3c2n1</t>
  </si>
  <si>
    <t>Cc1ccc(nc1)c2c(cnn2C)c3nc(C)n4ncnc(N5CCC5)c34</t>
  </si>
  <si>
    <t>COc1ccc2nnc3c(C)nc(c4ccc(F)cc4Cl)n3c2n1</t>
  </si>
  <si>
    <t>Cc1nc2ccc(N[C@@H]3CC[C@@H](O)CC3)cc2n4c(nnc14)c5ccccc5Cl</t>
  </si>
  <si>
    <t>Cc1ccc(cc1c2nnc3c(C)nc4ccc(nc4n23)C5CC5)C(C)(C)O</t>
  </si>
  <si>
    <t>COc1cncc(c1)c2nnc3c(C)nc4ccc(CN5CCOCC5)cc4n23</t>
  </si>
  <si>
    <t>COc1ccc2nc(C)c3c(nc(c4ccccc4Cl)n3c2n1)C(F)(F)F</t>
  </si>
  <si>
    <t>COc1ccc2nnc3c(C)nc(c4ccc(F)cc4C)n3c2n1</t>
  </si>
  <si>
    <t>Cc1cnccc1c2nc(C)c3c(C)nc4ccc(cc4n23)C(F)(F)F</t>
  </si>
  <si>
    <t>CNc1ncnn2c(C)nc(c3cnn(C)c3c4ccc(OC)cc4)c12</t>
  </si>
  <si>
    <t>Cc1cnc(c(F)c1)c2c(cnn2C)c3nc(C)n4ncnc(N5CCC5)c34</t>
  </si>
  <si>
    <t>CNc1ncnc2c1c(nn2C)c3cnn(C)c3c4ccc(cc4)C(F)(F)F</t>
  </si>
  <si>
    <t>Cc1nc2ccccc2n3c(nnc13)c4ccccc4Cl</t>
  </si>
  <si>
    <t>Cc1cnccc1c2nc(C)c3c(C)nc4ccc(Cl)cc4n23</t>
  </si>
  <si>
    <t>COc1cncc(c1)c2nc(C)c3nnc4ccc(OC)nc4n23</t>
  </si>
  <si>
    <t>COc1ccc(c(OC)c1)c2cc(ccc2OC)C3=Nc4c(C(=O)NC3)n(CCCO)nc4C(C)(C)C</t>
  </si>
  <si>
    <t>COc1ccc2nnc3c(C)nc(c4cncc(C)c4)n3c2n1</t>
  </si>
  <si>
    <t>Cc1ncccc1c2nc(C)c3c(C)nc4ccc(cc4n23)C(F)(F)F</t>
  </si>
  <si>
    <t>Cc1nc2ccc(CNCc3ccccc3)cc2n4c(nnc14)c5ccccc5Cl</t>
  </si>
  <si>
    <t>COC1CCN(Cc2ccc3nc(C)c4nnc(c5ccccc5Cl)n4c3c2)CC1</t>
  </si>
  <si>
    <t>Cc1nc2cccnc2n3c(nnc13)c4ccccc4Cl</t>
  </si>
  <si>
    <t>COc1ccc2nnc3c(C)nc(c4ccc(Cl)cc4Cl)n3c2n1</t>
  </si>
  <si>
    <t>Cc1nc(c2cnn(C)c2c3ccc(F)cc3)c4c(ncnn14)N5CCC5</t>
  </si>
  <si>
    <t>COc1ccc2nnc3c(C)nc(c4ccccc4C)n3c2n1</t>
  </si>
  <si>
    <t>Cc1nc2cccnc2n3c(nnc13)c4cc(O)ccc4Cl</t>
  </si>
  <si>
    <t>CNc1ncnn2c(C)nc(c3cnn(C)c3c4ccc(OC)c(F)c4F)c12</t>
  </si>
  <si>
    <t>COc1ccc2nc(C)c3c(C)nc(c4cccnc4C)n3c2n1</t>
  </si>
  <si>
    <t>COCCOc1ccc(Cl)c(c1)c2nnc3c(C)nc4ccc(C)nc4n23</t>
  </si>
  <si>
    <t>Cc1ccc(cc1c2nnc3c(C)nc4ccc(nc4n23)C5CC5)C(C)(O)CO</t>
  </si>
  <si>
    <t>CNc1ncnn2c(C)nc(c3cnn(C)c3c4ccc(C)cc4)c12</t>
  </si>
  <si>
    <t>COc1ccc(cc1c2cnc(cc2C)N(C)C)C3=Nc4c(C(=O)NC3)n(CCCO)nc4C(C)(C)C</t>
  </si>
  <si>
    <t>Cc1ccc2nc(C)c3nnc(c4cc(ccc4Cl)C5(O)CCC5)n3c2n1</t>
  </si>
  <si>
    <t>Cc1nc2cccnc2n3c(nnc13)c4cc(ccc4Cl)C5(O)CCCOC5</t>
  </si>
  <si>
    <t>CNc1ncnn2c(C)nc(c3cnn(C)c3c4ccc(OC)cc4F)c12</t>
  </si>
  <si>
    <t>COc1ccc2nc(C)c3c(C)nc(c4ccncc4Cl)n3c2n1</t>
  </si>
  <si>
    <t>CN(Cc1ccccc1)C(=O)c2ccc3nc(C)c4nnc(c5ccccc5Cl)n4c3c2</t>
  </si>
  <si>
    <t>Cc1ccc2nc(C)c3nnc(c4cc(CO)ccc4Cl)n3c2n1</t>
  </si>
  <si>
    <t>COc1ccc2nc(C)c3c(nc(c4ccccc4C)n3c2n1)C(F)(F)F</t>
  </si>
  <si>
    <t>CN(C)Cc1ccc2nc(C)c3nnc(c4ccccc4Cl)n3c2c1</t>
  </si>
  <si>
    <t>Cc1ccc2nc(C)c3nnc(c4cc(OC5CCC(F)(F)CC5)ccc4Cl)n3c2n1</t>
  </si>
  <si>
    <t>CNc1ncnn2c(C)nc(c3cnn(C)c3c4ccc(Cl)cc4F)c12</t>
  </si>
  <si>
    <t>CCNC(=O)c1ccc2nc(C)c3nnc(c4cnccc4C)n3c2c1</t>
  </si>
  <si>
    <t>CCCOCc1ccc(Cl)c(c1)c2nnc3c(C)nc4ccncc4n23</t>
  </si>
  <si>
    <t>Cc1nc2ccc(nc2n3c(nnc13)c4cc(ccc4F)C(C)(C)O)C5CC5</t>
  </si>
  <si>
    <t>COc1cc(F)c2nc(C)c3c(C)nc(c4cccnc4C)n3c2c1</t>
  </si>
  <si>
    <t>CNc1ncnn2c(C)nc(c3cnn(C)c3c4ccc(OC(F)F)cc4)c12</t>
  </si>
  <si>
    <t>CNc1ncnn2c(C)nc(c3cnn(C)c3c4ccc(Cl)cc4C#N)c12</t>
  </si>
  <si>
    <t>COc1ccc2nc(C)c3c(C)nc(c4cnccc4OC)n3c2n1</t>
  </si>
  <si>
    <t>COc1cc(F)c2nc(C)c3c(C)nc(c4c(C)nn(C)c4C)n3c2c1</t>
  </si>
  <si>
    <t>Cc1nc2cccnc2n3c(nnc13)c4cc(OC5CCC(F)(F)CC5)ccc4Cl</t>
  </si>
  <si>
    <t>Cc1cnccc1c2nc(C)c3c(C)nc4ccc(OC(F)(F)F)cc4n23</t>
  </si>
  <si>
    <t>COc1ccc2nnc3c(C)nc(c4sc(C)nc4C)n3c2n1</t>
  </si>
  <si>
    <t>CCC(CC)c1nn(CCO)c2C(=O)NCC(=Nc12)c3ccc(OC)c(OC)c3</t>
  </si>
  <si>
    <t>Cc1nc2ccc(nc2n3c(nnc13)c4cc(ccc4F)C5(O)CCOCC5O)C6CC6</t>
  </si>
  <si>
    <t>CNc1ncnn2c(C)nc(c3cnn(C)c3c4ccc(Cl)cc4)c12</t>
  </si>
  <si>
    <t>COc1cc(Br)cc2c1nc(C)c3c(C)nc(c4cccnc4F)n23</t>
  </si>
  <si>
    <t>COc1ccc2nc(C)c3c(C)nc(c4cnccc4Cl)n3c2n1</t>
  </si>
  <si>
    <t>CCNCc1ccc2nc(C)c3nnc(c4ccccc4Cl)n3c2c1</t>
  </si>
  <si>
    <t>Cc1nc2ccc(CN3CCCC(CO)C3)cc2n4c(nnc14)c5ccccc5Cl</t>
  </si>
  <si>
    <t>COc1ccc2nc(C)c3c(C)nc(c4c(C)nn(C)c4C)n3c2n1</t>
  </si>
  <si>
    <t>CNc1ncnn2c(C)nc(c3cnn(C)c3c4cnc(cn4)C(F)(F)F)c12</t>
  </si>
  <si>
    <t>COc1ccc2nc(C)c3c(C)nc(c4c(C)n[nH]c4C)n3c2n1</t>
  </si>
  <si>
    <t>COc1ccc2nc(C)c3c(C)nc(c4ccc(F)cc4Cl)n3c2n1</t>
  </si>
  <si>
    <t>CCNC(=O)c1ccc2nc(C)c3nnc(c4cccnc4OC)n3c2c1</t>
  </si>
  <si>
    <t>Cc1nc2cccnc2n3c(nnc13)c4cc(OC5CCOCC5)ccc4Cl</t>
  </si>
  <si>
    <t>CCOc1ccc(F)c(c1)c2nc(C)c3nnc4ccc(OC)nc4n23</t>
  </si>
  <si>
    <t>Cc1nc2ccncc2n3c(nnc13)c4ccccc4Cl</t>
  </si>
  <si>
    <t>CCNC(=O)c1ccc2nc(C)c3nnc(c4ccncc4)n3c2c1</t>
  </si>
  <si>
    <t>COc1cc(cc2c1nc(C)c3c(C)nc(c4cccnc4)n23)c5ccc(F)nc5</t>
  </si>
  <si>
    <t>COC1CN(C1)c2ncnn3c(C)nc(c4cnn(C)c4c5ccc(Br)cc5)c23</t>
  </si>
  <si>
    <t>COc1ccc2nc(C)c3c(nc(c4ccc(F)cc4Cl)n3c2n1)C(F)(F)F</t>
  </si>
  <si>
    <t>COc1ccc2nc(C)c3c(C)nc(c4sc(C)nc4C)n3c2n1</t>
  </si>
  <si>
    <t>COc1cc(OC)c2nc(C)c3c(C)nc(c4cccnc4C)n3c2c1</t>
  </si>
  <si>
    <t>CCOC(=O)c1ccc2nc(C)c3nnc(c4ccccc4)n3c2c1</t>
  </si>
  <si>
    <t>Cc1ccc(cc1c2nnc3c(C)nc4ccc(nc4n23)C5CC5)C6(O)CCOCC6O</t>
  </si>
  <si>
    <t>CNc1ncnn2c(C)nc(c3cnn(C)c3c4ccc(F)cc4)c12</t>
  </si>
  <si>
    <t>COc1cc(OC)c2nnc3c(C)nc(c4ccccc4Cl)n3c2c1</t>
  </si>
  <si>
    <t>CCCOc1cncc(c1)c2nnc3c(C)nc4ccc(CN5CCOCC5)cc4n23</t>
  </si>
  <si>
    <t>COc1ccc2nc(C)c3c(C)nc(c4cccnc4)n3c2n1</t>
  </si>
  <si>
    <t>Cc1nc2ccc(nc2n3c(nnc13)c4cc(ccc4F)C(C)(C)O)C5(C)CC5</t>
  </si>
  <si>
    <t>Cc1nc2cccnc2n3c(nnc13)c4cc(OCC5(O)CCC5)ccc4Cl</t>
  </si>
  <si>
    <t>Cc1nc2cccnc2n3c(nnc13)c4cc(OC5COCC5O)ccc4Cl</t>
  </si>
  <si>
    <t>Cc1ccc2nc(C)c3nnc(c4cc(OC5CCOC5)ccc4Cl)n3c2n1</t>
  </si>
  <si>
    <t>COc1ccc2nc(C#N)c3c(C)nc(c4ccccc4Cl)n3c2n1</t>
  </si>
  <si>
    <t>COc1cc(F)c2nnc3c(C)nc(c4sccc4C)n3c2c1</t>
  </si>
  <si>
    <t>Cc1cnccc1c2nc(C)c3c(C)nc4c(F)cc(OC(F)F)cc4n23</t>
  </si>
  <si>
    <t>COc1ccc(cc1c2cnn(C)c2)C3=Nc4c(C(=O)NC3)n(CCCO)nc4C(C)(C)C</t>
  </si>
  <si>
    <t>Cc1ccc(O)cc1c2nnc3c(C)nc4ccc(nc4n23)C(F)(F)F</t>
  </si>
  <si>
    <t>COc1ccc2nc(C)c3c(C)nc(c4cccc(c4)C(=O)N)n3c2n1</t>
  </si>
  <si>
    <t>COc1ccc(cc1F)c2c(cnn2C)c3nc(C)n4ncnc(N5CC(F)(F)C5)c34</t>
  </si>
  <si>
    <t>CNc1ncnn2c(C)nc(c3cnn(C)c3c4ccc(OC)c(F)c4)c12</t>
  </si>
  <si>
    <t>COc1ccc2nc(C)c3c(C)nc(c4cnccc4C)n3c2n1</t>
  </si>
  <si>
    <t>Cc1nc2cccnc2n3c(nnc13)c4cc(OCC5CCOC5)ccc4Cl</t>
  </si>
  <si>
    <t>CCNC(=O)c1ccc2nc(C)c3nnc(c4cccnc4)n3c2c1</t>
  </si>
  <si>
    <t>Cc1nc2ccc(nc2n3c(nnc13)c4cc(ccc4Cl)C5(O)CCOC5)C(F)(F)F</t>
  </si>
  <si>
    <t>COc1cncc(c1)c2nc(C)c3nnc4c(F)cc(OC)cc4n23</t>
  </si>
  <si>
    <t>CN1C(=O)C(C(=O)Nc2nncs2)c3cc4occc4cc13</t>
  </si>
  <si>
    <t>Cc1ccncc1c2nc(C)c3c(C)nc4ccc(Cl)cc4n23</t>
  </si>
  <si>
    <t>COc1ccc(cc1c2ccc(cc2)C(=O)O)C3=Nc4c(C(=O)NC3)n(CCCO)nc4C(C)(C)C</t>
  </si>
  <si>
    <t>Cc1nc2cccnc2n3c(nnc13)c4cc(OCCO)ccc4Cl</t>
  </si>
  <si>
    <t>COc1ccc2nc(C)c3c(C)nc(c4ccncc4C)n3c2n1</t>
  </si>
  <si>
    <t>COc1cc(cc2c1nc(C)c3c(C)nc(c4cccnc4C)n23)N5CCOCC5</t>
  </si>
  <si>
    <t>CNc1ncnn2c(C)nc(c3cnn(C)c3c4ccc(Cl)cn4)c12</t>
  </si>
  <si>
    <t>Cc1nc2ccc(nc2n3c(nnc13)c4cc(ccc4Cl)C5(O)CCOCC5)C(F)(F)F</t>
  </si>
  <si>
    <t>CCC(CC)c1nn(CCCO)c2C(=O)NCC(=Nc12)c3ccccc3</t>
  </si>
  <si>
    <t>CCC(C)(C)c1nn(CCO)c2C(=O)NCC(=Nc12)c3ccc(cc3)n4ccnc4C</t>
  </si>
  <si>
    <t>Cc1nc2cccnc2n3c(nnc13)c4cc(CCC(C)(C)O)ccc4Cl</t>
  </si>
  <si>
    <t>COc1ccc(OC)c(c1)c2cc(ccc2OC)C3=Nc4c(C(=O)NC3)n(CCCO)nc4C(C)(C)C</t>
  </si>
  <si>
    <t>Cc1nc2ccc(nc2n3c(nnc13)c4cc(OC5CCOCC5O)ccc4F)C6CC6</t>
  </si>
  <si>
    <t>COc1cc(cc2c1nc(C)c3c(C)nc(c4ccnc(F)c4)n23)c5cccnc5</t>
  </si>
  <si>
    <t>COc1ccc2nc(C)c3c(C)nc(c4ccccc4C)n3c2n1</t>
  </si>
  <si>
    <t>Cc1nc2ccc(nc2n3c(nnc13)c4cc(ccc4F)C(C)(C)CO)C5CC5</t>
  </si>
  <si>
    <t>Cc1ccc2nc(C)c3nnc(c4cc(OCC(C)(C)O)ccc4Cl)n3c2n1</t>
  </si>
  <si>
    <t>Cc1nc2ccc(nc2n3c(nnc13)c4cc(OC5COCC5O)ccc4F)C(F)(F)F</t>
  </si>
  <si>
    <t>COc1cc(cc2c1nnc3c(C)nc(c4ccccc4Cl)n23)N5CCOCC5</t>
  </si>
  <si>
    <t>Cc1nc2cccnc2n3c(nnc13)c4cc(OCCCO)ccc4Cl</t>
  </si>
  <si>
    <t>CCC(CC)c1nn(CCO)c2C(=O)NCC(=Nc12)c3ccc(cc3)n4ccnc4C</t>
  </si>
  <si>
    <t>CCCCOc1cncc(c1)c2nnc3c(C)nc4ccncc4n23</t>
  </si>
  <si>
    <t>CC(O)COc1ccc(Cl)c(c1)c2nnc3c(C)nc4cccnc4n23</t>
  </si>
  <si>
    <t>CC(C)c1cnc2c(c1)nc(C)c3nnc(c4cc(OCC(C)(C)O)ccc4Cl)n23</t>
  </si>
  <si>
    <t>Cc1cnc2c(c1)nc(C)c3nnc(c4cc(O)ccc4Cl)n23</t>
  </si>
  <si>
    <t>CC(O)c1ccc(Cl)c(c1)c2nnc3c(C)nc4ccc(C)nc4n23</t>
  </si>
  <si>
    <t>CC(=O)c1ccc(nc1)c2c(cnn2C)c3nc(C)n4ncnc(N5CCC5)c34</t>
  </si>
  <si>
    <t>COc1ccc2nc(C)c3c(C)nc(c4sccc4C)n3c2n1</t>
  </si>
  <si>
    <t>COc1ccc2nc(C)c3c(C)nc(c4ccccc4OC)n3c2n1</t>
  </si>
  <si>
    <t>COc1cc(cc2c1nc(C)c3c(C)nc(c4ccncc4)n23)c5ccc(F)nc5</t>
  </si>
  <si>
    <t>COc1cc(F)cc2c1nc(C)c3c(C)nc(c4ccccc4C)n23</t>
  </si>
  <si>
    <t>CNc1ncnn2c(C)nc(c3cnn(C)c3c4ncc(C)cc4F)c12</t>
  </si>
  <si>
    <t>COc1cc(F)c2nc(C)c3c(C)nc(c4cnccc4C)n3c2c1</t>
  </si>
  <si>
    <t>COc1ccc(cn1)c2cc(ccc2OC)C3=Nc4c(C(=O)NC3)n(CCCO)nc4C(C)(C)C</t>
  </si>
  <si>
    <t>COc1cc(F)c2nc(C)c3c(C)nc(c4ccncc4C)n3c2c1</t>
  </si>
  <si>
    <t>COc1cc(OC(F)F)cc2c1nc(C)c3c(C)nc(c4cccnc4C)n23</t>
  </si>
  <si>
    <t>C[C@H](O)COc1ccc(Cl)c(c1)c2nnc3c(C)nc4cccnc4n23</t>
  </si>
  <si>
    <t>Cc1nc2cccnc2n3c(nnc13)c4cc(OC5CCOC5)ccc4Cl</t>
  </si>
  <si>
    <t>COC1CN(C1)c2ncnn3c(C)nc(c4cnn(C)c4c5ccc(OC)cc5)c23</t>
  </si>
  <si>
    <t>Cc1nc2cccnc2n3c(nnc13)c4cc(ccc4Cl)C5(O)CCC5</t>
  </si>
  <si>
    <t>Cc1ccccc1c2nc(C)c3c(C)nc4ccc(F)cc4n23</t>
  </si>
  <si>
    <t>Cc1nc2cccnc2n3c(nnc13)c4cc(OC5CCC(O)C5)ccc4Cl</t>
  </si>
  <si>
    <t>COc1cc(cc2c1nc(C)c3c(C)nc(c4ccc(F)nc4)n23)c5cccnc5</t>
  </si>
  <si>
    <t>COc1cc(OCc2ccccc2)cc3c1nnc4c(C)nc(c5ccncc5C)n34</t>
  </si>
  <si>
    <t>Cc1cnccc1c2nc(C)c3c(C)nc4c(F)cc(OCC5CC5)cc4n23</t>
  </si>
  <si>
    <t>COc1cc(OC)c2nc(C)c3c(C)nc(c4ccncc4C)n3c2c1</t>
  </si>
  <si>
    <t>Cc1nc2cccnc2n3c(nnc13)c4cc(ccc4Cl)C5(O)CCOCC5</t>
  </si>
  <si>
    <t>Cc1ccc(cc1c2nnc3c(C)nc4ccc(nc4n23)C(F)(F)F)C5(O)CCOCC5</t>
  </si>
  <si>
    <t>COc1ccc2nc(C)c3c(C)nc(c4cnccc4C)n3c2c1</t>
  </si>
  <si>
    <t>CNc1ncnn2c(C)nc(c3cnn(C)c3c4ccc(C)cc4C#N)c12</t>
  </si>
  <si>
    <t>COC1CN(C1)c2ncnn3c(C)nc(c4cnn(C)c4c5ccc(Cl)cc5)c23</t>
  </si>
  <si>
    <t>COc1cc(F)cc2c1nc(C)c3c(C)nc(c4cccnc4C)n23</t>
  </si>
  <si>
    <t>CCC(CC)c1nn(CCCO)c2C(=O)NCC(=Nc12)c3ccc(OC)c(OC)c3</t>
  </si>
  <si>
    <t>COCCOc1ccc(Cl)c(c1)c2nnc3c(C)nc4ccncc4n23</t>
  </si>
  <si>
    <t>COc1cc(OC)c2nnc3c(C)nc(c4ccccc4C)n3c2c1</t>
  </si>
  <si>
    <t>COc1ccc(CN(C)c2ncnn3c(C)nc(c4cnn(C)c4c5ccc(OC(F)F)cc5)c23)cc1</t>
  </si>
  <si>
    <t>Cc1nc(c2cnn(C)c2c3ccc(cn3)[N+](=O)[O-])c4c(ncnn14)N5CCC5</t>
  </si>
  <si>
    <t>CC(C)c1nccn1c2ccc(cc2)C3=Nc4c(C(=O)NC3)n(CCO)nc4C(C)(C)C</t>
  </si>
  <si>
    <t>COc1cc(cc2c1nc(C)c3c(C)nc(c4cccnc4F)n23)C#N</t>
  </si>
  <si>
    <t>Cc1nc2ccc(nc2n3c(nnc13)c4cc(ccc4Cl)C(C)(C)O)C(F)(F)F</t>
  </si>
  <si>
    <t>COc1ccc2nnc3c(C)nc(c4cc(OC(C)C)ccc4F)n3c2n1</t>
  </si>
  <si>
    <t>CCC(CC)c1nn(CCO)c2C(=O)NCC(=Nc12)c3ccccc3</t>
  </si>
  <si>
    <t>COc1cccc2c1nnc3c(C)nc(c4ccccc4Cl)n23</t>
  </si>
  <si>
    <t>Cc1ccc2nc(C)c3nnc(c4cc(ccc4F)C5(O)CCC5)n3c2n1</t>
  </si>
  <si>
    <t>Cc1ccc2nc(C)c3nnc(c4cc(ccc4C)C5(O)CCC5)n3c2n1</t>
  </si>
  <si>
    <t>CCC(C)(C)c1nn(CCO)c2C(=O)NCC(=Nc12)c3ccc(cc3)n4cc(C)nc4C</t>
  </si>
  <si>
    <t>COc1cc(F)cc2c1nc(C)c3c(C)nc(c4ccncc4C)n23</t>
  </si>
  <si>
    <t>COc1ccc2nc(c3c(C)nc(c4ccccc4Cl)n3c2n1)C(F)(F)F</t>
  </si>
  <si>
    <t>COc1ccc(CN(C)c2ncnn3c(C)nc(c4cnn(C)c4c5ccc(Br)cc5)c23)cc1</t>
  </si>
  <si>
    <t>Cc1nc2cccnc2n3c(nnc13)c4cc(OCC5(O)CC5)ccc4Cl</t>
  </si>
  <si>
    <t>Cc1ccc2nc(C)c3nnc(c4cc(ccc4Cl)C(C)(C)O)n3c2n1</t>
  </si>
  <si>
    <t>COc1cc(cc2c1nnc3c(C)nc(c4ccccc4C)n23)N5CCOCC5</t>
  </si>
  <si>
    <t>COc1cc(cc2c1nc(C)c3c(C)nc(c4ccncc4C)n23)C(F)(F)F</t>
  </si>
  <si>
    <t>COc1ccc(nc1)c2c(cnn2C)c3nc(C)n4ncnc(N5CC(F)(F)C5)c34</t>
  </si>
  <si>
    <t>COc1ccc2nc(C)c3c(C)nc(c4cccnc4OC)n3c2n1</t>
  </si>
  <si>
    <t>Cc1nc2cccnc2n3c(nnc13)c4cc(OCCCO)ccc4F</t>
  </si>
  <si>
    <t>Cc1nc2cccnc2n3c(nnc13)c4cc(O)ccc4F</t>
  </si>
  <si>
    <t>COCCOc1cncc(c1)c2nnc3c(C)nc4ccc(CN5CCOCC5)cc4n23</t>
  </si>
  <si>
    <t>Cc1nc2cccnc2n3c(nnc13)c4cc(ccc4Cl)C5(O)CCOC5</t>
  </si>
  <si>
    <t>CCNc1ncnc2c1c(nn2C)c3cnn(C)c3c4ccc(cc4)C(F)(F)F</t>
  </si>
  <si>
    <t>Cc1cnccc1c2nc(C)c3c(C)nc4c(F)cc(OCC(F)(F)F)cc4n23</t>
  </si>
  <si>
    <t>CCc1ccc(cc1)n2cncc2c3nn(C)c4ncnc(N5CC[C@H](C5)N(C)C)c34</t>
  </si>
  <si>
    <t>COc1ccc2nc(C)c3c(C)nc(c4ccccc4C(F)(F)F)n3c2n1</t>
  </si>
  <si>
    <t>Cc1ccccc1c2nc(C)c3c(C)nc4c(OC(F)F)cc(F)cc4n23</t>
  </si>
  <si>
    <t>Cc1nc2cccnc2n3c(nnc13)c4cc(OCC5(O)CCC5)ccc4F</t>
  </si>
  <si>
    <t>COc1ccc2nnc3c(C)nc(c4cnccc4C)n3c2n1</t>
  </si>
  <si>
    <t>Cc1nc2cccnc2n3c(nnc13)c4cc(OC5COCCC5O)ccc4Cl</t>
  </si>
  <si>
    <t>CC(C)c1cnc2c(c1)nc(C)c3nnc(c4cc(ccc4C)C(C)(C)O)n23</t>
  </si>
  <si>
    <t>CC(O)CCOc1ccc(Cl)c(c1)c2nnc3c(C)nc4cccnc4n23</t>
  </si>
  <si>
    <t>Cc1nc2ccncc2n3c(nnc13)c4cc(OC(F)(F)F)ccc4Cl</t>
  </si>
  <si>
    <t>Cc1cnccc1c2nc(C)c3c(C)nc4c(F)cc(F)cc4n23</t>
  </si>
  <si>
    <t>Cc1ccc2nc(C)c3nnc(c4cccc(O)c4)n3c2n1</t>
  </si>
  <si>
    <t>COc1ccccc1c2cc(ccc2OC)C3=Nc4c(C(=O)NC3)n(CCCO)nc4C(C)(C)C</t>
  </si>
  <si>
    <t>Cc1nc2cccnc2n3c(nnc13)c4cc(OCC(C)(C)O)ccc4Cl</t>
  </si>
  <si>
    <t>COc1cc(cc2c1nc(C)c3c(C)nc(c4ccc(F)nc4)n23)c5ccncc5</t>
  </si>
  <si>
    <t>Cc1nc2cccnc2n3c(nnc13)c4cc(ccc4Cl)C(C)(C)O</t>
  </si>
  <si>
    <t>COc1cc(OC)c2nc(C)c3c(C)nc(c4cnccc4C)n3c2c1</t>
  </si>
  <si>
    <t>Cc1nc2cccnc2n3c(nnc13)c4cc(OCC5(C)COC5)ccc4Cl</t>
  </si>
  <si>
    <t>COc1cccc2c1nnc3c(C)nc(c4ccccc4C)n23</t>
  </si>
  <si>
    <t>Cc1ccc(CCC(C)(C)O)cc1c2nnc3c(C)nc4cccnc4n23</t>
  </si>
  <si>
    <t>Cc1ccc(cc1c2nnc3c(C)nc4cccnc4n23)C5(O)CCC5</t>
  </si>
  <si>
    <t>Cc1nc2ncccc2n3c(nnc13)c4ccccc4Cl</t>
  </si>
  <si>
    <t>COc1cc(F)cc2c1nc(C)c3c(C)nc(c4c(C)nn(C)c4C)n23</t>
  </si>
  <si>
    <t>Cc1ccc(OCC2(O)CCC2)cc1c3nnc4c(C)nc5cccnc5n34</t>
  </si>
  <si>
    <t>COc1cc(OC)c2nnc3c(C)nc(c4cccnc4C)n3c2c1</t>
  </si>
  <si>
    <t>Cc1nc2cccnc2n3c(nnc13)c4cc(CC(C)(C)O)ccc4Cl</t>
  </si>
  <si>
    <t>Cc1nc2ccc(nc2n3c(nnc13)c4cc(ccc4F)C5(O)CCOCC5)C(F)(F)F</t>
  </si>
  <si>
    <t>Cc1nc2cccnc2n3c(nnc13)c4cc(OCCC(C)(C)O)ccc4Cl</t>
  </si>
  <si>
    <t>Cc1nc2cccnc2n3c(nnc13)c4cc(CCC(C)(C)O)ccc4F</t>
  </si>
  <si>
    <t>Cc1ccc2nc(C)c3nnc(c4cccc(OCCCO)c4)n3c2n1</t>
  </si>
  <si>
    <t>Cc1ccc(O)cc1c2nnc3c(C)nc4cccnc4n23</t>
  </si>
  <si>
    <t>COc1ccc2nc(C)c3c(C)nc(c4ccccc4OC(F)(F)F)n3c2n1</t>
  </si>
  <si>
    <t>CCCc1nc(C)c2c(C)nc3ccc(OC)nc3n12</t>
  </si>
  <si>
    <t>COC1CN(C1)c2ncnn3c(C)nc(c4cnn(C)c4c5ccc(C)cc5)c23</t>
  </si>
  <si>
    <t>CC(C)(C)c1nn(CCO)c2C(=O)NCC(=Nc12)c3ccc(F)cc3</t>
  </si>
  <si>
    <t>COC1CN(C1)c2ncnn3c(C)nc(c4cnn(C)c4c5ccc(C)cn5)c23</t>
  </si>
  <si>
    <t>CCNC(=O)c1ccc2nc(C)c3nnc(c4ccccn4)n3c2c1</t>
  </si>
  <si>
    <t>COc1cc(F)cc2c1nnc3c(C)nc(c4sccc4C)n23</t>
  </si>
  <si>
    <t>COc1ccc2nc(C)c3c(C)nc(c4cccn4C)n3c2n1</t>
  </si>
  <si>
    <t>CCOC(=O)c1ccc2c(c1)nc(C)c3nnc(c4ccccc4)n23</t>
  </si>
  <si>
    <t>Cc1ccc(nc1)c2c(cnn2C)c3nc(C)n4ncnc(N5CC(F)(F)C5)c34</t>
  </si>
  <si>
    <t>COc1ccc2nc(C)c3c(C)nc(c4cn[nH]c4)n3c2n1</t>
  </si>
  <si>
    <t>CCOc1cc(F)cc2c1nc(C)c3c(C)nc(c4ccccc4C)n23</t>
  </si>
  <si>
    <t>COc1cc(F)cc2c1nc(C)c3c(C)nc(c4cnccc4C)n23</t>
  </si>
  <si>
    <t>Cc1nc2ccncc2n3c(nnc13)c4cc(ccc4Cl)N5CCOCC5</t>
  </si>
  <si>
    <t>Cc1nc(c2cnn(C)c2c3ccccc3)c4c(ncnn14)N5CCC5</t>
  </si>
  <si>
    <t>Cc1cnccc1c2nc(C)c3c(C)nc4c(Cl)cc(cc4n23)C(F)(F)F</t>
  </si>
  <si>
    <t>CCC(CC)c1nn(CCCO)c2C(=O)NCC(=Nc12)c3ccc(cc3)n4ccnc4C</t>
  </si>
  <si>
    <t>COc1cc(cc2c1nnc3c(C)nc(c4ccncc4C)n23)C(F)(F)F</t>
  </si>
  <si>
    <t>Cc1nc2ccc(nc2n3c(nnc13)c4cc(OC5COCCC5O)ccc4F)C(F)(F)F</t>
  </si>
  <si>
    <t>COc1cc(cc2c1nc(C)c3c(C)nc(c4ccc(F)nc4)n23)c5ccc(F)nc5</t>
  </si>
  <si>
    <t>CC(C)Oc1cncc(c1)c2nnc3c(C)nc4ccc(CN5CCOCC5)cc4n23</t>
  </si>
  <si>
    <t>COc1cc(Cl)c2nc(C)c3c(C)nc(c4ccncc4C)n3c2c1</t>
  </si>
  <si>
    <t>CC(Oc1ccc(Cl)c(c1)c2nnc3c(C)nc4cccnc4n23)C5CCOCC5</t>
  </si>
  <si>
    <t>Cc1nc2cccnc2n3c(nnc13)c4cc(ccc4F)C5(O)CCC5</t>
  </si>
  <si>
    <t>Cc1nc2ccc(nc2n3c(nnc13)c4cc(OC5CCOCC5O)ccc4F)C(F)(F)F</t>
  </si>
  <si>
    <t>Cc1cccc(Cl)c1c2nnc3c(C)nc4cnccc4n23</t>
  </si>
  <si>
    <t>COc1cc(cc2c1nc(C)c3c(C)nc(c4ccnc(F)c4)n23)c5ccnc(F)c5</t>
  </si>
  <si>
    <t>COc1ccc(cc1c2ccc(F)cc2F)C3=Nc4c(C(=O)NC3)n(CCCO)nc4C(C)(C)C</t>
  </si>
  <si>
    <t>COc1cc(cc2c1nc(C)c3c(C)nc(c4ccncc4C)n23)N5CCOCC5</t>
  </si>
  <si>
    <t>Cc1cccc(Cl)c1c2nnc3c(C)nc4ncccc4n23</t>
  </si>
  <si>
    <t>COc1ccc(cc1c2ccccc2SC)C3=Nc4c(C(=O)NC3)n(CCCO)nc4C(C)(C)C</t>
  </si>
  <si>
    <t>COc1cc(OC)c2nnc3c(C)nc(c4ccccc4C(F)(F)F)n3c2c1</t>
  </si>
  <si>
    <t>CCOC(C(=O)c1oc(cc1)c2cc(OC)c(Cl)c(OC)c2)c3ccc(cc3)c4nnc(C)s4</t>
  </si>
  <si>
    <t>CCCc1nn(C)c2C(=O)NC(=Nc12)c3cc(ccc3OCC)S(=O)(=O)NCCCCCCO</t>
  </si>
  <si>
    <t>COc1ccc(cc1c2ccccc2F)C3=Nc4c(C(=O)NC3)n(CCCO)nc4C(C)(C)C</t>
  </si>
  <si>
    <t>COc1cc(OC)c2nnc3c(C)nc(c4ccncc4C)n3c2c1</t>
  </si>
  <si>
    <t>Cc1nc2ccc(nc2n3c(nnc13)c4cc(ccc4F)C5(O)CCOC5)C(F)(F)F</t>
  </si>
  <si>
    <t>Cc1ccccc1c2nc(C)c3c(C)nc4c(OCC(F)(F)F)cc(F)cc4n23</t>
  </si>
  <si>
    <t>COc1cc(F)cc2c1nc(C)c3c(C)nc(c4sc(C)nc4C)n23</t>
  </si>
  <si>
    <t>Cc1nc2ccc(nc2n3c(nnc13)c4cc(ccc4F)C(C)(C)O)C(F)(F)F</t>
  </si>
  <si>
    <t>CCCCCC[C@H]([C@H](C)O)n1cnc2c(N)ncnc12</t>
  </si>
  <si>
    <t>COc1cc(cc2c1nnc3c(C)nc(c4cccc(F)c4C)n23)C(F)(F)F</t>
  </si>
  <si>
    <t>COc1cc(OC)c2nnc3c(C)nc(c4cnccc4C)n3c2c1</t>
  </si>
  <si>
    <t>CCC(CC)c1nn(CC)c2C(=O)NCC(=Nc12)c3ccc(cc3)C(=O)O</t>
  </si>
  <si>
    <t>COc1cc(cc2c1nnc3c(C)nc(c4cnccc4C)n23)C(F)(F)F</t>
  </si>
  <si>
    <t>COc1ccccc1c2nc(C)c3nnc4c(OC)cc(F)cc4n23</t>
  </si>
  <si>
    <t>Cc1nc2cccnc2n3c(nnc13)c4cc(OC5CCC(O)CC5)ccc4Cl</t>
  </si>
  <si>
    <t>COc1cc(OC(F)F)cc2c1nnc3c(C)nc(c4ccncc4C)n23</t>
  </si>
  <si>
    <t>CCOC(=O)c1sc(Nc2nc(NCc3ccc(cc3)S(=O)(=O)N)c4c(ncn4CC)n2)nc1C</t>
  </si>
  <si>
    <t>COc1ccnc2c1nnc3c(C)nc(c4cccnc4C)n23</t>
  </si>
  <si>
    <t>Cl.COc1ccc(CNc2nnc(N3CCC(O)CC3)c4ccc(cc24)C#N)cc1Cl</t>
  </si>
  <si>
    <t>CCCc1nc(C)c2c(NS(=O)(=O)C)nc3ccc(OC)nc3n12</t>
  </si>
  <si>
    <t>(+)-EHNA</t>
  </si>
  <si>
    <t>ACID</t>
  </si>
  <si>
    <t>10.1016/j.bmcl.2012.11.077</t>
  </si>
  <si>
    <t>10.1021/jm400312y</t>
  </si>
  <si>
    <t>10.1016/j.bmcl.2013.10.014</t>
  </si>
  <si>
    <t>10.1016/j.bmcl.2013.03.082</t>
  </si>
  <si>
    <t>10.1016/j.bmcl.2012.07.076</t>
  </si>
  <si>
    <t>10.1016/j.ejmech.2015.10.028</t>
  </si>
  <si>
    <t>10.1021/ml500262u</t>
  </si>
  <si>
    <t>10.1021/ml500463t</t>
  </si>
  <si>
    <t>10.1021/jm3004976</t>
  </si>
  <si>
    <t>10.1016/j.bmcl.2013.03.072</t>
  </si>
  <si>
    <t>10.1039/C5MD00419E</t>
  </si>
  <si>
    <t>10.1021/jm2009138</t>
  </si>
  <si>
    <t>10.1016/j.bmcl.2005.10.005</t>
  </si>
  <si>
    <t>10.1021/jm1002793</t>
  </si>
  <si>
    <t>10.1016/j.bmc.2015.03.005</t>
  </si>
  <si>
    <t>10.1016/j.bmcl.2005.02.025</t>
  </si>
  <si>
    <t>10.1021/jm9905054</t>
  </si>
  <si>
    <t>CHEMBL2652</t>
  </si>
  <si>
    <t>CHEMBL3774784</t>
  </si>
  <si>
    <t>CHEMBL31777</t>
  </si>
  <si>
    <t>CHEMBL3315035</t>
  </si>
  <si>
    <t>CHEMBL32247</t>
  </si>
  <si>
    <t>CHEMBL30302</t>
  </si>
  <si>
    <t>CHEMBL30402</t>
  </si>
  <si>
    <t>CHEMBL3315044</t>
  </si>
  <si>
    <t>CHEMBL3317687</t>
  </si>
  <si>
    <t>CHEMBL30623</t>
  </si>
  <si>
    <t>CHEMBL282765</t>
  </si>
  <si>
    <t>CHEMBL564209</t>
  </si>
  <si>
    <t>CHEMBL3262298</t>
  </si>
  <si>
    <t>CHEMBL3094141</t>
  </si>
  <si>
    <t>CHEMBL61690</t>
  </si>
  <si>
    <t>CHEMBL284411</t>
  </si>
  <si>
    <t>CHEMBL3094145</t>
  </si>
  <si>
    <t>CHEMBL3262303</t>
  </si>
  <si>
    <t>CHEMBL3262297</t>
  </si>
  <si>
    <t>CHEMBL3262293</t>
  </si>
  <si>
    <t>CHEMBL3262291</t>
  </si>
  <si>
    <t>CHEMBL3317683</t>
  </si>
  <si>
    <t>CHEMBL549560</t>
  </si>
  <si>
    <t>CHEMBL3317690</t>
  </si>
  <si>
    <t>CHEMBL448467</t>
  </si>
  <si>
    <t>100 - Activity</t>
  </si>
  <si>
    <t>Inhibition</t>
  </si>
  <si>
    <t>%</t>
  </si>
  <si>
    <t>10</t>
  </si>
  <si>
    <t>1</t>
  </si>
  <si>
    <t>Cavia porcellus</t>
  </si>
  <si>
    <t>Binding affinity to human PDE2A1 at 10 uM</t>
  </si>
  <si>
    <t>Inhibition of cGMP PDE II enzyme in guinea pig at 1E-5M concentration</t>
  </si>
  <si>
    <t>Inhibition of cAMP PDE II enzyme in guinea pig at 1E-5M concentration</t>
  </si>
  <si>
    <t>Inhibition of human recombinant PDE2A using cAMP as substrate at 10 uM after 30 mins by HTRF method</t>
  </si>
  <si>
    <t>Inhibition of cAMP PDE II enzyme in guinea pig at 1E-4M concentration.</t>
  </si>
  <si>
    <t>Inhibition of cGMP PDE II enzyme in guinea pig at 1E-4M concentration</t>
  </si>
  <si>
    <t>Inhibition of PDE2A (unknown origin) at 10 uM</t>
  </si>
  <si>
    <t>Inhibition of PDE2A at 10 uM</t>
  </si>
  <si>
    <t>Inhibition of N-terminal GST-tagged human recombinant PDE2A assessed as substrate hydrolysis using cAMP as substrate at 1 uM after 30 mins by homogenous time-resolved fluorescence method</t>
  </si>
  <si>
    <t>Inhibition of PDE2A (unknown origin) using cAMP as substrate at 10 uM after 30 mins by HTRF method</t>
  </si>
  <si>
    <t>Inhibition of N-terminal GST-tagged human recombinant PDE2A assessed as substrate hydrolysis using cAMP as substrate at 10 uM after 30 mins by homogenous time-resolved fluorescence method</t>
  </si>
  <si>
    <t>CHEMBL3777210</t>
  </si>
  <si>
    <t>CHEMBL759146</t>
  </si>
  <si>
    <t>CHEMBL765564</t>
  </si>
  <si>
    <t>CHEMBL3368981</t>
  </si>
  <si>
    <t>CHEMBL765563</t>
  </si>
  <si>
    <t>CHEMBL759145</t>
  </si>
  <si>
    <t>CHEMBL3369963</t>
  </si>
  <si>
    <t>CHEMBL1034523</t>
  </si>
  <si>
    <t>CHEMBL3268067</t>
  </si>
  <si>
    <t>CHEMBL3097830</t>
  </si>
  <si>
    <t>CHEMBL3265943</t>
  </si>
  <si>
    <t>CCCCCCNC(=O)Oc1cccc(c1)c2ccc(cc2F)[C@H](C)C(=O)O</t>
  </si>
  <si>
    <t>CCc1nc(C)c(Br)n1c2ccc(cc2)c3ccc(O)nn3</t>
  </si>
  <si>
    <t>Cn1cc(c2cccc(Oc3nccc(n3)N4CCOCC4)c2)c5nc6ccccc6cc15</t>
  </si>
  <si>
    <t>Oc1ccc(nn1)c2ccc(cc2)n3cnc4CCCCc34</t>
  </si>
  <si>
    <t>O=C1CCC(=NN1Cc2ccccc2)c3ccc(cc3)n4ccnc4</t>
  </si>
  <si>
    <t>O=C1CCC(=NN1)c2ccc(cc2)n3cnc4ccccc34</t>
  </si>
  <si>
    <t>Cn1cc(c2ccc(Oc3ncccc3c4ccncc4)cc2)c5ncccc15</t>
  </si>
  <si>
    <t>COCc1cc2c3cccnc3cc(CCc4nc(cn4C)c5ccccc5)n2n1</t>
  </si>
  <si>
    <t>O=C1CCC(=NN1)c2ccc(cc2)n3cnc4CCCCc34</t>
  </si>
  <si>
    <t>CC1CC(=O)NN=C1c2ccc(cc2)n3cnc4CCCCc34</t>
  </si>
  <si>
    <t>COc1ccc(OC)c(c1)c2nnc3SCC(=Nn23)c4ccc(OC)c(O[C@@H]5CCOC5)c4</t>
  </si>
  <si>
    <t>Cn1c2ccccc2c3cc(CCOc4ncccc4c5cncnc5)cnc13</t>
  </si>
  <si>
    <t>Cc1nc(c2ccncc2)n3c4ccc(OCc5ccc6ccccc6n5)cc4sc13</t>
  </si>
  <si>
    <t>Oc1ccc(nn1)n2ccc3ccccc23</t>
  </si>
  <si>
    <t>Cc1cc(nnc1O)c2ccc(cc2)n3ccnc3</t>
  </si>
  <si>
    <t>Cc1nc(C2CCOCC2)n3c4ccc(OCc5ccc6ccccc6n5)cc4sc13</t>
  </si>
  <si>
    <t>FC(F)n1c2ccccc2c3cc(CCOc4ncccc4c5cncnc5)cnc13</t>
  </si>
  <si>
    <t>Cn1c2ccccc2c3cc(CCOc4ncccc4c5ccncc5)cnc13</t>
  </si>
  <si>
    <t>Cn1c2ccccc2c3cc(CCOc4nccnc4c5ccncc5)cnc13</t>
  </si>
  <si>
    <t>Cn1c2ccccc2c3cc(CCOc4nccnc4c5ccc(F)cc5)cnc13</t>
  </si>
  <si>
    <t>Cc1cc2c3cccnc3cc(CCc4nc5ccccc5n4C)n2n1</t>
  </si>
  <si>
    <t>COc1ccc(OC)c(c1)c2nnc3ccc(nn23)c4ccc(OC)c(O[C@@H]5CCOC5)c4</t>
  </si>
  <si>
    <t>Cc1cc2c3cnccc3cc(CCc4nc5ccccc5n4C)n2n1</t>
  </si>
  <si>
    <t>Nc1cc(nnc1O)c2ccc(cc2)n3ccnc3</t>
  </si>
  <si>
    <t>TETRAHYDROBENXIMIDAZOLE</t>
  </si>
  <si>
    <t>ZWITTERION</t>
  </si>
  <si>
    <t>10.1016/j.ejmech.2015.12.036</t>
  </si>
  <si>
    <t>10.1021/jm00394a005</t>
  </si>
  <si>
    <t>10.1016/j.bmcl.2014.06.028</t>
  </si>
  <si>
    <t>10.1016/j.ejmech.2014.07.020</t>
  </si>
  <si>
    <t>10.1016/j.bmcl.2009.01.057</t>
  </si>
  <si>
    <t>10.1016/j.bmcl.2014.03.054</t>
  </si>
  <si>
    <t>10.1016/j.bmcl.2013.10.027</t>
  </si>
  <si>
    <t>CHEMBL98350</t>
  </si>
  <si>
    <t>CHEMBL321994</t>
  </si>
  <si>
    <t>CHEMBL418968</t>
  </si>
  <si>
    <t>CHEMBL430660</t>
  </si>
  <si>
    <t>CHEMBL60481</t>
  </si>
  <si>
    <t>CHEMBL64162</t>
  </si>
  <si>
    <t>CHEMBL95242</t>
  </si>
  <si>
    <t>CHEMBL95298</t>
  </si>
  <si>
    <t>CHEMBL95309</t>
  </si>
  <si>
    <t>CHEMBL95782</t>
  </si>
  <si>
    <t>CHEMBL95923</t>
  </si>
  <si>
    <t>CHEMBL96045</t>
  </si>
  <si>
    <t>CHEMBL97546</t>
  </si>
  <si>
    <t>CHEMBL98829</t>
  </si>
  <si>
    <t>CHEMBL97024</t>
  </si>
  <si>
    <t>CHEMBL316761</t>
  </si>
  <si>
    <t>CHEMBL317489</t>
  </si>
  <si>
    <t>CHEMBL318128</t>
  </si>
  <si>
    <t>CHEMBL318331</t>
  </si>
  <si>
    <t>CHEMBL327165</t>
  </si>
  <si>
    <t>CHEMBL433210</t>
  </si>
  <si>
    <t>CHEMBL94931</t>
  </si>
  <si>
    <t>CHEMBL95294</t>
  </si>
  <si>
    <t>CHEMBL95301</t>
  </si>
  <si>
    <t>CHEMBL96028</t>
  </si>
  <si>
    <t>CHEMBL96967</t>
  </si>
  <si>
    <t>CHEMBL97174</t>
  </si>
  <si>
    <t>CHEMBL97370</t>
  </si>
  <si>
    <t>CHEMBL97534</t>
  </si>
  <si>
    <t>CHEMBL97746</t>
  </si>
  <si>
    <t>CHEMBL3086091</t>
  </si>
  <si>
    <t>CHEMBL3086099</t>
  </si>
  <si>
    <t>Basal inhibition</t>
  </si>
  <si>
    <t>INH</t>
  </si>
  <si>
    <t>Selectivity ratio</t>
  </si>
  <si>
    <t>-</t>
  </si>
  <si>
    <t>Non standard unit for type</t>
  </si>
  <si>
    <t>Inhibitory activity against human platelet phosphodiesterase 2 at 50 uM expressed as percent basal value</t>
  </si>
  <si>
    <t>Selectivity for PDE2</t>
  </si>
  <si>
    <t>CHEMBL762549</t>
  </si>
  <si>
    <t>CHEMBL3089591</t>
  </si>
  <si>
    <t>CHEMBL854363</t>
  </si>
  <si>
    <t>O=C1C=C(Oc2c1cccc2c3ccccc3)N4CCOCC4</t>
  </si>
  <si>
    <t>O=C1C=C(Oc2c(OCc3cccnc3)cccc12)N4CCOCC4</t>
  </si>
  <si>
    <t>O=C1C=C(Oc2c(CCc3ccccc3)cccc12)N4CCOCC4</t>
  </si>
  <si>
    <t>O=C1C=C(Oc2c(OCc3ccccc3)cccc12)N4CCOCC4</t>
  </si>
  <si>
    <t>Cc1c(OCc2cccnc2)ccc3C(=O)C=C(Oc13)N4CCOCC4</t>
  </si>
  <si>
    <t>Cc1c(OCc2ccccc2)ccc3C(=O)C=C(Oc13)N4CCOCC4</t>
  </si>
  <si>
    <t>Cc1c2OC(=CC(=O)c2ccc1C#Cc3ccccc3)N4CCOCC4</t>
  </si>
  <si>
    <t>O=C1C=C(Oc2cc(OCc3ccccc3)ccc12)N4CCOCC4</t>
  </si>
  <si>
    <t>O=C1C=C(Oc2cc(ccc12)c3ccccc3)N4CCOCC4</t>
  </si>
  <si>
    <t>Cc1c2OC(=CC(=O)c2ccc1c3ccccc3)N4CCOCC4</t>
  </si>
  <si>
    <t>O=C1C=C(Oc2cc(ccc12)C#Cc3ccccc3)N4CCOCC4</t>
  </si>
  <si>
    <t>O=C1C=C(Oc2cc(OCc3cccnc3)ccc12)N4CCOCC4</t>
  </si>
  <si>
    <t>O=C1C=C(Oc2c(cccc12)C#Cc3ccccc3)N4CCOCC4</t>
  </si>
  <si>
    <t>COc1cc2C(=O)C=C(Oc2c(c1)c3ccc(Cl)cc3)N4CCOCC4</t>
  </si>
  <si>
    <t>COc1cccc2C(=O)C=C(Oc12)N3CCOCC3</t>
  </si>
  <si>
    <t>COc1ccccc1c2cccc3C(=O)C=C(Oc23)N4CCOCC4</t>
  </si>
  <si>
    <t>Cc1ccccc1c2cccc3C(=O)C=C(Oc23)N4CCOCC4</t>
  </si>
  <si>
    <t>CN1CCN(CCc2ccc3C(=O)C=C(Oc3c2C)N4CCOCC4)CC1</t>
  </si>
  <si>
    <t>COc1cc2C(=O)C=C(Oc2c(c1)c3ccccc3Cl)N4CCOCC4</t>
  </si>
  <si>
    <t>Oc1cccc2C(=O)C=C(Oc12)N3CCOCC3</t>
  </si>
  <si>
    <t>COc1cc2C(=O)C=C(Oc2c(c1)c3ccccc3)N4CCOCC4</t>
  </si>
  <si>
    <t>COc1cc2C(=O)C=C(Oc2c(c1)c3cccc(Cl)c3)N4CCOCC4</t>
  </si>
  <si>
    <t>Clc1ccccc1c2cccc3C(=O)C=C(Oc23)N4CCOCC4</t>
  </si>
  <si>
    <t>CCc1cc2C(=O)C=C(Oc2c(c1)c3ccccc3)N4CCOCC4</t>
  </si>
  <si>
    <t>Fc1ccc(cc1)c2cccc3C(=O)C=C(Oc23)N4CCOCC4</t>
  </si>
  <si>
    <t>COc1ccc2OC(=CC(=O)c2c1)N3CCOCC3</t>
  </si>
  <si>
    <t>Cc1cc2C(=O)C=C(Oc2c(c1)c3ccccc3)N4CCOCC4</t>
  </si>
  <si>
    <t>FC(F)(F)c1ccccc1c2cccc3C(=O)C=C(Oc23)N4CCOCC4</t>
  </si>
  <si>
    <t>Oc1cc2C(=O)C=C(Oc2c(c1)c3ccccc3)N4CCOCC4</t>
  </si>
  <si>
    <t>O=C1C=C(Oc2c1cccc2c3ccc(Oc4ccccc4)cc3)N5CCOCC5</t>
  </si>
  <si>
    <t>O=C(c1ccc(Oc2nccnc2N3CCOCC3)cc1)c4nc5ccccc5[nH]4</t>
  </si>
  <si>
    <t>CC(=O)N1CCN(CC1)c2nccnc2Oc3ccc(cc3)C(=O)c4nc5ccccc5[nH]4</t>
  </si>
  <si>
    <t>LY-294002</t>
  </si>
  <si>
    <t>10.1016/j.bmcl.2004.03.043</t>
  </si>
  <si>
    <t>10.1021/jm401234w</t>
  </si>
  <si>
    <t>ZincID</t>
  </si>
  <si>
    <t>IC50(nM)</t>
  </si>
  <si>
    <t>EC50(nM)</t>
  </si>
  <si>
    <t>Kd(nM)</t>
  </si>
  <si>
    <t>Ki(nM)</t>
  </si>
  <si>
    <t>kon(M-1s-1)</t>
  </si>
  <si>
    <t>koff(s-1)</t>
  </si>
  <si>
    <t>pH</t>
  </si>
  <si>
    <t>Temp</t>
  </si>
  <si>
    <t>Source</t>
  </si>
  <si>
    <t>DOI</t>
  </si>
  <si>
    <t>Patent_number</t>
  </si>
  <si>
    <t>Institution</t>
  </si>
  <si>
    <t>ligand_name</t>
  </si>
  <si>
    <t>ZINC01614356</t>
  </si>
  <si>
    <t>ZINC28227929</t>
  </si>
  <si>
    <t>ZINC29213357</t>
  </si>
  <si>
    <t>ZINC95593814</t>
  </si>
  <si>
    <t>ZINC95594034</t>
  </si>
  <si>
    <t>ZINC29211039</t>
  </si>
  <si>
    <t>ZINC29213334</t>
  </si>
  <si>
    <t>ZINC05965202</t>
  </si>
  <si>
    <t>ZINC28226870</t>
  </si>
  <si>
    <t>ZINC28229125</t>
  </si>
  <si>
    <t>ZINC95593610</t>
  </si>
  <si>
    <t>ZINC28225946</t>
  </si>
  <si>
    <t>ZINC26275413</t>
  </si>
  <si>
    <t>ZINC00596596</t>
  </si>
  <si>
    <t>ZINC96270190</t>
  </si>
  <si>
    <t>ZINC00264309</t>
  </si>
  <si>
    <t>24.00 C</t>
  </si>
  <si>
    <t>25.00 C</t>
  </si>
  <si>
    <t>Curated from the literature by BindingDB</t>
  </si>
  <si>
    <t>US Patent</t>
  </si>
  <si>
    <t>10.1074/jbc.M111.326777</t>
  </si>
  <si>
    <t>10.1021/jm960581w</t>
  </si>
  <si>
    <t>10.1073/pnas.0504952102</t>
  </si>
  <si>
    <t>10.1016/j.bmcl.2005.05.131</t>
  </si>
  <si>
    <t>10.1021/jm060207o</t>
  </si>
  <si>
    <t>10.1021/jm0495982</t>
  </si>
  <si>
    <t>US9669035</t>
  </si>
  <si>
    <t>US9540379</t>
  </si>
  <si>
    <t>US10023575</t>
  </si>
  <si>
    <t>US10105349</t>
  </si>
  <si>
    <t>US10174037</t>
  </si>
  <si>
    <t>US10195201</t>
  </si>
  <si>
    <t>US8598155</t>
  </si>
  <si>
    <t>US8680116</t>
  </si>
  <si>
    <t>US8691986</t>
  </si>
  <si>
    <t>US8829010</t>
  </si>
  <si>
    <t>US9056863</t>
  </si>
  <si>
    <t>US9085584</t>
  </si>
  <si>
    <t>University of North Carolina</t>
  </si>
  <si>
    <t>JANSSEN PHARMACEUTICA NV</t>
  </si>
  <si>
    <t>Boehringer Ingelheim International GmbH</t>
  </si>
  <si>
    <t>INTRA-CELLULAR THERAPIES, INC.</t>
  </si>
  <si>
    <t>Merck Sharp &amp; Dohme Corp.</t>
  </si>
  <si>
    <t>Pfizer Inc.</t>
  </si>
  <si>
    <t>Amgen Inc.</t>
  </si>
  <si>
    <t>H. Lundbeck A/S</t>
  </si>
  <si>
    <t>3-(6-amino-9H-purin-9-yl)nonan-2-ol::EHNA::Erythro-9-(2-hydroxy-3-nonyl)adenine</t>
  </si>
  <si>
    <t>CHEMBL3331521::US9669035, B-1b</t>
  </si>
  <si>
    <t>CHEMBL3331517::US9669035, B-2</t>
  </si>
  <si>
    <t>CHEMBL2313234::US9669035, B-3</t>
  </si>
  <si>
    <t>CHEMBL2313232::US9669035, B-4</t>
  </si>
  <si>
    <t>CHEMBL3092563::US9669035, B-5</t>
  </si>
  <si>
    <t>CHEMBL3331516::US9669035, B-6</t>
  </si>
  <si>
    <t>CHEMBL3331514::US9669035, B-7</t>
  </si>
  <si>
    <t>CHEMBL3331515::US9669035, B-8</t>
  </si>
  <si>
    <t>US9669035, B-9</t>
  </si>
  <si>
    <t>CHEMBL3331513::US9669035, B-10</t>
  </si>
  <si>
    <t>US9669035, B-11</t>
  </si>
  <si>
    <t>CHEMBL3331518::US9669035, B-12</t>
  </si>
  <si>
    <t>CHEMBL2313233::US9669035, B-13</t>
  </si>
  <si>
    <t>US9669035, B-14</t>
  </si>
  <si>
    <t>US9669035, B-15</t>
  </si>
  <si>
    <t>CHEMBL3331519::US9669035, B-16</t>
  </si>
  <si>
    <t>US9669035, B-17</t>
  </si>
  <si>
    <t>US9669035, B-18</t>
  </si>
  <si>
    <t>US9669035, B-19</t>
  </si>
  <si>
    <t>US9669035, B-20</t>
  </si>
  <si>
    <t>US9669035, B-21</t>
  </si>
  <si>
    <t>US9669035, B-22a</t>
  </si>
  <si>
    <t>US9669035, B-23</t>
  </si>
  <si>
    <t>US9669035, B-24</t>
  </si>
  <si>
    <t>US9669035, B-25</t>
  </si>
  <si>
    <t>US9669035, B-26</t>
  </si>
  <si>
    <t>US9669035, B-27</t>
  </si>
  <si>
    <t>US9669035, B-28</t>
  </si>
  <si>
    <t>US9669035, B-29</t>
  </si>
  <si>
    <t>US9669035, B-30</t>
  </si>
  <si>
    <t>US9669035, B-31</t>
  </si>
  <si>
    <t>US9669035, B-32</t>
  </si>
  <si>
    <t>8-Chloro-1-(2-chloro-phenyl)-4-methyl-[1,2,4]triazolo[4,3-a]quinoxaline::US9540379, 1</t>
  </si>
  <si>
    <t>8-chloro-1-(2-fluoro-phenyl)-4-methyl-[1,2,4]triazolo[4,3-a]quinoxaline::US9540379, 2</t>
  </si>
  <si>
    <t>8-chloro-1-(2-methoxy-phenyl)-4-methyl-[1,2,4]triazolo[4,3-::US9540379, 3</t>
  </si>
  <si>
    <t>8-chloro-1-(5-fluoro-2-methyl phenyl)-4-methyl-[1,2,4]triazolo[4,3-a]quinoxaline::US9540379, 4</t>
  </si>
  <si>
    <t>8-chloro-4-methyl-1-(2-methyl-pyridin-3-yl)-[1,2,4]triazolo[4,3-a]quinoxaline::US9540379, 5</t>
  </si>
  <si>
    <t>8-chloro-1-(2,5-dichloro-phenyl)-4-methyl-[1,2,4]triazolo[4,3-a]quinoxaline::US9540379, 6</t>
  </si>
  <si>
    <t>8-chloro-1-(2-chloro-5-methoxy-phenyl)-4-methyl-[1,2,4]triazolo[4,3-a]quinoxaline::US9540379, 7</t>
  </si>
  <si>
    <t>8-chloro-4-methyl-1-o-tolyl-[1,2,4]triazolo[4,3-a]quinoxaline::US9540379, 8</t>
  </si>
  <si>
    <t>8-chloro-4-methyl-1-(3-methyl-pyridin-4-yl)-[1,2,4]triazolo[4,3-a]quinoxaline::US9540379, 9</t>
  </si>
  <si>
    <t>8-chloro-1-(2-chloro-5-trifluoromethyl-phenyl)-4-methyl-[1,2,4]triazolo[4,3-a]quinoxaline::US9540379, 10</t>
  </si>
  <si>
    <t>1-(5-butoxy-2-fluoro-phenyl)-8-chloro-4-methyl-[1,2,4]triazolo[4,3-a]quinoxaline::US9540379, 11</t>
  </si>
  <si>
    <t>1-(5-butoxy-2-chloro-phenyl)-8-chloro-4-methyl-[1,2,4]triazolo[4,3-a]quinoxaline::US9540379, 12</t>
  </si>
  <si>
    <t>8-chloro-1-(2-fluoro-5-hexyloxy-phenyl)-4-methyl-[1,2,4]triazolo[4,3-a]quinoxaline::US9540379, 13</t>
  </si>
  <si>
    <t>1-(5-butoxy-2-methyl-phenyl)-8-chloro-4-methyl-[1,2,4]triazolo[4,3-a]quinoxaline::US9540379, 14</t>
  </si>
  <si>
    <t>8-chloro-1-(5-hexyloxy-2-methyl-phenyl)-4-methyl-[1,2,4]triazolo[4,3-a]quinoxaline::US9540379, 15</t>
  </si>
  <si>
    <t>8-chloro-1-[2-chloro-5-(4,4,4-trifluoro-butoxy)-phenyl]-4-methyl-[1,2,4]triazolo[4,3-a]quinoxaline::US9540379, 16</t>
  </si>
  <si>
    <t>8-chloro-1-[2-fluoro-5-(4-fluoro-butoxy)-phenyl]-4-methyl-[1,2,4]triazolo[4,3-a]quinoxaline::US9540379, 17</t>
  </si>
  <si>
    <t>7-chloro-1-(2,6-difluoro-phenyl)-4-methyl-[1,2,4]triazolo[4,3-a]quinoxaline::US9540379, 18</t>
  </si>
  <si>
    <t>7-chloro-1-(2,5-dichloro-phenyl)-4-methyl-[1,2,4]triazolo[4,3-a]quinoxaline::US9540379, 19</t>
  </si>
  <si>
    <t>7-chloro-1-(2-chloro-5-methoxy-phenyl)-4-methyl-[1,2,4]triazolo[4,3-a]quinoxaline::US9540379, 20</t>
  </si>
  <si>
    <t>7-chloro-1-(2-chloro-5-trifluoromethyl-phenyl)-4-methyl-[1,2,4]triazolo[4,3-a]quinoxaline::US9540379, 21</t>
  </si>
  <si>
    <t>1-(5-butoxy-2-fluoro-phenyl)-7-chloro-4-methyl-[1,2,4]triazolo[4,3-a]quinoxaline::US9540379, 22</t>
  </si>
  <si>
    <t>1-(5-butoxy-2-chloro-phenyl)-7-chloro-4-methyl-[1,2,4]triazolo[4,3-a]quinoxaline::US9540379, 23</t>
  </si>
  <si>
    <t>1-(5-butoxy-2-methyl-phenyl)-7-chloro-4-methyl-[1,2,4]triazolo[4,3-a]quinoxaline::US9540379, 25</t>
  </si>
  <si>
    <t>7-chloro-1-(5-hexyloxy-2-methyl-phenyl)-4-methyl-[1,2,4]triazolo[4,3-a]quinoxaline::US9540379, 26</t>
  </si>
  <si>
    <t>7-chloro-1-[2-chloro-5-(4,4,4-trifluoro-butoxy)-phenyl]-4-methyl-[1,2,4]triazolo[4,3-a]quinoxaline::US9540379, 27</t>
  </si>
  <si>
    <t>7-chloro-1-[2-fluoro-5-(4-fluoro-butoxy)-phenyl]-4-methyl-[1,2,4]triazolo[4,3-a]quinoxaline::US9540379, 28</t>
  </si>
  <si>
    <t>1-(2-fluoro-phenyl)-4-methyl-[1,2,4]triazolo [4,3-a]quinoxaline::US9540379, 30</t>
  </si>
  <si>
    <t>1-(5-fluoro-2-methyl-phenyl)-4-methyl-[1,2,4]triazolo[4,3-a]quinoxaline::US9540379, 31</t>
  </si>
  <si>
    <t>CHEMBL1915969::US9540379, 32</t>
  </si>
  <si>
    <t>1-(2-methoxy-phenyl)-4-methyl-[1,2,4]triazolo[4,3-a]quinoxaline::US9540379, 33</t>
  </si>
  <si>
    <t>1-(2,5-dichloro-phenyl)-4-methyl-[1,2,4]triazolo[4,3-a]quinoxaline::US9540379, 34</t>
  </si>
  <si>
    <t>1-(2,3-dichloro-phenyl)-4-methyl-[1,2,4]triazolo[4,3-a]quinoxaline::US9540379, 35</t>
  </si>
  <si>
    <t>1-(2-chloro-6-fluoro-phenyl)-4-methyl-[1,2,4]triazolo[4,3-a]quinoxaline::US9540379, 36</t>
  </si>
  <si>
    <t>1-(2-chloro-5-trifluoromethyl-phenyl)-4-methyl-[1,2,4]triazolo[4,3-a]quinoxaline::US9540379, 37</t>
  </si>
  <si>
    <t>1-(2-chloro-5-methoxy-phenyl)-4-methyl-[1,2,4]triazolo[4,3-a]quinoxaline::US9540379, 38</t>
  </si>
  <si>
    <t>4-methyl-1-(3-methyl-pyridin-4-yl)-[1,2,4]triazolo[4,3-a]quinoxaline::US9540379, 39</t>
  </si>
  <si>
    <t>1-(5-butoxy-2-fluoro-phenyl)-4-methyl-[1,2,4]triazolo[4,3-a]quinoxaline::US9540379, 40</t>
  </si>
  <si>
    <t>1-(5-butoxy-2-chloro-phenyl)-4-methyl-[1,2,4]triazolo[4,3-a]quinoxaline::US9540379, 41</t>
  </si>
  <si>
    <t>1-[2-fluoro-5-(4-phenoxy-butoxy)-phenyl]-4-methyl-[1,2,4]triazolo[4,3-a]quinoxaline::US9540379, 42</t>
  </si>
  <si>
    <t>1-[2-fluoro-5-(4-methoxy-ethoxy)-phenyl]-4-methyl-[1,2,4]triazolo[4,3-a]quinoxaline::US9540379, 43</t>
  </si>
  <si>
    <t>4-methyl-3-(4-methyl-[1,2,4]triazolo[4,3-a]quinoxalin-1-yl)-phenol::US9540379, 44</t>
  </si>
  <si>
    <t>1-[2-chloro-5-(4,4,4-trifluoro-butoxy)-phenyl]-4-methyl-[1,2,4]triazolo[4,3-a]quinoxaline::US9540379, 45</t>
  </si>
  <si>
    <t>1-[2-chloro-5-(4-fluoro-butoxy)-phenyl]-4-methyl-[1,2,4]triazolo[4,3-a]quinoxaline::US9540379, 46</t>
  </si>
  <si>
    <t>1-(2-chloro-5-cyclobutylmethoxy-phenyl)-4-methyl-[1,2,4]triazolo[4,3-a]quinoxaline::US9540379, 47</t>
  </si>
  <si>
    <t>1-(2-chloro-5-cyclopropylmethoxy-phenyl)-4-methyl-[1,2,4]triazolo[4,3-a]quinoxaline::US9540379, 48</t>
  </si>
  <si>
    <t>1-(2-chloro-5-phenethyloxy-phenyl)-4-methyl-[1,2,4]triazolo[4,3-a]quinoxaline::US9540379, 49</t>
  </si>
  <si>
    <t>4-chloro-3-(4-methyl-[1,2,4]triazolo[4,3-a]quinoxalin-1-yl)-phenol::US9540379, 50</t>
  </si>
  <si>
    <t>1-[5-(3,3-dimethyl-butoxy)-2-fluoro-phenyl]-4-methyl-[1,2,4]triazolo[4,3-a]quinoxaline::US9540379, 51</t>
  </si>
  <si>
    <t>8-fluoro-1-(2-fluoro-phenyl)-4-methyl-[1,2,4]triazolo[4,3-a]quinoxaline::US9540379, 52</t>
  </si>
  <si>
    <t>8-fluoro-4-methyl-1-(2-methyl-pyridin-3-yl)-[1,2,4]triazolo[4,3-a]quinoxaline::US9540379, 53</t>
  </si>
  <si>
    <t>8-fluoro-1-(5-fluoro-2-methyl-phenyl)-4-methyl-[1,2,4]triazolo[4,3-a]quinoxaline::US9540379, 54</t>
  </si>
  <si>
    <t>1-(2-chloro-phenyl)-8-fluoro-4-methyl-[1,2,4]triazolo[4,3-a]quinoxaline::US9540379, 55</t>
  </si>
  <si>
    <t>1-(2-chloro-5-methoxy-phenyl)-8-fluoro-4-methyl-[1,2,4]triazolo[4,3-a]quinoxaline::US9540379, 56</t>
  </si>
  <si>
    <t>1-(2-chloro-5-trifluoromethyl-phenyl)-8-fluoro-4-methyl-[1,2,4]triazolo[4,3-a]quinoxaline::US9540379, 57</t>
  </si>
  <si>
    <t>1-(5-butoxy-2-fluoro-phenyl)-8-fluoro-4-methyl-[1,2,4]triazolo[4,3-a]quinoxaline::US9540379, 58</t>
  </si>
  <si>
    <t>1-(5-butoxy-2-chloro-phenyl)-8-fluoro-4-methyl-[1,2,4]triazolo[4,3-a]quinoxaline::US9540379, 59</t>
  </si>
  <si>
    <t>8-fluoro-1-(2-fluoro-5-hexyloxy-phenyl)-4-methyl-[1,2,4]triazolo[4,3-a]quinoxaline::US9540379, 60</t>
  </si>
  <si>
    <t>1-(2-chloro-phenyl)-4-methyl-8-trifluoromethyl-[1,2,4]triazolo[4,3-a]quinoxaline::US9540379, 61</t>
  </si>
  <si>
    <t>1-(5-fluoro-2-methyl-phenyl)-4-methyl-8-trifluoromethyl-[1,2,4]triazolo[4,3-a]quinoxaline::US9540379, 62</t>
  </si>
  <si>
    <t>1-(2-methoxy-phenyl)-4-methyl-8-trifluoromethyl-[1,2,4]triazolo[4,3-a]quinoxaline::US9540379, 63</t>
  </si>
  <si>
    <t>1-(2,3-dichloro-phenyl)-4-methyl-8-trifluoromethyl-[1,2,4]triazolo[4,3-a]quinoxaline::US9540379, 64</t>
  </si>
  <si>
    <t>1-(2-chloro-5-trifluoromethyl-phenyl)-4-methyl-8-trifluoromethyl-[1,2,4]triazolo[4,3-a]quinoxaline::US9540379, 65</t>
  </si>
  <si>
    <t>1-(2-fluorophenyl)-4-methyl-8-trifluoromethyl-[1,2,4]triazolo[4,3-a]quinoxaline::US9540379, 66</t>
  </si>
  <si>
    <t>1-(5-butoxy-2-fluoro-phenyl)-4-methyl-8-trifluoromethyl-[1,2,4]triazoo[4,3-a]quinoxaline::US9540379, 67</t>
  </si>
  <si>
    <t>1-(2-fluoro-5-hexyloxy-phenyl)-4-methyl-8-trifluoromethyl-[1,2,4]triazolo[4,3-a]quinoxaline::US9540379, 68</t>
  </si>
  <si>
    <t>4-methyl-1-(2-methylsulfanyl-pyridin-3-yl)-7-trifluoromethyl-[1,2,4]triazolo[4,3-a]quinoxaline::US9540379, 69</t>
  </si>
  <si>
    <t>1-(2,6-difluoro-phenyl)4-methyl-7-trifluoromethyl-[1,2,4]triazolo[4,3-a]quinoxaline::US9540379, 70</t>
  </si>
  <si>
    <t>1-(2-fluoro-phenyl)-4-methyl-7-trifluoromethyl-[1,2,4]triazolo[4,3-a]quinoxaline::US9540379, 71</t>
  </si>
  <si>
    <t>1-(5-fluoro-2-methyl-phenyl)-7-methoxy-4-methyl-[1,2,4]triazolo[4,3-a]quinoxaline::US9540379, 72</t>
  </si>
  <si>
    <t>1-(2-fluoro-phenyl)-7-methoxy-4-methyl-[1,2,4]triazolo[4,3-a]quinoxaline::US9540379, 73</t>
  </si>
  <si>
    <t>1-(2-chloro-phenyl)-7-methoxy-4-methyl-[1,2,4]triazolo[4,3-a]quinoxaline::US9540379, 74</t>
  </si>
  <si>
    <t>1-(2,6-difluoro-phenyl)-7-methoxy-4-methyl-[1,2,4]triazolo[4,3-a]quinoxaline::US9540379, 75</t>
  </si>
  <si>
    <t>1-(2-chloro-phenyl)-4-methyl-[1,2,4]triazolo[4,3-a]quinoxalin-7-ol::US9540379, 76</t>
  </si>
  <si>
    <t>1-(2-chloro-phenyl)-7-(4-fluoro-benzyloxy)-4-methyl-[1,2,4]triazolo[4,3-a]quinoxaline::US9540379, 77</t>
  </si>
  <si>
    <t>1-(2-chloro-phenyl)-7-[2-(3,4-dimethoxy-phenyl)-ethoxy]-4-methyl-[1,2,4]triazolo[4,3-a]quinoxaline::US9540379, 78</t>
  </si>
  <si>
    <t>1-(2-chloro-phenyl)-4-methyl-7-(quinolin-2-ylmethoxy)-[1,2,4]triazolo[4,3-a]quinoxaline::US9540379, 79</t>
  </si>
  <si>
    <t>1-(2-chloro-phenyl)-4-methyl-8-(quinolin-2-ylmethoxy)-[1,2,4]triazolo[4,3-a]quinoxaline::US9540379, 80</t>
  </si>
  <si>
    <t>8-bromo-1-(2-chloro-phenyl)-4-methy[1,2,4]triazolo[4,3-a]quinoxaline::US9540379, 81</t>
  </si>
  <si>
    <t>8-bromo-1-(2-chloro-5-trifluoromethyl-phenyl)-4-methyl-[1,2,4]triazolo[4,3-a]quinoxaline::US9540379, 82</t>
  </si>
  <si>
    <t>8-bromo-1-(5-butoxy-2-chloro-phenyl)-4-methyl-[1,2,4]triazolo[4,3-a]quinoxaline::US9540379, 83</t>
  </si>
  <si>
    <t>8-bromo-1-(5-butoxy-2-fluoro-phenyl)-4-methyl-[1,2,4]triazolo[4,3-a]quinoxaline::US9540379, 84</t>
  </si>
  <si>
    <t>7-bromo-1-(2-chloro-5-trifluoromethyl-phenyl)-4-methyl-[1,2,4]triazolo[4,3-a]quinoxaline::US9540379, 85</t>
  </si>
  <si>
    <t>7-Bromo-1-(5-butoxy-2-chloro-phenyl)-4-methyl-[1,2,4]triazolo[4,3-a]quinoxaline::US9540379, 86</t>
  </si>
  <si>
    <t>7-bromo-1-(5-butoxy-2-fluoro-phenyl)-4-methyl-[1,2,4]triazolo[4,3-a]quinoxaline::US9540379, 87</t>
  </si>
  <si>
    <t>7-bromo-1-(5-butoxy-2-chloro-phenyl)-4-methyl-[1,2,4]triazolo[4,3-a]quinoxaline::US9540379, 88</t>
  </si>
  <si>
    <t>US9540379, 89::acetic acid 4-[4-chloro-3-(4-methyl-[1,2,4]triazolo[4,3-a]quinoxalin-1-yl)-phenoxy]-butyl ester</t>
  </si>
  <si>
    <t>4-[4-chloro-3-(4-methyl-[1,2,4]triazolo[4,3-a]quinoxalin-1-yl)-phenoxy]-butan-1-ol::US9540379, 90</t>
  </si>
  <si>
    <t>1-[2-chloro-5-(2-morpholin-4-yl-ethoxy)-phenyl]-4-methyl-[1,2,4]triazolo[4,3-a]quinoxaline::US9540379, 91::US9540379, 92</t>
  </si>
  <si>
    <t>2-[4-chloro-3-(4-methyl-[1,2,4]triazolo[4,3-a]quinoxalin-1-yl)-phenoxy]-1-pyridin-2-yl-ethanone::US9540379, 93</t>
  </si>
  <si>
    <t>1-{2-chloro-5-[2-(4-methyl-piperazin-1-yl)-ethoxy]-phenyl}-4-methyl-[1,2,4]triazolo[4,3-a]quinoxaline::US9540379, 94</t>
  </si>
  <si>
    <t>1-[2-chloro-5-(2-piperidin-1-yl-ethoxy)-phenyl]-4-methyl-[1,2,4]triazolo[4,3-a]quinoxaline::US9540379, 95</t>
  </si>
  <si>
    <t>1-[2-chloro-5-(2-pyrrolidin-1-yl-ethoxy)-phenyl]-4-methyl-[1,2,4]triazolo[4,3-a]quinoxaline::US9540379, 96</t>
  </si>
  <si>
    <t>1-{2-chloro-5-[2-(tetrahydro-pyran-4-yl)-ethoxy]-phenyl}-4-methyl-[1,2,4]triazolo[4,3-a]quinoxaline::US9540379, 97</t>
  </si>
  <si>
    <t>3-[4-chloro-3-(4-methyl-[1,2,4]triazolo[4,3-a]quinoxalin-1-yl)-phenoxy]-propan-1-ol::US9540379, 98</t>
  </si>
  <si>
    <t>2-[4-chloro-3-(4-methyl-[1,2,4]triazolo[4,3-a]quinoxalin-1-yl)-phenoxy]-ethanol::US9540379, 99</t>
  </si>
  <si>
    <t>1-[4-chloro-3-(4-methyl-[1,2,4]triazolo[4,3-a]quinoxalin-1-yl)-phenoxy]-propan-2-ol::US9540379, 100</t>
  </si>
  <si>
    <t>3-[4-chloro-3-(8-chloro-4-methyl-[1,2,4]triazolo[4,3-a]quinoxalin-1-yl)-phenoxy]-propan-1-ol::US9540379, 101</t>
  </si>
  <si>
    <t>1-[4-chloro-3-(8-chloro-4-methyl-[1,2,4]triazolo[4,3-a]quinoxalin-1-yl)-phenoxy]-propan-2-ol::US9540379, 102</t>
  </si>
  <si>
    <t>(S) 1-[4-chloro-3-(4-methyl-[1,2,4]triazolo[4,3-a]quinoxalin-1-yl)-phenoxy]-propan-2-ol::US9540379, 103</t>
  </si>
  <si>
    <t>(r) 1-[4-chloro-3-(4-methyl-[1,2,4]triazolo[4,3-a]quinoxalin-1-yl)-phenoxy]-propan-2-ol::US9540379, 104</t>
  </si>
  <si>
    <t>2-[4-Chloro-3-(4-methyl-[1,2,4]triazolo[4,3-a]quinoxalin-1-yl)-phenoxy]-1-pyridin-2-yl-ethanol::US9540379, 105</t>
  </si>
  <si>
    <t>1-[2-Chloro-5-(2-fluoro-2-pyridin-2-yl-ethoxy)-phenyl]-4-methyl-[1,2,4]triazolo[4,3-a]quinoxaline::US9540379, 106</t>
  </si>
  <si>
    <t>4-chloro-3-(8-chloro-4-methyl-[1,2,4]triazolo[4,3-a]quinoxalin-1-yl)-phenol::US9540379, 107</t>
  </si>
  <si>
    <t>1-(5-butoxy-2-fluoro-phenyl)-[1,2,4]triazolo[4,3-a]quinoxaline::US9540379, 108</t>
  </si>
  <si>
    <t>1-[2-chloro-5-(4,4,4,-trifluoro-butoxy)-phenyl]-4,8-dimethyl-[1,2,4]triazolo[4,3-a]quinoxaline::US9540379, 110</t>
  </si>
  <si>
    <t>7-cyano-1-[2-chloro-5-(4,4,4,-trifluoro-butoxy)-phenyl]-4-methyl-[1,2,4]triazolo[4,3-a]quinoxaline::US9540379, 111</t>
  </si>
  <si>
    <t>US10023575, Example 1</t>
  </si>
  <si>
    <t>US10023575, Example 2</t>
  </si>
  <si>
    <t>US10023575, Example 3</t>
  </si>
  <si>
    <t>US10023575, Example 4</t>
  </si>
  <si>
    <t>US10023575, Example 5</t>
  </si>
  <si>
    <t>US10023575, Example 6</t>
  </si>
  <si>
    <t>US10023575, Example 7</t>
  </si>
  <si>
    <t>US10023575, Example 8</t>
  </si>
  <si>
    <t>US10023575, Example 9</t>
  </si>
  <si>
    <t>US10023575, Example 10</t>
  </si>
  <si>
    <t>US10023575, Example 11</t>
  </si>
  <si>
    <t>US10023575, Example 12</t>
  </si>
  <si>
    <t>US10023575, Example 13</t>
  </si>
  <si>
    <t>US10023575, Example 14</t>
  </si>
  <si>
    <t>US10023575, Example 15</t>
  </si>
  <si>
    <t>US10023575, Example 16</t>
  </si>
  <si>
    <t>US10023575, Example 17</t>
  </si>
  <si>
    <t>US10023575, Example 18</t>
  </si>
  <si>
    <t>US10023575, Example 19</t>
  </si>
  <si>
    <t>US10023575, Example 20</t>
  </si>
  <si>
    <t>US10023575, Example 21</t>
  </si>
  <si>
    <t>US10023575, Example 22</t>
  </si>
  <si>
    <t>US10023575, Example 23</t>
  </si>
  <si>
    <t>US10023575, Example 24</t>
  </si>
  <si>
    <t>US10023575, Example 25</t>
  </si>
  <si>
    <t>US10023575, Example 26</t>
  </si>
  <si>
    <t>US10023575, Example 27</t>
  </si>
  <si>
    <t>US10023575, Example 28</t>
  </si>
  <si>
    <t>US10023575, Example 29</t>
  </si>
  <si>
    <t>US10023575, Example 30</t>
  </si>
  <si>
    <t>US10023575, Example 31</t>
  </si>
  <si>
    <t>US10023575, Example 32</t>
  </si>
  <si>
    <t>US10023575, Example 33</t>
  </si>
  <si>
    <t>US10023575, Example 34</t>
  </si>
  <si>
    <t>US10023575, Example 35</t>
  </si>
  <si>
    <t>US10023575, Example 36</t>
  </si>
  <si>
    <t>US10023575, Example 37</t>
  </si>
  <si>
    <t>US10023575, Example 38</t>
  </si>
  <si>
    <t>US10023575, Example 39</t>
  </si>
  <si>
    <t>US10023575, Example 40::US10023575, Example 80a::US10023575, Example 80b</t>
  </si>
  <si>
    <t>US10023575, Example 41</t>
  </si>
  <si>
    <t>US10023575, Example 42</t>
  </si>
  <si>
    <t>US10023575, Example 43</t>
  </si>
  <si>
    <t>US10023575, Example 44</t>
  </si>
  <si>
    <t>US10023575, Example 45</t>
  </si>
  <si>
    <t>US10023575, Example 46::US10023575, Example 47::US10023575, Example 81a::US10023575, Example 81b</t>
  </si>
  <si>
    <t>US10023575, Example 48::US10023575, Example 49::US10023575, Example 82a::US10023575, Example 82b</t>
  </si>
  <si>
    <t>US10023575, Example 50::US10023575, Example 87a::US10023575, Example 87b</t>
  </si>
  <si>
    <t>BDBM284800::US10023575, Example 51</t>
  </si>
  <si>
    <t>US10023575, Example 52::US10023575, Example 89a</t>
  </si>
  <si>
    <t>US10023575, Example 53::US10023575, Example 54::US10023575, Example 85a::US10023575, Example 86a::US10023575, Example 86b</t>
  </si>
  <si>
    <t>US10023575, Example 55::US10023575, Example 83a::US10023575, Example 83b::US10023575, Example 84a::US10023575, Example 84b</t>
  </si>
  <si>
    <t>US10023575, Example 56</t>
  </si>
  <si>
    <t>US10023575, Example 57</t>
  </si>
  <si>
    <t>US10023575, Example 58::US10023575, Example 92a::US10023575, Example 92b::US10023575, Example 93a::US10023575, Example 93b</t>
  </si>
  <si>
    <t>US10023575, Example 59</t>
  </si>
  <si>
    <t>US10023575, Example 60</t>
  </si>
  <si>
    <t>US10023575, Example 61::US10023575, Example 90a::US10023575, Example 90b</t>
  </si>
  <si>
    <t>US10023575, Example 62::US10023575, Example 91a::US10023575, Example 91b</t>
  </si>
  <si>
    <t>US10023575, Example 63</t>
  </si>
  <si>
    <t>US10023575, Example 64</t>
  </si>
  <si>
    <t>US10023575, Example 65</t>
  </si>
  <si>
    <t>US10023575, Example 66</t>
  </si>
  <si>
    <t>US10023575, Example 67</t>
  </si>
  <si>
    <t>US10023575, Example 68::US10023575, Example 69::US10023575, Example 70::US10023575, Example 71</t>
  </si>
  <si>
    <t>US10023575, Example 72::US10023575, Example 73::US10023575, Example 74::US10023575, Example 75</t>
  </si>
  <si>
    <t>2-(3,4-Dimethoxy-benzyl)-7-[(R)-1-((R)-1-hydroxy-ethyl)-4-phenyl-butyl]-5-methyl-3H-imidazo[5,1-f][1,2,4]triazin-4-one::BAY-60-7550::CHEMBL370962::US10105349, Bay 60-7550</t>
  </si>
  <si>
    <t>8-Chloro-1-(2,5-dichlorophenyl)-3-methyl-1H-pyrazolo[4,3-c][1,5]naphthyridin-4(5H)-one::US10105349, Example 19</t>
  </si>
  <si>
    <t>1-(5-Butoxy-2-chlorophenyl)-8-chloro-3-methyl-1H-pyrazolo[4,3-c][1,5]naphthyridin-4(5H)-one::US10105349, Example 20</t>
  </si>
  <si>
    <t>1-(5-Butoxy-2-chlorophenyl)-3-methyl-1H-pyrazolo[4,3-c][1,5]naphthyridin-4(5H)-one::US10105349, Example 17</t>
  </si>
  <si>
    <t>1-(5-Butoxy-2-chlorophenyl)-8-methoxy-3-methyl-1H-pyrazolo[4,3-c][1,5]naphthyridin-4(5H)-one::US10105349, Example 21</t>
  </si>
  <si>
    <t>1-(2-Chloro-5-(cyclobutylmethoxy)phenyl)-8-methoxy-3-methyl-1H-pyrazolo[4,3-c][1,5]naphthyridin-4(5H)-one::US10105349, Example 22</t>
  </si>
  <si>
    <t>(R)-1-(1-(3-Fluoro-4-(trifluoromethyl)phenyl)ethyl)-6-hydroxy-3-(hydroxymethyl)-1H-pyrazolo[3,4-d]pyrimidin-4(5H)-one ::US10174037, Example 1</t>
  </si>
  <si>
    <t>(S)-6-Hydroxy-3-(hydroxymethyl)-1-((1-methylcyclopropyl)(4-(trifluoromethyl)phenyl)methyl)-1H-pyrazolo[3,4-d]pyrimidin-4(5H)-one::US10174037, Example 4</t>
  </si>
  <si>
    <t>6-Hydroxy-3-(hydroxymethyl)-1- (trifluoromethoxy)phenyl)ethyl)- 1H-pyrazolo[3,4-d]pyrimidin- 4(5H)-one::US10174037, Example 5</t>
  </si>
  <si>
    <t>1-(1-(4-Cyclopropylphenyl)ethyl)- 6-hydroxy-3-(hydroxymethyl)-1H- pyrazolo[3,4-d]pyrimidin-4(5H)- one::US10174037, Example 6</t>
  </si>
  <si>
    <t>1-(1-(4-tert-Butylphenyl)ethyl)-6- hydroxy-3-(hydroxymethyl)-1H- pyrazolo[3,4-d]pyrimidin-4(5H)- one::US10174037, Example 7</t>
  </si>
  <si>
    <t>(R)-or (S)-1-(1-(3-Fluoro-4- (trifluoromethoxy-) phenyl)ethyl)-6-hydroxy-3- (hydroxymethyl)-1H- pyrazolo[3,4-d]pyrimidin- 4(5H)-one::US10174037, Example 10::US10174037, Example 11</t>
  </si>
  <si>
    <t>(R)-or (S)-6-Hydroxy-3- (hydroxymethyl)-1-(2-methyl- 1-(4-(trifluoro- methyl)phenyl)propyl)-1H- pyrazolo[3,4-d]pyrimidin- 4(5H)-one::US10174037, Example 12::US10174037, Example 13</t>
  </si>
  <si>
    <t>(R)-or (S)-1-(Cyclopropyl(4- (trifluoromethyl)phenyl)methyl)- 6-hydroxy-3- (hydroxymethyl)-1H- pyrazolo[3,4-d]pyrimidin- 4(5H)-one::US10174037, Example 14::US10174037, Example 15</t>
  </si>
  <si>
    <t>(R)-or (S)-1-((3-Fluoro-4- (Irifluoromethyl)phenyl)(1- melhylcyclopropyl)methyl)-6- hydroxy-3-(hydroxymethyl)- 1H-pyrazolo[3,4-d]pyrimidin- 4(5H)-one::US10174037, Example 16::US10174037, Example 17</t>
  </si>
  <si>
    <t>(R)- or (S)-6-Hydroxy-3- (hydroxymethyl)-1-{1-[4- (trinuoromethyl)phenyl]ethyl}- 1,5-dihydro-4H-pyrazolo[3,4- d]pyrimidin-4-one::US10174037, Example 18::US10174037, Example 19</t>
  </si>
  <si>
    <t>(R)- or (S)-6-Hydroxy-3- (hydroxymethyl)-1-{1-[4- (pentafluorosulfanyl)phenyl] ethyl}-1,5-dihydro-4H- pyrazolo[3,4-d]pyrimidin-4- one::US10174037, Example 20::US10174037, Example 21</t>
  </si>
  <si>
    <t>US10174037, Example 26</t>
  </si>
  <si>
    <t>(R)- or (S)-1-(1-(3-Fluoro-4- (trifluoromethyl)phenyl)-2- methylpropyl)-6-hydroxy-3- (hydroxymethyl)-1H-pyrazolo[3,4- d]pyrimidin-4(5H)-one::US10174037, Example 27::US10174037, Example 28</t>
  </si>
  <si>
    <t>(R)- or (S)-6-Hydroxy-3- (hydroxymethyl)-1-(1-(4- (perfluoroethyl)phenyl)ethyl)-1H- pyrazolo[3,4-d]pyrimidin-4(5H)-one::US10174037, Example 31::US10174037, Example 32</t>
  </si>
  <si>
    <t>US10174037, Example 33</t>
  </si>
  <si>
    <t>US10174037, Example 34::US10174037, Example 35</t>
  </si>
  <si>
    <t>3-(Fluoromethvl)-6-hydroxy-1-(1-(4- (trifluoromethoxy)phenyl)ethyl)-1H- pyrazolo[3,4-d]pyrimidin-4(5H)-one::US10174037, Example 36</t>
  </si>
  <si>
    <t>3-(Fluoromethyl)-6-hydroxy-1-(1-p- tolylethyl)-1H-pyrazolo[3,4-d]pyrimidin- 4(5H)-one::US10174037, Example 37</t>
  </si>
  <si>
    <t>1-(1-(3-Fluoro-4- (trifluoromethoxy)phenyl)ethyl)-3- (fluoromethyl)-6-hydroxy-1H-pyrazolo[3,4- d]pyrimidin-4(5H)-one::US10174037, Example 38</t>
  </si>
  <si>
    <t>1-(Cyclopropyl(4- (trifluoromethyl)phenyl)methyl)-3- (fluoromethyl)-6-hydroxy-1H-pyrazolo[3,4- d]pyrimidin-4(5H)-one::US10174037, Example 39</t>
  </si>
  <si>
    <t>3-(Fluoromethyl)-6-hydroxy-1-(2-methyl-1- (4-(trifluoromethyl)phenyl)propyl)-1H- pyrazolo[3,4-d]pyrimidin-4(5H)-one::US10174037, Example 40</t>
  </si>
  <si>
    <t>3-(Fluoromethyl)-6-hydroxy-1-{1-[4- (trifluoromethyl)phenyl]ethyl}-1,5-dihydro- 4H-pyrazolo[3,4-d]pyrimidin-4-one::US10174037, Example 41</t>
  </si>
  <si>
    <t>US10174037, Example 42</t>
  </si>
  <si>
    <t>US10174037, Example 43</t>
  </si>
  <si>
    <t>US10174037, Example 44</t>
  </si>
  <si>
    <t>US10174037, Example 45</t>
  </si>
  <si>
    <t>3-(Fluoromethyl)-6-hydroxy-1-(1- (4- (trifluoromethyl)phenyl)cyclobutyl)- 1H-pyrazolo[3,4-d]pyrimidin- 4(5H)-one::US10174037, Example 46</t>
  </si>
  <si>
    <t>(S)-1-(1-(4-tert- Butylphenyl)ethyl)-3- (fluoromethyl)-6-hydroxy-1H- pyrazolo[3,4-d]pyrimidin-4(5H)- one::US10174037, Example 47</t>
  </si>
  <si>
    <t>(S)-1-(Cyclopropyl(3-fluoro-4- (lrifluoromethyl)phenyl)methyl)-3- (fluoromethyl)-6-hydroxy-1H- pyrazolo[3,4-d]pyrimidin-4(5H)- one::US10174037, Example 48</t>
  </si>
  <si>
    <t>(S)-1-(1-(4-tert-Bulylphenyl)-2- melhylpropyl)-3-(fluoromethyl)-6- hydroxy-1H-pyrazolo[3,4- d]pyrimidin-4(5H)-one::US10174037, Example 49</t>
  </si>
  <si>
    <t>(S)-3-(Fluoromethyl)-6-hydroxy-1- (1-(4- (pentafluorolhio)phenyl)ethyl)-1H- pyrazolo[3,4-d]pyrimidin-4(5H)- one::US10174037, Example 50</t>
  </si>
  <si>
    <t>(R)-or (S)-1-(1-(3- Fluoro-4- (trifluoromethoxy) phenyl)-2-methylpropyl)-3- (fluoromethyl)-6- hydroxy-1H- pyrazolo[3,4- d]pyrimidin-4(5H)-one::US10174037, Example 53::US10174037, Example 54</t>
  </si>
  <si>
    <t>(R)-or (S)-1-(1-(3- Fluoro-4- (trifluoromethyl)phenyl)- 2-methylpropyl)-3- (fluoromethyl)-6- hydroxy-1H- pyrazolo[3,4- d]pyrimidin-4(5H)-one::US10174037, Example 55::US10174037, Example 56</t>
  </si>
  <si>
    <t>US10174037, Example 57</t>
  </si>
  <si>
    <t>6-Hydroxy-3-methyl-1-{1-[4- (trifluoromethyl)phenyl]ethyl}-1,5- dihydro-4H-pyrazolo[3,4-d]pyrimidin- 4-one::US10174037, Example 58</t>
  </si>
  <si>
    <t>6-Methoxy-3-methyl-1-{1-[4- (trifluoromethyl)phenyl]ethyl}-1,5- dihydro-4H-pyrazolo[3,4-d]pyrimidin- 4-one::US10174037, Example 59</t>
  </si>
  <si>
    <t>6-Hydroxy-3-methyl-1-{1-[4- (trifluoromethoxy)phenyl]ethyl}-1,5- dihydro-4H-pyrazolo[3,4-d]pyrimidin- 4-one::US10174037, Example 60</t>
  </si>
  <si>
    <t>US10174037, Example 62::US10174037, Example 63</t>
  </si>
  <si>
    <t>(R)- or (S)-6-Dimethylamino)-3- (hydroxymethyl)-1-(2-methyl-1-(4- (trifluoromethyl)phenyl)propyl)-1H- pyrazolo[3,4-d]pyrimidin-4(5H)-one::US10174037, Example 64::US10174037, Example 65</t>
  </si>
  <si>
    <t>(R)- or (S)-1-(1-(4-tert- Butylphenyl)ethyl)-6- (dimethylamino)-3-(hydroxymethyl)- 1H-pyrazolo[3,4-d]pyrimidin-4(5H)- one::US10174037, Example 66::US10174037, Example 67</t>
  </si>
  <si>
    <t>(R)- or (S)-6-(Dimethylamino)-1-(1- (3-fluoro-4- (trifluoromethyl)phenyl)ethyl)-3- (hydroxymethyl)-1H-pyrazolo[3,4- d]pyrimidin-4(5H)-one::US10174037, Example 68::US10174037, Example 69</t>
  </si>
  <si>
    <t>(R)- or (S)-6-(Dimethylamino)-3- (hydroxymethyl)-1-(1-(4-(2,2,2- trifluoroethyl)phenyl)ethyl)-1H- pvrazolo[3,4-d]pyrimidin-4(5H)-one::US10174037, Example 70::US10174037, Example 71</t>
  </si>
  <si>
    <t>(R)- or (S)-6-(Dimethylamino)-3- (hydroxymethyl)-1-(1-(4- (trifluoromethyl)phenyl)propyl)-1H- pyrazolo[3,4-d]pyrimidin-4(5H)-one::US10174037, Example 72::US10174037, Example 73</t>
  </si>
  <si>
    <t>(R)- or (S)-1-(Cyclopropyl(4- (trifluoromethyl)phenyl)methyl)-6- (dimethylamino)-3-(hydroxymethyl)- 1H-pyrazolo[3,4-d]pyrimidin-4(5H)- one::US10174037, Example 74::US10174037, Example 75</t>
  </si>
  <si>
    <t>(R)- or (S)-1-(Cyclopropyl(4- isopropylphenyl)methyl)-6- (dimethylamino)-3-(hydroxymethyl)- 1H-pyrazolo[3,4-d]pyrimidin-4(5H)- one::US10174037, Example 76::US10174037, Example 77</t>
  </si>
  <si>
    <t>(R)- or (S)-6-(Dimethylamino)-3- (hydroxymethyl)-1-(1-(4- isopropylphenyl)-2-methylpropyl)- 1H-pyrazolo[3,4-d]pyrimidin-4(5H)- one::US10174037, Example 78::US10174037, Example 79</t>
  </si>
  <si>
    <t>(R)- or (S)-6-(Dimethylamino)-1-(1- (2-fluoro-4- (trifluoromethyl)phenyl)ethyl)-3- (hydroxymethyl)-1H-pyrazolo[3,4- d]pyrimidin-4(5H)-one::US10174037, Example 80::US10174037, Example 81</t>
  </si>
  <si>
    <t>(R)- or (S)-1-(1-(4- (Difluoromethyl)phenyl)ethyl)-6- (dimethylarnino)-3-(hydroxymethyl)- 1H-pyrazolo[3,4-d]pyrimidin-4(5H)- one::US10174037, Example 82::US10174037, Example 83</t>
  </si>
  <si>
    <t>(R)- or (S)-6-(Dimethylamino)-1-(1- (3-fluoro-4- (trifluoromethoxy)phenyl)ethyl)-3- (hydroxymethyl)-1H-pyrazolo[3,4- d]pyrimidin-4(5H)-one::US10174037, Example 84::US10174037, Example 85</t>
  </si>
  <si>
    <t>(R)- or (S)-1-(Cyclopropyl(4-(2,2,2- trifluoroethyl)phenyl)methyl)-6- (dimethylamino)-3-(hydroxymethyl)- 1H-pyrazolo[3,4-d]pyrimidin-4(5H)- one::US10174037, Example 86::US10174037, Example 87</t>
  </si>
  <si>
    <t>(R)- or (S)-6-(Dimethylamino)-3- (hydroxymethyl)-1-(2-methyl-1-(4- (2,2,2-trifluoroethyl)phenyl)propyl)- 1H-pyrazolo[3,4-d]pyrimidin-4(5H)- one::US10174037, Example 88::US10174037, Example 89</t>
  </si>
  <si>
    <t>(R)- or (S)-1-(1-(4- (Difluoromethyl)phenyl)-2- methylpropyl)-6-(dimethylamino)-3- (hydroxymethyl)-1H-pyrazolo[3,4- d]pyrimidin-4(5H)-one::US10174037, Example 90::US10174037, Example 91</t>
  </si>
  <si>
    <t>(R)- or (S)-1-(1-(4- (Difluoromethyl)phenyl)propyl)-6- (dimethylamino)-3-(hydroxymethyl)- 1H-pyrazolo[3,4-d]pyrimidin-4(5H)- one::US10174037, Example 92::US10174037, Example 93</t>
  </si>
  <si>
    <t>(R)- or (S)-1-(Cyclopropyl(3-fluoro- 4-(2,2,2- trifluoroethyl)phenyl)methyl)-6- (dimethylamino)-3-(hydroxymethyl)- 1H-pyrazolo[3,4-d]pyrimidin-4(5H)- one::US10174037, Example 94::US10174037, Example 95</t>
  </si>
  <si>
    <t>(R)- or (S)-6-(Dimethylamino)-1-(1- (3-fluoro-4-(2,2,2- trifluoroethyl)phenyl)propyl)-3- (hydroxymethyl)-1H-pyrazolo[3,4- d]pyrimidin-4(5H)-one::US10174037, Example 96::US10174037, Example 97</t>
  </si>
  <si>
    <t>(R)- or (S)-6-(Dimethylamino)-3- (hydroxymethyl)-1-(1-(4-(2,2,2- trifluoroethyl)phenyl)propyl)-1H- pyrazolo[3,4-d]pyrimidin-4(5H)-one::US10174037, Example 98::US10174037, Example 99</t>
  </si>
  <si>
    <t>(R)- or (S)-6-(Dimethylamino)-1-(1- (3-fluoro-4-(2,2,2- trifluoroethyl)phenyl)ethyl)-3- (hydroxymethyl)-1H-pyrazolo[3,4- d]pyrimidin-4(5H)-one::US10174037, Example 100::US10174037, Example 101</t>
  </si>
  <si>
    <t>(R)- or (S)-1-(1-(4-(1,1- Difluoroethyl)phenyl)ethyl)-6- (dimethylamino)-3-(hydroxymethyl)- 1H-pyrazolo[3,4-d]pyrimidin-4(5H)- one::US10174037, Example 102::US10174037, Example 103</t>
  </si>
  <si>
    <t>(R)- or (S)-1-(1-(4-(Difluoromethyl)- 3-fluorophenyl)ethyl)-6- (dimethylamino)-3-(hydroxymethyl)- 1H-pyrazolo[3,4-d]pyrimidin-4(5H)- one::US10174037, Example 104::US10174037, Example 105</t>
  </si>
  <si>
    <t>(R)- or (S)-1-(1-(4-(1,1- Difluoroethyl)-3-fluorophenyl)ethyl)- 6-(dimethylamino)-3- (hydroxymethyl)-1H-pyrazolo[3,4- d]pyrimidin-4(5H)-one::US10174037, Example 106::US10174037, Example 107</t>
  </si>
  <si>
    <t>(R)- or (S)-1-(1-(4-(1,1- DiHuoroethyl)-2-fluoroplienyl)ethyl)- 6-(dimethylamino)-3- (hydroxymethyl)-1H-pyrazolo[3,4- d]pyrimidin-4(5H)-one::US10174037, Example 108::US10174037, Example 109</t>
  </si>
  <si>
    <t>(R)- or (S)-1-(1-(4-(1,1- Difluoroethyl)-2- fluorophenyl)propyl)-6- (dimethylamino)-3-(hydroxymethyl)- 1H-pyrazolo[3,4-d]pyrimidin-4(5H)- one::US10174037, Example 110::US10174037, Example 111</t>
  </si>
  <si>
    <t>(R)- or (S)-1-(1-(4-(1,1- Difluoroethyl)-3- fluorophenyl)propyl)-6- (dimethylamino)-3-(hydroxymethyl)- 1H-pyrazolo[3,4-d]pyrimidin-4(5H)- one::US10174037, Example 112::US10174037, Example 113::US10174037, Example 144::US10174037, Example 145</t>
  </si>
  <si>
    <t>(S)-or (R)-1-(1-(4-(Difluoromethyl)- 3-fluorophenyl)-2-methylpropyl)-6- (dimethylamino)-3-(hydroxymethyl)- 1H-pyrazolo[3,4-d]pyrimidin-4(5H)- one::US10174037, Example 114::US10174037, Example 115</t>
  </si>
  <si>
    <t>(R)- or (S)-1-(1-(4-(1,1- Difluoroethyl)-3-fluorophenyl)-2- methylpropyl)-6-(dimethylamino)-3- (hydroxymethyl)-1H-pyrazolo[3,4- d]pyrimidin-4(5H)-one::US10174037, Example 116::US10174037, Example 117::US10174037, Example 142::US10174037, Example 143</t>
  </si>
  <si>
    <t>(R)- or (S)-1-(1-(4-(1,1- Difluoroethyl)-2-fluorophenyl)-2- methylpropyl)-6-(dimethylamino)-3- (hydroxymethyl)-1H-pyrazolo[3,4- d]pyrimidin-4(5H)-one::US10174037, Example 118::US10174037, Example 119</t>
  </si>
  <si>
    <t>US10174037, Example 120::US10174037, Example 121</t>
  </si>
  <si>
    <t>(R)- or (S)-1-(Cyclopropyl(4- (difluoromethoxy)-3- fluorophenyl)methyl)-6- (dimethylamino)-3- (hydroxymethyl)-1H- pyrazolo[3,4-d]pyrimidin- 4(5H)-one::US10174037, Example 122::US10174037, Example 123</t>
  </si>
  <si>
    <t>(R)- or (S)-1-(1-(4- (Difluoromethoxy)phenyl) propyl)-6-(dimethylamino)-3- (hydroxymethyl)-1H- pyrazolo[3,4-d]pyrimidin- 4(5H)-one::US10174037, Example 124::US10174037, Example 125</t>
  </si>
  <si>
    <t>(R)- or (S)-1-(1-(4- (Difluoromethoxy)-3- fluorophenyl)propyl)-6- (dimethylamino)-3- (hydroxymethyl)-1H- pyrazolo[3,4-d]pyrimidin- 4(5H)-one::US10174037, Example 126::US10174037, Example 127</t>
  </si>
  <si>
    <t>(R)- or (S)-1-(Cyclopropyl(4- (difluoromethoxy)phenyl) methyl)-6-(dimethylamino)-3- (hydroxymethyl)-1H- pyrazolo[3,4-d]pyrimidin- 4(5H)-one::US10174037, Example 128::US10174037, Example 129</t>
  </si>
  <si>
    <t>(R)- or (S)-6-(Dimethylamino)- 1-(1-(2-fluoro-4- (trifluoromethyl)phenyl)propyl)- 3-(hydroxymethyl)-1H- pyrazolo[3,4-d]pyrimidin- 4(5H)-one::US10174037, Example 130::US10174037, Example 131</t>
  </si>
  <si>
    <t>(R)- or (S)-6-(Dimethylamino)- 1-(1-(2-fluoro-4- (trifluoromethyl)phenyl)-2- methylpropyl)-3- (hydroxymethyl)-1H- pyrazolo[3,4-d]pyrimidin- 4(5H)-one::US10174037, Example 132::US10174037, Example 133</t>
  </si>
  <si>
    <t>(R)- or (S)-1-(Cyclopropyl(2- fluoro-4- (trifluoromethyl)phenyl)methyl)- 6-(dimethylamino)-3- (hydroxymethyl)-1H- pyrazolo[3,4-d]pyrimidin- 4(5H)-one::US10174037, Example 134::US10174037, Example 135</t>
  </si>
  <si>
    <t>(R)- or (S)-1-(1-(4-(1,1- Difluoroethyl)phenyl)propyl)- 6-(dimethylamino)-3- (hydroxymethyl)-1H- pyrazolo[3,4-d]pyrimidin- 4(5H)-one::US10174037, Example 136::US10174037, Example 137</t>
  </si>
  <si>
    <t>(R)- or (S)-1-(1-(4-(1,1- Difluoroethyl)phenyl)-2- methylpropyl)-6- (dimethylamino)-3- (hydroxymethyl)-1H- pyrazolo[3,4-d]pyrimidin- 4(5H)-one::US10174037, Example 138::US10174037, Example 139</t>
  </si>
  <si>
    <t>(R)- or (S)-1-(Cyclopropyl(4- (1,1- difluoroethyl)phenyl)methyl)- 6-(dimethylamino)-3- (hydroxymethyl)-1H- pyrazolo[3,4-d]pyrimidin- 4(5H)-one::US10174037, Example 140::US10174037, Example 141</t>
  </si>
  <si>
    <t>US10174037, Example 146::US10174037, Example 147</t>
  </si>
  <si>
    <t>US10174037, Example 147</t>
  </si>
  <si>
    <t>(R)- or (S)-6-(Dimethylamino)-3- (hydroxymethyl)-1-(1-(4- (trifluoromethoxy)phenyl)ethyl)-1H- pyrazolo[3,4-d]pyrimidin-4(5H)-one::US10174037, Example 148::US10174037, Example 149</t>
  </si>
  <si>
    <t>(R)- or (S)-1-(Cyclopropyl(3-fluoro- 4-(trifluoromelhyl)phenyl)methyl)-6- (dimethylamino)-3-(hydroxymethyl)- 1H-pyrazolo[3,4-d]pyrimidin-4(5H)- one::US10174037, Example 150::US10174037, Example 151</t>
  </si>
  <si>
    <t>(R)- or (S)-1-(Cyclopropyl(4- (difluoromethyl)-3- fluorophenyl)methyl)-6- (dimethylamino)-3-(hydroxymethyl)- 1H-pyrazolo[3,4-d]pyrimidin-4(5H)- one::US10174037, Example 152::US10174037, Example 153</t>
  </si>
  <si>
    <t>US10174037, Example 154</t>
  </si>
  <si>
    <t>6-[(3-Chloropropyl)amino]-3- (hydroxymethyl)-1-{(1S)-1-[4- (trifluoromethyl)-phenyl]ethyl}-1,5- dihydro-4H-pyrazolo[3,4-d]pyrimidin-4- one::US10174037, Example 155</t>
  </si>
  <si>
    <t>3-(Hydroxymethyl)-6-pyrrolidin-1-yl-1- {(1S)-1-[4- (trifluoromethyl)phenyl]ethyl}-1,5- dihydro-4H-pyrazolo[3,4-d]pyrimidin-4- one::US10174037, Example 156</t>
  </si>
  <si>
    <t>6-Amino-3-(hydroxymethyl)-1-{(1S)-1- [4-(trifluoromethyl)phenyl]ethyl}-1,5- dihydro-4H-pyrazolo[3,4-d]pyrimidin-4- one::US10174037, Example 157</t>
  </si>
  <si>
    <t>US10174037, Example 158</t>
  </si>
  <si>
    <t>6-(3,3-Difluoroazetidin-1-yl)-3- (hydroxymethyl)-1-{(1S)-1-[4- (trifluoromethyl)phenyl]ethyl}- 1,5-dihydro-4H-pyrazolo[3,4- d]pyrimidin-4-one::US10174037, Example 159</t>
  </si>
  <si>
    <t>3-(Hydroxymethyl)-6-(3- methylazetidin-1-yl)-1-{(1S)-1-[4- (trifluoromethyl)phenyl]ethyl}- 1,5-dihydro-4H-pyrazolo[3,4- d]pyrimidin-4-one::US10174037, Example 160</t>
  </si>
  <si>
    <t>6-(3-Fluoroazetidin-1-yl)-3- (hydroxymethyl)-1-{(1S)-1-[4- (trifluoromethyl)phenyl]ethyl}- 1,5-dihydro-4H-pyrazolo[3,4- d]pyrimidin-4-one::US10174037, Example 161</t>
  </si>
  <si>
    <t>US10174037, Example 162::US10174037, Example 163</t>
  </si>
  <si>
    <t>(R)- or (S)-6-(Dimethylammo)-3- (fluoromethyl)-1-(1-(4- (trifluoromethoxy)phenyl)ethyl)-1H- pyrazolo[3,4-d]pyrimidin-4(5H)-one::US10174037, Example 164::US10174037, Example 165</t>
  </si>
  <si>
    <t>(R)- or (S)-6-(Dimethylamino)-1-(1-(3- fluoro-4-(trifluoromethoxy)phenyl)ethyl)- 3-(fluoromethyl)-1H-pyrazolo[3,4- d]pyrimidin-4(5H)-one::US10174037, Example 166::US10174037, Example 167</t>
  </si>
  <si>
    <t>(R)- or (S)-6-(Dimethylamino)-1-(1-(3- fluoro-4-(trifluoromethyl)phenyl)ethyl)-3- (fluoromethyl)-1H-pyrazolo[3,4- d]pyrimidin-4(5H)-one::US10174037, Example 168::US10174037, Example 169</t>
  </si>
  <si>
    <t>(R)- or (S)-1-(1-(4-tert-Butylphenyl(ethyl)- 6-(dimethylamino)-3-(fluoromethyl)-1H- pyrazolo[3,4-d]pyrimidin-4(5H)-one::US10174037, Example 170::US10174037, Example 171</t>
  </si>
  <si>
    <t>(R)- or (S)-6-(Dimethylamino)-3- (fluoromethyl)-1-(1-(4- (trifluoromethyl)phenyl)propyl)-1H- pyrazolo[3,4-d]pyrimidin-4(5H)-one::US10174037, Example 172::US10174037, Example 173</t>
  </si>
  <si>
    <t>(R)- or (S)-6-(Dimethylamino)-3- (fluoromethyl)-1-(1-(4-(2,2,2- trifluoroethyl)phenyl)ethyl)-1H- pyrazolo[3,4-d]pyrimidin-4(5H)-one::US10174037, Example 174::US10174037, Example 175</t>
  </si>
  <si>
    <t>(R)- or (S)-6-(Dimethylamino)-3- (fluoromethyl)-1-(1-(4-isopropylphenyl)-2- methylpropyl)-1H-pyrazolo[3,4- d]pyrimidin-4(5H)-one::US10174037, Example 176::US10174037, Example 177</t>
  </si>
  <si>
    <t>(R)- or (S)-1-(Cyclopropyl(4- (trifluoromethyl)phenyl)methyl)-6- (dimethylamino)-3-(fluoromethyl)-1H- pyrazolo[3,4-d]pyrimidin-4(5H)-one::US10174037, Example 178::US10174037, Example 179</t>
  </si>
  <si>
    <t>(R)- or (S)-1-(Cyclopropyl(3-fluoro-4- (trifluoromethyl)phenyl)methyl)-6- (dimethylamino)-3-(fluoromethyl)-1H- pyrazolo[3,4-d]pyrimidin-4(5H)-one::US10174037, Example 180::US10174037, Example 181</t>
  </si>
  <si>
    <t>(R)- or (S)-1-(Cyclopropyl(3-fluoro-4- (trifluoromethyl)phenyl)methyl)-6- (dimethylamino)-3-(fluoromethyl)-1H- pyrazolo[3,4-d]pyrimidin-4(5H)-one::US10174037, Example 182::US10174037, Example 183</t>
  </si>
  <si>
    <t>(R)- or (S)-1-(1-(4- (Difluoromethoxy)phenyl)-2- methylpropyl)-6-(dimethylamino)-3- (fluoromethyl)-1H-pyrazolo[3,4- d]pyrimidin-4(5H)-one::US10174037, Example 184::US10174037, Example 185</t>
  </si>
  <si>
    <t>(R)- or (S)-6-(Dimethylamino)-1-(1-(2- fluoro-4-(trifluoromethyl)phenyl)ethyl)-3- (fluoromethyl)-1H-pyrazolo[3,4- d]pyrimidin-4(5H)-one::US10174037, Example 186::US10174037, Example 187</t>
  </si>
  <si>
    <t>(R)- or (S)-1-(Cyclopropyl(4- (difluoromethoxy)-3-fluorophenyl)methyl)- 6-(dimethylamino)-3-(fluoromethyl)-1H- pyrazolo[3,4-d]pyrimidin-4(5H)-one::US10174037, Example 188::US10174037, Example 189</t>
  </si>
  <si>
    <t>(R)- or (S)-1-(1-(4- (Difluoromethyl)phenyl)ethyl)-6- (dimethylamino)-3-(fluoromethyl)-1H- pyrazolo[3,4-d]pyrimidin-4(5H)-one::US10174037, Example 190::US10174037, Example 191</t>
  </si>
  <si>
    <t>(R)- or (S)-1-(Cyclopropyl(4-(2,2,2- trifluoroethyl)phenyl)methyl)-6- (dimethylamino)-3-(fluoromethyl)-1H- pyrazolo[3,4-d]pyrimidin-4(5H)-one::US10174037, Example 192::US10174037, Example 193</t>
  </si>
  <si>
    <t>(R)- or (S)-1-(1-(4-(1,1- Difluoroethyl)phenyl)ethyl)-6- (dimethylamino)-3-(fluoromethyl)-1H- pyrazolo[3,4-d]pyrimidin-4(5H)-one::US10174037, Example 194::US10174037, Example 195::US10174037, Example 210::US10174037, Example 211</t>
  </si>
  <si>
    <t>(R)- or (S)-1-(1-(4-(Difluoromethyl)-3- fluorophenyl)ethyl)-6-(dimethylamino)-3- (fluoromethyl)-1H-pyrazolo[3,4- d]pyrimidin-4(5H)-one::US10174037, Example 196::US10174037, Example 197</t>
  </si>
  <si>
    <t>(R)- or (S)-6-(Dimethylamino)-1-(1-(2- fluoro-4-(trifluoromethyl)phenyl)propyl)-3- (fluoromethyl)-1H-pyrazolo[3,4- d]pyrimidin-4(5H)-one::US10174037, Example 198::US10174037, Example 199</t>
  </si>
  <si>
    <t>(R)- or (S)-6-(Dimethylamino)-1-(1-(2- fluoro-4-(trifluoromethyl)phenyl)-2- methylpropyl)-3-(fluoromethyl)-1H- pyrazolo[3,4-d]pyrimidin-4(5H)-one::US10174037, Example 200::US10174037, Example 201</t>
  </si>
  <si>
    <t>(R)- or (S)-1-(Cyclopropyl(2-fluoro-4- (trifluoromethyl)phenyl)methyl)-6- (dimethylamino)-3-(fluoromethyl)-1H- pyrazolo[3,4-d]pyrimidin-4(5H)-one::US10174037, Example 202::US10174037, Example 203</t>
  </si>
  <si>
    <t>(R)- or (S)-1-(1-(4-(1,1- Difluoroethyl)phenyl)propyl)-6- (dimethylamino)-3-(fluoromethyl)-1H- pyrazolo[3,4-d]pyrimidin-4(5H)-one::US10174037, Example 204::US10174037, Example 205</t>
  </si>
  <si>
    <t>(R)- or (S)-l-(1-(4-(1,1- Difluoroethyl)phenyl)-2-methylpropyl)-6- (dimethylamino)-3-(fluoromethyl)-1H- pyrazolo[3,4-d]pyrimidin-4(5H)-one::US10174037, Example 206::US10174037, Example 207</t>
  </si>
  <si>
    <t>(R)- or (S)-1-(1-(4-(1,1-Difluoroethyl)-2- fluorophenyl)ethyl)-6-(dimethylamino)-3- (fluoromethyl)-1H-pyrazolo[3,4- d]pyrimidin-4(5H)-one::US10174037, Example 208::US10174037, Example 209</t>
  </si>
  <si>
    <t>(R)- or (S)-1-(Cyclopropyl(4-(1,1- difluoroethyl)phenyl)methyl)-6- (dimethylamino)-3-(fluoromethyl)-1H- pyrazolo[3,4-d]pyrimidin-4(5H)-one::US10174037, Example 212::US10174037, Example 213</t>
  </si>
  <si>
    <t>(R)- or (S)-1-(1-(4-(1,1-Difluoroethyl)-2- fluorophenyl)propyl)-6-(dimethylamino)-3- (fluoromethyl)-1H-pyrazolo[3,4- d]pyrimidin-4(5H)-one::US10174037, Example 214::US10174037, Example 215</t>
  </si>
  <si>
    <t>(R)- or (S)-1-(1-(4-(1,1-Difluoroethyl)-3- fluorophenyl)propyl)-6-(dimethylamino)-3- (fluoromethyl)-1H-pyrazolo[3,4- d]pyrimidin-4(5H)-one::US10174037, Example 216::US10174037, Example 217</t>
  </si>
  <si>
    <t>(R)- or (S)-1-(1-(4-(1,1-Difluoroethyl)-3- fluorophenyl)-2-methylpropyl)-6- (dimethylamino)-3-(fluoromethyl)-1H- pyrazolo[3,4-d]pyrimidin-4(5H)-one::US10174037, Example 218::US10174037, Example 219</t>
  </si>
  <si>
    <t>(R)- or (S)-6-(Dimethylamino)-1-(1-(3- fluoro-4-(trifluoromethyl)phenyl)-2- methylpropyl)-3-(fluoromethyl)-1H- pyrazolo[3,4-d]pyrimidin-4(5H)-one::US10174037, Example 220::US10174037, Example 221</t>
  </si>
  <si>
    <t>(R)- or (S)-6-(Dimethylamino)-1-(1-(3- fluoro-4-(trifluoromethyl)phenyl)propyl)-3- (fluoromethyl)-1H-pyrazolo[3,4- d]pyrimidin-4(5H)-one::US10174037, Example 222::US10174037, Example 223</t>
  </si>
  <si>
    <t>US10174037, Example 224</t>
  </si>
  <si>
    <t>6-Azetidin-1-yl-3-(fluoromethyl)-1- {(1S)-1-[4- (trifluoromethyl)phenyl]ethyl}-1,5- dihydro-4H-pyrazolo[3,4-d]pyrimidin- 4-one::US10174037, Example 225</t>
  </si>
  <si>
    <t>3-(Fluoromethyl)-6-pyrrolidin-1-yl-1- {(1S)-1-[4- (trifluoromethyl)phenyl]ethyl}-1,5- dihydro-4H-pyrazolo[3,4-d]pyrimidin- 4-one::US10174037, Example 226</t>
  </si>
  <si>
    <t>US10174037, Example 227::US10174037, Example 228</t>
  </si>
  <si>
    <t>1-(1-(3-Fluoro-4- (trifluoromethoxy)phenyl)ethyl)-6- hydroxy-3-(2,2,2-trifluoroethyl)-1H- pyrazolo[3,4-d]pyrimidin-4(5H)-one::US10174037, Example 229</t>
  </si>
  <si>
    <t>6-Hydroxy-3-(2,2,2-trifluoroethyl)-1-(1- (4-(trifluoromethoxy)phenyl)ethyl)-1H- pyrazolo[3,4-d]pyrimidin-4(5H)-one::US10174037, Example 230</t>
  </si>
  <si>
    <t>6-Hydroxy-3-(2,2,2-trifluoroethyl)-1-(1- (4-(pentafluorosulfanyl)phenyl)ethyl)-1H- pyrazolo[3,4-d]pyrimidin-4(5H)-one::US10174037, Example 231</t>
  </si>
  <si>
    <t>(R)- or (S)-1-(1-(3- Fluoro-4- (trifluoromethyl)phenyl) ethyl)-6-hydroxy-3- (2,2,2-trifluoroethyl)- 1H-pyrazolo[3,4- d]pyrimidin-4(5H)-one::US10174037, Example 234::US10174037, Example 235</t>
  </si>
  <si>
    <t>(R)- or (S)-1-(1-(4-tert- Butylphenyl)ethyl)-6- hydroxy-3-(2,2,2- trifluoroethyl)-1H- pyrazolo[3,4- d]pyrimidin-4(5H)-one::US10174037, Example 236::US10174037, Example 237</t>
  </si>
  <si>
    <t>(R)- or (S)-1- (Cyclopropyl(3-fluoro- 4- (trifluoromethyl)phenyl) methyl)-6-hydroxy-3- (2,2,2-trifluoroethyl)- 1H-pyrazolo[3,4- d]pyrimidin-4(5H)-one::US10174037, Example 238::US10174037, Example 239</t>
  </si>
  <si>
    <t>(R)- or (S)-6-Hxdroxy- 1-(2-methyl-1-(4- (trifluoromethyl)phenyl) propyl)-3-(2,2,2- trifluoroethyl)-1H- pyrazolo[3,4- d]pyrimidin-4(5H)-one::US10174037, Example 240::US10174037, Example 241</t>
  </si>
  <si>
    <t>(R)- or (S)-6-Hydroxy- 1-((1- methylcyclopropyl)(4- (trifluoromethyl)phenyl) methyl)-3-(2,2,2- trifluoroethyl)-1H- pyrazolo[3,4- d]pyrimidin-4(5H)-one::US10174037, Example 244::US10174037, Example 245</t>
  </si>
  <si>
    <t>(R)- or (S)-1-(1-(3- Fluoro-4- (trifluoromethyl)phenyl)- 2,2-dimethylpropyl)- 6-hydroxy-3-(2,2,2- trifluoroethyl)-1H- pyrazolo[3,4- d]pyrimidin-4(5H)-one::US10174037, Example 246::US10174037, Example 247</t>
  </si>
  <si>
    <t>(R)- or (S)-1-((3- Fluoro-4- (trifluoromethyl)phenyl)(1- methylcyclopropyl)methyl)- 6-hydroxy-3- (2,2,2-trifluoroethyl)- 1H-pyrazolo[3,4- d]pyrimidin-4(5H)-one::US10174037, Example 248::US10174037, Example 249</t>
  </si>
  <si>
    <t>(R)- or (S)-1-((4-tert- Butylphenyl)(cyclopropyl) methyl)-6-hydroxy- 3-(2,2,2-trifluoroethyl)- 1H-pyrazolo(3,4- d]pyrimidin-4(5H)-one::US10174037, Example 250::US10174037, Example 251</t>
  </si>
  <si>
    <t>(R)- or (S)-1- (Cyclopropyl(3-fluoro- 4- (trifluoromethoxy) phenyl)methyl)-6-hydroxy- 3-(2,2,2-trifluoroethyl)- 1H-pyrazolo[3,4- d]pyrimidin-4(5H)-one::US10174037, Example 252::US10174037, Example 253</t>
  </si>
  <si>
    <t>(R)- or (S)-6-Hydroxy- 3-(trifluoromethyl)-1- (1-(4- (trifluoromethyl)phenyl) ethyl)-1H- pyrazolo[3,4- d]pyrimidin-4(5H)-one::US10174037, Example 254::US10174037, Example 255</t>
  </si>
  <si>
    <t>(R)- or (S)-6-Hydroxy- 3-(2,2,2-trifluoroethyl)- 1-{1-[4- (trifluoromethyl)phenyl] ethyl}-1,5-dihydro- 4H-pyrazolo[3,4- d]pyrimidin-4-one::US10174037, Example 256::US10174037, Example 257</t>
  </si>
  <si>
    <t>US10174037, Example 258::US10174037, Example 259</t>
  </si>
  <si>
    <t>(R)- or (S)-1-(1-(4-tert- Butylphenyl)-2-methylpropyl)- 6-hydroxy-3-(2,2,2- trifluoroethyl)-1H- pyrazolo[3,4-d]pyrimidin- 4(5H)-one::US10174037, Example 260::US10174037, Example 261</t>
  </si>
  <si>
    <t>(R)- or (S)-6-Hydroxy-3- (perfluoroethyl)-1-(1-(4- (trifluoromethyl)phenyl)ethyl)- 1H-pyrazolo[3,4-d]pyrimidin- 4(5H)-one::US10174037, Example 266::US10174037, Example 267</t>
  </si>
  <si>
    <t>US10174037, Example 268</t>
  </si>
  <si>
    <t>3-Methyl-6-(methylamino)-1- (1-(4- (trifluoromethyl)phenyl)ethyl)- 1,5-dihydro-4H-pyrazolo[3,4- d]pyrimidin-4-one::US10174037, Example 269</t>
  </si>
  <si>
    <t>6-(Dimethylamino)-3-methyl- 1-{1-[4- (trifluoromethyl)phenyl]ethyl}- 1,5-dihydro-4H-pyrazolo[3,4- d]pyrimidin-4-one::US10174037, Example 270</t>
  </si>
  <si>
    <t>US10174037, Example 271::US10174037, Example 272</t>
  </si>
  <si>
    <t>(R)- or (S)-3-(Difluoromethyl)- 6-hydroxy-1-(1-(4- (trifluoromethoxy)phenyl)ethyl)- 1H-pyrazolo[3,4- d]pyrimidin-4(5H)-one and::US10174037, Example 273::US10174037, Example 274</t>
  </si>
  <si>
    <t>(R)- or (S)-1-(1-(4- Cyclopropylphenyl)ethyl)-3- (difluoromethyl)-6-hydroxy- 1H-pyrazolo[3,4-d]pyrimidin- 4(5H)-one::US10174037, Example 275::US10174037, Example 276</t>
  </si>
  <si>
    <t>(S)- or (R)-3-(Difluoromethyl)- 1-(1-(3-fluoro-4- (trifluoromethyl)phenyl)ethyl)- 6-hydroxy-1H-pyrazolo[3,4- d]pyrimidin-4(5H)-one::US10174037, Example 278</t>
  </si>
  <si>
    <t>(R)- or (S)-1-(Cyclopropyl(4- (trifluoromethyl)phenyl)methyl)- 3-(difluoromethyl)-6- hydroxy-1H-pyrazolo[3,4- d]pyrimidin-4(5H)-one::US10174037, Example 279::US10174037, Example 280</t>
  </si>
  <si>
    <t>(R)- or (S)-3-(Difluoromethyl)- 6-hydroxy-1-(2-methyl-1-(4- (trifluoromethyl)phenyl)propyl)- 1H-pyrazolo[3,4- d]pyrimidin-4(5H)-one::US10174037, Example 281::US10174037, Example 282</t>
  </si>
  <si>
    <t>(R)- or (S)-3-(Difluoromethyl)- 6-hydroxy-1-(1-(4- (trifluoromethyl)phenyl)propyl)- 1H-pyrazolo[3,4- d]pyrimidin-4(5H)-one::US10174037, Example 285::US10174037, Example 286</t>
  </si>
  <si>
    <t>(R)- or (S)-3-(Difluoromethyl)- 1-(1-(3-fluoro-4- (trifluoromethoxy)phenyl)ethyl)- 6-hydroxy-1H-pyrazolo[3,4- d]pyrimidin-4(5H)-one::US10174037, Example 287::US10174037, Example 288</t>
  </si>
  <si>
    <t>US10174037, Example 289</t>
  </si>
  <si>
    <t>6-Azetidin-1-yl-3- (difluoromethyl)-1-{(1S)-1-[4- (trifluoromethyl)phenyl]ethyl}-1,5- dihydro-4H-pyrazolo[3,4- d]pyrimidin-4-one::US10174037, Example 290</t>
  </si>
  <si>
    <t>US10174037, Example 291::US10174037, Example 292</t>
  </si>
  <si>
    <t>US10174037, Example 293</t>
  </si>
  <si>
    <t>US10174037, Example 294::US10174037, Example 295</t>
  </si>
  <si>
    <t>US10174037, Example 296::US10174037, Example 297</t>
  </si>
  <si>
    <t>(S)-2-(6-Hydroxy-4-oxo-1-(1-(4- (trifluoromethyl)phenyl)ethyl)-4,5- dihydro-1H-pyrazolo[3,4- d]pyrimidin-3-yl)acetonitrile::US10174037, Example 298</t>
  </si>
  <si>
    <t>(R)- or (S)-2-(1-(1-(3-Fluoro-4- (trifluoromethoxy)phenyl)ethyl)-6- hydroxy-4-oxo-4,5-dihydro-1H- pyrazolo[3,4-d]pyrimidin-3- yl)acetonitrile::US10174037, Example 299::US10174037, Example 300</t>
  </si>
  <si>
    <t>US10174037, Example 301</t>
  </si>
  <si>
    <t>6-Ethoxy-3-(hydroxymethyl)-1- {(1S)-1-[4- (trifluoromethyl)phenyl]ethyl}- 1,5-dihydro-4H-pyrazolo[3,4- d]pyrimidin-4-one::US10174037, Example 302</t>
  </si>
  <si>
    <t>US10174037, Example 304</t>
  </si>
  <si>
    <t>US10174037, Example 305::US10174037, Example 306</t>
  </si>
  <si>
    <t>(R)- or (S)-1-{1-[2- Fluoro-4-(trifluoro- methoxy)phenyl]ethyl}- 6-hydroxy-3- (trifluoromethyl)-1,5- dihydro-4H-pyrazolo- [3,4-d]pyrimidin-4-one::US10174037, Example 307::US10174037, Example 308</t>
  </si>
  <si>
    <t>(R)- or (S)-1-{1-[3- Fluoro-4- (trifluoromethoxy)phenyl]ethyl}- 6-hydroxy-3- (trifluoromethyl)-1,5- dihydro-4H- pyrazolo[3,4- d]pyrimidin-4-one::US10174037, Example 309::US10174037, Example 310</t>
  </si>
  <si>
    <t>(R)- or (S)-6-Hydroxy- 1-{1-[4-(pentafluoro- lambda~6- sulfanyl)phenyl]ethyl}- 3-(trifluoromethyl)-1,5- dihydro-4H- pyrazolo[3,4- d]pyrimidin-4-one::US10174037, Example 311::US10174037, Example 312</t>
  </si>
  <si>
    <t>(R)- or (S)-1-{1-[3- Fluoro-4- (trifluoromethyl)phenyl]ethyl}- 6-hydroxy-3- (trifluoromethyl)-1,5- dihydro-4H- pyrazolo[3,4- d]pyrimidin-4-one::US10174037, Example 313::US10174037, Example 314</t>
  </si>
  <si>
    <t>(R)- or (S)-1-{1-[4- (Difluoromethoxy)phenyl]ethyl}- 6-hydroxy-3- (trifluoromethyl)-1,5- dihydro-4H- pyrazolo[3,4- d]pyrimidin-4-one::US10174037, Example 315::US10174037, Example 316</t>
  </si>
  <si>
    <t>(R)- or (S)-1-(1-(4-(1,1- Difluoroethyl)phenyl)ethyl)- 6-hydroxy-3- (trifluoromethyl)-1H- pyrazolo[3,4- d]pyrimidin-4(5H)-one::US10174037, Example 317::US10174037, Example 318</t>
  </si>
  <si>
    <t>(R)- or (S)-1-(1-(4-(2,2- Difluoroethyl)phenyl)ethyl)- 6-hydroxy-3- (trifluoromethyl)-1H- pyrazolo[3,4- d]pyrimidin-4(5H)-one::US10174037, Example 319::US10174037, Example 320</t>
  </si>
  <si>
    <t>(R)- or (S)-1-(1-(3- Chloro-4-(trifluoromethoxy) phenyl)ethyl)-6-hydroxy-3- (trifluoromethyl)-1H- pyrazolo[3,4- d]pyrimidin-4(5H)-one::US10174037, Example 321::US10174037, Example 322</t>
  </si>
  <si>
    <t>(R)- or (S)-1-(1-(4- (Difluoromethoxy)-3- fluorophenyl)ethyl)-6- hydroxy-3- (trifluoromethyl)-1H- pyrazolo[3,4- d]pyrimidin-4(5H)-one::US10174037, Example 323::US10174037, Example 324</t>
  </si>
  <si>
    <t>(R)- or (S)-1-(1-(3- Chloro-4- (difluoromethoxy)phenyl) ethyl)-6-hydroxy-3- (trifluoromethyl)-1H- pyrazolo[3,4- d]pyrimidin-4(5H)-one::US10174037, Example 325::US10174037, Example 326</t>
  </si>
  <si>
    <t>(R)- or (S)-1-(1-(3- Chloro-4- (trifluoromethyl)phenyl) ethyl)-6-hydroxy-3- (trifluoromethyl)-1H- pyrazolo[3,4- d]pyrimidin-4(5H)-one::US10174037, Example 327::US10174037, Example 328</t>
  </si>
  <si>
    <t>(R)- or (S)-6-Hydroxy- 1-(1-(4- (trifluoromethoxy)phenyl) ethyl)-3- (trifluoromethyl)-1H- pyrazolo[3,4- d]pyrimidin-4(5H)-one::US10174037, Example 329::US10174037, Example 330</t>
  </si>
  <si>
    <t>(R)- or (S)-6-Hydroxy- 3-(trifluoromethyl)-1- (1-(4- (trifluoromethyl)phenyl) propyl)-1H-pyrazolo[3,4- d]pyrimidin-4(5H)-one::US10174037, Example 331::US10174037, Example 332</t>
  </si>
  <si>
    <t>(R)- or (S)-6-Hydroxy- 1-(2-methyl-1-(4- (trifluoromethyl)phenyl) propyl)-3- (trifluoromethyl)-1H- pyrazolo[3,4- d]pyrimidin-4(5H)-one::US10174037, Example 333::US10174037, Example 334</t>
  </si>
  <si>
    <t>(R)- or (S)-1- (Cyclopropyl(4- (trifluoromethyl)phenyl) methyl)-6-hydroxy-3- (trifluoromethyl)-1H- pyrazolo[3,4- d]pyrimidin-4(5H)-one::US10174037, Example 335::US10174037, Example 336</t>
  </si>
  <si>
    <t>(R)- or (S)-1-(2,2- Dimethyl-1-(4- (trifluoromethyl)phenyl) propyl)-6-hydroxy-3- (trifluoromethyl)-1H- pyrazolo[3,4- d]pyrimidin-4(5H)-one::US10174037, Example 337::US10174037, Example 338</t>
  </si>
  <si>
    <t>US10174037, Example 339</t>
  </si>
  <si>
    <t>(R)- or (S)-1-(1-(4- (Difluoromethoxy)-3- fluorophenyl)propyl)- 6-(dimethylamino)-3- (fluoromethyl)-1H- pyrazolo[3,4- d]pyrimidin-4(5H)- one::US10174037, Example 340::US10174037, Example 341</t>
  </si>
  <si>
    <t>(R)- or (S)-1-(1-(4- (Difluoromethoxy)-2- fluorophenyl)propyl)- 6-(dimethylamino)-3- (fluoromethyl)-1H- pyrazolo[3,4- d]pyrimidin-4(5H)- one::US10174037, Example 342::US10174037, Example 343</t>
  </si>
  <si>
    <t>(R)- or (S)-1-(1-(4- (Difluoromethyl)-3- fluorophenyl)propyl)- 6-(dimethylamino)-3- (fluoromethyl)-1H- pyrazolo[3,4- d]pyrimidin-4(5H)- one::US10174037, Example 344::US10174037, Example 345</t>
  </si>
  <si>
    <t>(R)- or (S)-1-(1-(4- (Difluoromethyl)phenyl) propyl)-6-(dimethylamino)- 3-(fluoromethyl)-1H- pyrazolo[3,4- d]pyrimidin-4(5H)-one::US10174037, Example 346::US10174037, Example 347</t>
  </si>
  <si>
    <t>(R)- or (S)-1-(1-(4- (difluoromethyl)-2- fluorophenyl)propyl)- 6-(dimethylamino)-3- (fluoromethyl)-1H- pyrazolo[3,4- d]pyrimidin-4(5H)-one::US10174037, Example 348::US10174037, Example 349</t>
  </si>
  <si>
    <t>(R)- or (S)-1- (Cyclopropyl(4-(1,1- difluoroethyl)-3- fluorophenyl)methyl)- 6-(dimethylamino)-3- (hydroxymethyl)-1H- pyrazolo[3,4- d]pyrimidin-4(5H)-one::US10174037, Example 350::US10174037, Example 351</t>
  </si>
  <si>
    <t>(R)- or (S)-1- (Cyclopropyl(4-(1,1- difluoroethyl)-2- fluorophenyl)methyl)- 6-(dimethylamino)-3- (hydroxymethyl)-1H- pyrazolo[3,4- d]pyrimidin-4(5H)-one::US10174037, Example 352::US10174037, Example 353</t>
  </si>
  <si>
    <t>US10174037, Example 354::US10174037, Example 355</t>
  </si>
  <si>
    <t>US10174037, Example 356::US10174037, Example 357</t>
  </si>
  <si>
    <t>US10174037, Example 358::US10174037, Example 359</t>
  </si>
  <si>
    <t>US10195201, Example 1</t>
  </si>
  <si>
    <t>US10195201, Example 4::US10195201, Example 5</t>
  </si>
  <si>
    <t>US10195201, Example 6::US10195201, Example 7</t>
  </si>
  <si>
    <t>US10195201, Example 8</t>
  </si>
  <si>
    <t>US10195201, Example 10::US10195201, Example 9</t>
  </si>
  <si>
    <t>US10195201, Example 14::US10195201, Example 15</t>
  </si>
  <si>
    <t>(R)- or (S)-2- methyl-6-(1-(1- (4-(trifluoro- methyl)phenyl) ethyl)-1H- imidazol-4-yl) pyrimidin-4 (3H)-one::US10195201, Example 16::US10195201, Example 17</t>
  </si>
  <si>
    <t>(R)- or (S)-2- (3,4-dimethoxy- benzyl)-6-(1-(1- (2-fluoro-4- (trifluoromethyl) phenyl)ethyl)- 1H-imidazol-4- yl)pyrimidin- 4(3H)-one::US10195201, Example 18::US10195201, Example 19</t>
  </si>
  <si>
    <t>US10195201, Example 30::US10195201, Example 31</t>
  </si>
  <si>
    <t>(R)- or (S)-2- methyl-6''-(1-(4- (trifluoromethyl) phenyl)ethyl)- [4,4''-bipyrimi- din]-6(1H)-one::US10195201, Example 32::US10195201, Example 33</t>
  </si>
  <si>
    <t>(R)- or (S)-6''- (1-(4-(difluoro- methoxy)-3- fluorophenyl) ethyl)-2- methyl-[4,4''- bipyrimidin]- 6(1H)-one::US10195201, Example 34::US10195201, Example 35</t>
  </si>
  <si>
    <t>(R)- or (S)-6''- (1-(4-(1,1- difluoro- ethyl)phenyl) ethyl)-2- methyl-[4,4''- bipyrimidin]- 6(1H)-one::US10195201, Example 36::US10195201, Example 37</t>
  </si>
  <si>
    <t>(R)- or (S)-6''- (1-(4-(difluoro- methyl)-3- fluoro- phenyl)ethyl)- 2-methyl- [4,4''- bipyrimidin]- 6(1H)-one::US10195201, Example 38::US10195201, Example 39</t>
  </si>
  <si>
    <t>(R)- or (S)-6''- (1-(3-fluoro- 4-(trifluoro- methoxy) phenyl)ethyl)- 2-methyl- [4,4''- bipyrimidin]- 6(1H)-one::US10195201, Example 40::US10195201, Example 41</t>
  </si>
  <si>
    <t>(R)- or (S)-6''- (1-(3-fluoro- 4-(trifluoro- methoxy) phenyl)ethyl)- 2-methyl- [4,4''- bipyrimidin]- 6(1H)-one::US10195201, Example 42::US10195201, Example 43</t>
  </si>
  <si>
    <t>(R)- or (S)-2- methyl-6''-(1- (4-(trifluoro- methoxy) phenyl)ethyl)- [4,4''- bipyrimidin]- 6(1H)-one::US10195201, Example 44::US10195201, Example 45</t>
  </si>
  <si>
    <t>US10195201, Example 46::US10195201, Example 47</t>
  </si>
  <si>
    <t>US10195201, Example 48</t>
  </si>
  <si>
    <t>US8598155, 10::US8598155, 3</t>
  </si>
  <si>
    <t>US8598155, 1</t>
  </si>
  <si>
    <t>US8598155, 2</t>
  </si>
  <si>
    <t>US8598155, 4::US8598155, 86</t>
  </si>
  <si>
    <t>US8598155, 5</t>
  </si>
  <si>
    <t>US8598155, 6</t>
  </si>
  <si>
    <t>US8598155, 7</t>
  </si>
  <si>
    <t>US8598155, 8</t>
  </si>
  <si>
    <t>US8598155, 9</t>
  </si>
  <si>
    <t>US8598155, 11</t>
  </si>
  <si>
    <t>US8598155, 12</t>
  </si>
  <si>
    <t>US8598155, 13</t>
  </si>
  <si>
    <t>US8598155, 14</t>
  </si>
  <si>
    <t>US8598155, 15</t>
  </si>
  <si>
    <t>US8598155, 16</t>
  </si>
  <si>
    <t>US8598155, 17</t>
  </si>
  <si>
    <t>US8598155, 18</t>
  </si>
  <si>
    <t>US8598155, 19</t>
  </si>
  <si>
    <t>US8598155, 20</t>
  </si>
  <si>
    <t>US8598155, 21</t>
  </si>
  <si>
    <t>US8598155, 22</t>
  </si>
  <si>
    <t>US8598155, 23</t>
  </si>
  <si>
    <t>US8598155, 24</t>
  </si>
  <si>
    <t>US8598155, 25</t>
  </si>
  <si>
    <t>US8598155, 73</t>
  </si>
  <si>
    <t>US8598155, 27</t>
  </si>
  <si>
    <t>US8598155, 28</t>
  </si>
  <si>
    <t>US8598155, 29</t>
  </si>
  <si>
    <t>US8598155, 30</t>
  </si>
  <si>
    <t>US8598155, 31</t>
  </si>
  <si>
    <t>US8598155, 32</t>
  </si>
  <si>
    <t>US8598155, 33</t>
  </si>
  <si>
    <t>US8598155, 34</t>
  </si>
  <si>
    <t>US8598155, 35</t>
  </si>
  <si>
    <t>US8598155, 36</t>
  </si>
  <si>
    <t>US8598155, 37</t>
  </si>
  <si>
    <t>US8598155, 38</t>
  </si>
  <si>
    <t>US8598155, 39</t>
  </si>
  <si>
    <t>US8598155, 40</t>
  </si>
  <si>
    <t>US8598155, 41</t>
  </si>
  <si>
    <t>US8598155, 42</t>
  </si>
  <si>
    <t>US8598155, 43</t>
  </si>
  <si>
    <t>US8598155, 44</t>
  </si>
  <si>
    <t>US8598155, 45</t>
  </si>
  <si>
    <t>US8598155, 46</t>
  </si>
  <si>
    <t>US8598155, 47</t>
  </si>
  <si>
    <t>US8598155, 48</t>
  </si>
  <si>
    <t>US8598155, 49</t>
  </si>
  <si>
    <t>US8598155, 50</t>
  </si>
  <si>
    <t>US8598155, 51</t>
  </si>
  <si>
    <t>CHEMBL2381188::US8598155, 52</t>
  </si>
  <si>
    <t>US8598155, 53</t>
  </si>
  <si>
    <t>US8598155, 54</t>
  </si>
  <si>
    <t>US8598155, 55</t>
  </si>
  <si>
    <t>US8598155, 56</t>
  </si>
  <si>
    <t>US8598155, 57</t>
  </si>
  <si>
    <t>US8598155, 58</t>
  </si>
  <si>
    <t>US8598155, 59</t>
  </si>
  <si>
    <t>US8598155, 60</t>
  </si>
  <si>
    <t>US8598155, 61</t>
  </si>
  <si>
    <t>US8598155, 62</t>
  </si>
  <si>
    <t>US8598155, 63</t>
  </si>
  <si>
    <t>US8598155, 64</t>
  </si>
  <si>
    <t>US8598155, 65</t>
  </si>
  <si>
    <t>US8598155, 66</t>
  </si>
  <si>
    <t>US8598155, 67</t>
  </si>
  <si>
    <t>US8598155, 68</t>
  </si>
  <si>
    <t>US8598155, 69</t>
  </si>
  <si>
    <t>US8598155, 70</t>
  </si>
  <si>
    <t>US8598155, 71</t>
  </si>
  <si>
    <t>US8598155, 72</t>
  </si>
  <si>
    <t>US8598155, 74</t>
  </si>
  <si>
    <t>US8598155, 75</t>
  </si>
  <si>
    <t>US8598155, 76</t>
  </si>
  <si>
    <t>US8598155, 77</t>
  </si>
  <si>
    <t>US8598155, 78</t>
  </si>
  <si>
    <t>US8598155, 79</t>
  </si>
  <si>
    <t>US8598155, 80</t>
  </si>
  <si>
    <t>US8598155, 81</t>
  </si>
  <si>
    <t>US8598155, 82</t>
  </si>
  <si>
    <t>US8598155, 83</t>
  </si>
  <si>
    <t>US8598155, 84</t>
  </si>
  <si>
    <t>US8598155, 85</t>
  </si>
  <si>
    <t>US8680116, 1-13</t>
  </si>
  <si>
    <t>CHEMBL3092564::US8680116, 1-15</t>
  </si>
  <si>
    <t>US8680116, 1-18</t>
  </si>
  <si>
    <t>US8680116, 1-23</t>
  </si>
  <si>
    <t>US8680116, 1-48</t>
  </si>
  <si>
    <t>US8680116, 1-51</t>
  </si>
  <si>
    <t>US8680116, 1-57</t>
  </si>
  <si>
    <t>US8680116, 1-63</t>
  </si>
  <si>
    <t>US8680116, 1-85</t>
  </si>
  <si>
    <t>US8691986, 1</t>
  </si>
  <si>
    <t>US8691986, 2</t>
  </si>
  <si>
    <t>US8691986, 3</t>
  </si>
  <si>
    <t>US8691986, 4</t>
  </si>
  <si>
    <t>US8691986, 5</t>
  </si>
  <si>
    <t>US8691986, 6</t>
  </si>
  <si>
    <t>US8691986, 7</t>
  </si>
  <si>
    <t>US8691986, 8</t>
  </si>
  <si>
    <t>US8691986, 9</t>
  </si>
  <si>
    <t>US8691986, 10</t>
  </si>
  <si>
    <t>US8691986, 11</t>
  </si>
  <si>
    <t>US8691986, 12</t>
  </si>
  <si>
    <t>US8691986, 13</t>
  </si>
  <si>
    <t>US8691986, 14</t>
  </si>
  <si>
    <t>US8691986, 15::US9718803, 30.2</t>
  </si>
  <si>
    <t>US8691986, 16::US9718803, 30.4</t>
  </si>
  <si>
    <t>US8691986, 17::US9718803, 5.19</t>
  </si>
  <si>
    <t>US8829010, 35::US8829010, 55</t>
  </si>
  <si>
    <t>US8829010, 58::US8829010, 59</t>
  </si>
  <si>
    <t>US8829010, 4</t>
  </si>
  <si>
    <t>US8829010, 5</t>
  </si>
  <si>
    <t>US8829010, 6</t>
  </si>
  <si>
    <t>US8829010, 8</t>
  </si>
  <si>
    <t>US8829010, 9</t>
  </si>
  <si>
    <t>US8829010, 10</t>
  </si>
  <si>
    <t>US8829010, 11</t>
  </si>
  <si>
    <t>US8829010, 12</t>
  </si>
  <si>
    <t>US8829010, 13</t>
  </si>
  <si>
    <t>US8829010, 14</t>
  </si>
  <si>
    <t>US8829010, 15</t>
  </si>
  <si>
    <t>US8829010, 16</t>
  </si>
  <si>
    <t>US8829010, 17</t>
  </si>
  <si>
    <t>US8829010, 18</t>
  </si>
  <si>
    <t>US8829010, 20</t>
  </si>
  <si>
    <t>US8829010, 21</t>
  </si>
  <si>
    <t>US8829010, 22</t>
  </si>
  <si>
    <t>US8829010, 24</t>
  </si>
  <si>
    <t>US8829010, 25</t>
  </si>
  <si>
    <t>US8829010, 26</t>
  </si>
  <si>
    <t>US8829010, 27</t>
  </si>
  <si>
    <t>US8829010, 28</t>
  </si>
  <si>
    <t>US8829010, 29</t>
  </si>
  <si>
    <t>US8829010, 30</t>
  </si>
  <si>
    <t>US8829010, 31</t>
  </si>
  <si>
    <t>US8829010, 32</t>
  </si>
  <si>
    <t>US8829010, 33</t>
  </si>
  <si>
    <t>US8829010, 36</t>
  </si>
  <si>
    <t>US8829010, 37</t>
  </si>
  <si>
    <t>US8829010, 38</t>
  </si>
  <si>
    <t>US8829010, 39</t>
  </si>
  <si>
    <t>US8829010, 40</t>
  </si>
  <si>
    <t>US8829010, 41</t>
  </si>
  <si>
    <t>US8829010, 42</t>
  </si>
  <si>
    <t>US8829010, 43</t>
  </si>
  <si>
    <t>US8829010, 44</t>
  </si>
  <si>
    <t>US8829010, 45</t>
  </si>
  <si>
    <t>US8829010, 46</t>
  </si>
  <si>
    <t>US8829010, 47</t>
  </si>
  <si>
    <t>US8829010, 48</t>
  </si>
  <si>
    <t>US8829010, 49</t>
  </si>
  <si>
    <t>US8829010, 50</t>
  </si>
  <si>
    <t>US8829010, 51</t>
  </si>
  <si>
    <t>US8829010, 52</t>
  </si>
  <si>
    <t>US8829010, 53</t>
  </si>
  <si>
    <t>US8829010, 54</t>
  </si>
  <si>
    <t>US8829010, 60</t>
  </si>
  <si>
    <t>US9056863, Example Ia2</t>
  </si>
  <si>
    <t>US9056863, Example Ib1</t>
  </si>
  <si>
    <t>US9056863, Example Ic1</t>
  </si>
  <si>
    <t>US9085584, 1</t>
  </si>
  <si>
    <t>US9085584, 2</t>
  </si>
  <si>
    <t>US9085584, 3</t>
  </si>
  <si>
    <t>US9085584, 4</t>
  </si>
  <si>
    <t>US9085584, 13</t>
  </si>
  <si>
    <t>US9085584, 14</t>
  </si>
  <si>
    <t>US9085584, 15</t>
  </si>
  <si>
    <t>US9085584, 16</t>
  </si>
  <si>
    <t>US9085584, 17</t>
  </si>
  <si>
    <t>US9085584, 18</t>
  </si>
  <si>
    <t>US9085584, 19</t>
  </si>
  <si>
    <t>US9085584, 20</t>
  </si>
  <si>
    <t>US9085584, 21</t>
  </si>
  <si>
    <t>US9085584, 22::US9085584, 23::US9085584, 24</t>
  </si>
  <si>
    <t>US9085584, 25</t>
  </si>
  <si>
    <t>US9085584, 26</t>
  </si>
  <si>
    <t>US9085584, 27</t>
  </si>
  <si>
    <t>US9085584, 28</t>
  </si>
  <si>
    <t>US9085584, 29</t>
  </si>
  <si>
    <t>US9085584, 30</t>
  </si>
  <si>
    <t>US9085584, 31</t>
  </si>
  <si>
    <t>US9085584, 32</t>
  </si>
  <si>
    <t>US9085584, 33</t>
  </si>
  <si>
    <t>US9085584, 34</t>
  </si>
  <si>
    <t>US9085584, 35</t>
  </si>
  <si>
    <t>US9085584, 36</t>
  </si>
  <si>
    <t>US9085584, 37</t>
  </si>
  <si>
    <t>US9085584, 38</t>
  </si>
  <si>
    <t>US9085584, 39</t>
  </si>
  <si>
    <t>US9085584, 40</t>
  </si>
  <si>
    <t>US9085584, 5</t>
  </si>
  <si>
    <t>US9085584, 6</t>
  </si>
  <si>
    <t>US9085584, 7</t>
  </si>
  <si>
    <t>US9085584, 8</t>
  </si>
  <si>
    <t>US9085584, 9</t>
  </si>
  <si>
    <t>US9085584, 10</t>
  </si>
  <si>
    <t>US9085584, 11</t>
  </si>
  <si>
    <t>US9085584, 12</t>
  </si>
  <si>
    <t>US9085584, 12a</t>
  </si>
  <si>
    <t>US9085584, 32a</t>
  </si>
  <si>
    <t>US9085584, 35a</t>
  </si>
  <si>
    <t>US9085584, 41::US9085584, 42::US9085584, 43</t>
  </si>
  <si>
    <t>US9085584, 43a</t>
  </si>
  <si>
    <t>US9085584, 44</t>
  </si>
  <si>
    <t>US9085584, 45</t>
  </si>
  <si>
    <t>US9085584, 46</t>
  </si>
  <si>
    <t>US9085584, 47</t>
  </si>
  <si>
    <t>US9085584, 48</t>
  </si>
  <si>
    <t>US9085584, 49</t>
  </si>
  <si>
    <t>US9085584, 50</t>
  </si>
  <si>
    <t>US9085584, 51</t>
  </si>
  <si>
    <t>US9085584, 52</t>
  </si>
  <si>
    <t>US9085584, 53</t>
  </si>
  <si>
    <t>US9085584, 54</t>
  </si>
  <si>
    <t>US9085584, 55::US9085584, 55a</t>
  </si>
  <si>
    <t>US9085584, 56::US9085584, 56a::US9085584, 56b::US9085584, 58a::US9085584, 58b::US9085584, 58c</t>
  </si>
  <si>
    <t>US9085584, 57::US9085584, 57a::US9085584, 57b</t>
  </si>
  <si>
    <t>US9085584, 58</t>
  </si>
  <si>
    <t>US9085584, 59</t>
  </si>
  <si>
    <t>US9085584, 60</t>
  </si>
  <si>
    <t>US9085584, 61</t>
  </si>
  <si>
    <t>US9085584, 62</t>
  </si>
  <si>
    <t>US9085584, 63</t>
  </si>
  <si>
    <t>US9085584, 64</t>
  </si>
  <si>
    <t>US9085584, 65</t>
  </si>
  <si>
    <t>US9085584, 66</t>
  </si>
  <si>
    <t>US9085584, 67</t>
  </si>
  <si>
    <t>US9085584, 68</t>
  </si>
  <si>
    <t>US9085584, 69</t>
  </si>
  <si>
    <t>US9085584, 70</t>
  </si>
  <si>
    <t>US9085584, 71</t>
  </si>
  <si>
    <t>US9085584, 72</t>
  </si>
  <si>
    <t>US9085584, 73</t>
  </si>
  <si>
    <t>US9085584, 74::US9085584, 98::US9085584, 99</t>
  </si>
  <si>
    <t>US9085584, 75</t>
  </si>
  <si>
    <t>US9085584, 76</t>
  </si>
  <si>
    <t>US9085584, 77</t>
  </si>
  <si>
    <t>US9085584, 78</t>
  </si>
  <si>
    <t>US9085584, 79</t>
  </si>
  <si>
    <t>US9085584, 80</t>
  </si>
  <si>
    <t>US9085584, 81</t>
  </si>
  <si>
    <t>US9085584, 82</t>
  </si>
  <si>
    <t>US9085584, 83</t>
  </si>
  <si>
    <t>US9085584, 84</t>
  </si>
  <si>
    <t>US9085584, 85</t>
  </si>
  <si>
    <t>US9085584, 86</t>
  </si>
  <si>
    <t>US9085584, 87</t>
  </si>
  <si>
    <t>US9085584, 88</t>
  </si>
  <si>
    <t>US9085584, 89</t>
  </si>
  <si>
    <t>US9085584, 90</t>
  </si>
  <si>
    <t>US9085584, 91</t>
  </si>
  <si>
    <t>US9085584, 92</t>
  </si>
  <si>
    <t>US9085584, 93</t>
  </si>
  <si>
    <t>US9085584, 94</t>
  </si>
  <si>
    <t>US9085584, 95</t>
  </si>
  <si>
    <t>US9085584, 96</t>
  </si>
  <si>
    <t>US9085584, 96a</t>
  </si>
  <si>
    <t>US9085584, 96b</t>
  </si>
  <si>
    <t>US9085584, 96c</t>
  </si>
  <si>
    <t>US9085584, 97::US9085584, 97a::US9085584, 97b</t>
  </si>
  <si>
    <t>US9085584, 100</t>
  </si>
  <si>
    <t>US9085584, 101</t>
  </si>
  <si>
    <t>US9085584, 102</t>
  </si>
  <si>
    <t>US9085584, 103</t>
  </si>
  <si>
    <t>US9085584, 103b</t>
  </si>
  <si>
    <t>US9085584, 103c</t>
  </si>
  <si>
    <t>US9085584, 104::US9085584, 104a::US9085584, 104b</t>
  </si>
  <si>
    <t>US9085584, 105::US9085584, 105a::US9085584, 105b</t>
  </si>
  <si>
    <t>US9085584, 106::US9085584, 106a::US9085584, 106b</t>
  </si>
  <si>
    <t>US9085584, 107</t>
  </si>
  <si>
    <t>US9085584, 111::US9085584, 111a::US9085584, 111b</t>
  </si>
  <si>
    <t>US9085584, 108a::US9085584, 108c</t>
  </si>
  <si>
    <t>US9085584, 108b::US9085584, 108d</t>
  </si>
  <si>
    <t>US9085584, 109a::US9085584, 109d</t>
  </si>
  <si>
    <t>US9085584, 109b::US9085584, 109c</t>
  </si>
  <si>
    <t>US9085584, 110b</t>
  </si>
  <si>
    <t>US9085584, 110d</t>
  </si>
  <si>
    <t>US9085584, 112::US9085584, 112a::US9085584, 112b</t>
  </si>
  <si>
    <t>US9085584, 113</t>
  </si>
  <si>
    <t>US9085584, 114::US9085584, 114a::US9085584, 114b</t>
  </si>
  <si>
    <t>US9085584, 115::US9085584, 115a::US9085584, 115b</t>
  </si>
  <si>
    <t>CCCCCCC(C(C)O)n1cnc2c(N)ncnc12</t>
  </si>
  <si>
    <t>CCCCOc1cncc(c1)-c1nnc2c(C)nc3ccc(CN4CCOCC4)cc3n12</t>
  </si>
  <si>
    <t>CCCCOc1ccc(Cl)c(c1)-c1nnc2c(C)nc3ccc(CN4CCOCC4)cc3n12</t>
  </si>
  <si>
    <t>Cc1nc2ccc(CN3CCOCC3)cc2n2c(nnc12)-c1ccccc1Cl</t>
  </si>
  <si>
    <t>CCNCc1ccc2nc(C)c3nnc(-c4ccccc4Cl)n3c2c1</t>
  </si>
  <si>
    <t>Cc1nc2ccc(CN3CCOCC3)cc2n2c(nnc12)-c1c(F)cccc1Cl</t>
  </si>
  <si>
    <t>CC(C)Oc1ccc(Cl)c(c1)-c1nnc2c(C)nc3ccc(CN4CCOCC4)cc3n12</t>
  </si>
  <si>
    <t>CCOc1ccc(Cl)c(c1)-c1nnc2c(C)nc3ccc(CN4CCOCC4)cc3n12</t>
  </si>
  <si>
    <t>CCCOc1ccc(Cl)c(c1)-c1nnc2c(C)nc3ccc(CN4CCOCC4)cc3n12</t>
  </si>
  <si>
    <t>Cc1nc2ccc(CN3CCOCC3)cc2n2c(nnc12)-c1cc(F)ccc1Cl</t>
  </si>
  <si>
    <t>COc1ccc(Cl)c(c1)-c1nnc2c(C)nc3ccc(CN4CCOCC4)cc3n12</t>
  </si>
  <si>
    <t>CCCCOc1ccc(Cl)c(c1)-c1nnc2c(C)nc3ccc(CN(C)C)cc3n12</t>
  </si>
  <si>
    <t>COc1cncc(c1)-c1nnc2c(C)nc3ccc(CN4CCOCC4)cc3n12</t>
  </si>
  <si>
    <t>CN(C)Cc1ccc2nc(C)c3nnc(-c4ccccc4Cl)n3c2c1</t>
  </si>
  <si>
    <t>CCCOc1ccc(Cl)c(c1)-c1nnc2c(C)nc3ccc(CNCC)cc3n12</t>
  </si>
  <si>
    <t>CCCOc1ccc(Cl)c(c1)-c1nnc2c(C)nc3ccc(CN(C)C)cc3n12</t>
  </si>
  <si>
    <t>CCCOc1cncc(c1)-c1nnc2c(C)nc3ccc(CN4CCOCC4)cc3n12</t>
  </si>
  <si>
    <t>CC(C)Oc1ccc(Cl)c(c1)-c1nnc2c(C)nc3ccc(CN(C)C)cc3n12</t>
  </si>
  <si>
    <t>CCOc1ccc(Cl)c(c1)-c1nnc2c(C)nc3ccc(CN(C)C)cc3n12</t>
  </si>
  <si>
    <t>CCNCc1ccc2nc(C)c3nnc(-c4cc(OC(C)C)ccc4Cl)n3c2c1</t>
  </si>
  <si>
    <t>CCCCOc1ccc(Cl)c(c1)-c1nnc2c(C)nc3ccc(CNC(C)C)cc3n12</t>
  </si>
  <si>
    <t>CCCCOc1cncc(c1)-c1nnc2c(C)nc3ccc(CNCC)cc3n12</t>
  </si>
  <si>
    <t>CCNCc1ccc2nc(C)c3nnc(-c4cc(OCC)ccc4Cl)n3c2c1</t>
  </si>
  <si>
    <t>CCCCOc1cncc(c1)-c1nnc2c(C)nc3ccc(CNC(C)C)cc3n12</t>
  </si>
  <si>
    <t>CCCOc1cncc(c1)-c1nnc2c(C)nc3ccc(CNCC)cc3n12</t>
  </si>
  <si>
    <t>CCCCOc1ccc(Cl)c(c1)-c1nnc2c(C)nc3ccc(CNC)cc3n12</t>
  </si>
  <si>
    <t>Cc1nc2ccc(CN3CCOCC3)cc2n2c(nnc12)-c1cncc(OCC2CC2)c1</t>
  </si>
  <si>
    <t>CCCCOc1cncc(c1)-c1nnc2c(C)nc3ccc(CN(C)C)cc3n12</t>
  </si>
  <si>
    <t>CCCCOc1cncc(c1)-c1nnc2c(C)nc3ccc(CNC)cc3n12</t>
  </si>
  <si>
    <t>CCCCOc1cc(cnc1Cl)-c1nnc2c(C)nc3ccc(CN4CCOCC4)cc3n12</t>
  </si>
  <si>
    <t>CN(C)Cc1ccc2nc(C)c3nnc(-c4cncc(OCC5CC5)c4)n3c2c1</t>
  </si>
  <si>
    <t>CC(C)NCc1ccc2nc(C)c3nnc(-c4cncc(OCC5CC5)c4)n3c2c1</t>
  </si>
  <si>
    <t>CCNCc1ccc2nc(C)c3nnc(-c4cncc(OCC5CC5)c4)n3c2c1</t>
  </si>
  <si>
    <t>Cc1nc2ccc(Cl)cc2n2c(nnc12)-c1ccccc1Cl</t>
  </si>
  <si>
    <t>Cc1nc2ccc(Cl)cc2n2c(nnc12)-c1ccccc1F</t>
  </si>
  <si>
    <t>COc1ccccc1-c1nnc2c(C)nc3ccc(Cl)cc3n12</t>
  </si>
  <si>
    <t>Cc1ccc(F)cc1-c1nnc2c(C)nc3ccc(Cl)cc3n12</t>
  </si>
  <si>
    <t>Cc1ncccc1-c1nnc2c(C)nc3ccc(Cl)cc3n12</t>
  </si>
  <si>
    <t>Cc1nc2ccc(Cl)cc2n2c(nnc12)-c1cc(Cl)ccc1Cl</t>
  </si>
  <si>
    <t>COc1ccc(Cl)c(c1)-c1nnc2c(C)nc3ccc(Cl)cc3n12</t>
  </si>
  <si>
    <t>Cc1ccccc1-c1nnc2c(C)nc3ccc(Cl)cc3n12</t>
  </si>
  <si>
    <t>Cc1cnccc1-c1nnc2c(C)nc3ccc(Cl)cc3n12</t>
  </si>
  <si>
    <t>Cc1nc2ccc(Cl)cc2n2c(nnc12)-c1cc(ccc1Cl)C(F)(F)F</t>
  </si>
  <si>
    <t>CCCCOc1ccc(F)c(c1)-c1nnc2c(C)nc3ccc(Cl)cc3n12</t>
  </si>
  <si>
    <t>CCCCOc1ccc(Cl)c(c1)-c1nnc2c(C)nc3ccc(Cl)cc3n12</t>
  </si>
  <si>
    <t>CCCCCCOc1ccc(F)c(c1)-c1nnc2c(C)nc3ccc(Cl)cc3n12</t>
  </si>
  <si>
    <t>CCCCOc1ccc(C)c(c1)-c1nnc2c(C)nc3ccc(Cl)cc3n12</t>
  </si>
  <si>
    <t>CCCCCCOc1ccc(C)c(c1)-c1nnc2c(C)nc3ccc(Cl)cc3n12</t>
  </si>
  <si>
    <t>Cc1nc2ccc(Cl)cc2n2c(nnc12)-c1cc(OCCCC(F)(F)F)ccc1Cl</t>
  </si>
  <si>
    <t>Cc1nc2ccc(Cl)cc2n2c(nnc12)-c1cc(OCCCCF)ccc1F</t>
  </si>
  <si>
    <t>Cc1nc2cc(Cl)ccc2n2c(nnc12)-c1c(F)cccc1F</t>
  </si>
  <si>
    <t>Cc1nc2cc(Cl)ccc2n2c(nnc12)-c1cc(Cl)ccc1Cl</t>
  </si>
  <si>
    <t>COc1ccc(Cl)c(c1)-c1nnc2c(C)nc3cc(Cl)ccc3n12</t>
  </si>
  <si>
    <t>Cc1nc2cc(Cl)ccc2n2c(nnc12)-c1cc(ccc1Cl)C(F)(F)F</t>
  </si>
  <si>
    <t>CCCCOc1ccc(F)c(c1)-c1nnc2c(C)nc3cc(Cl)ccc3n12</t>
  </si>
  <si>
    <t>CCCCOc1ccc(Cl)c(c1)-c1nnc2c(C)nc3cc(Cl)ccc3n12</t>
  </si>
  <si>
    <t>CCCCOc1ccc(C)c(c1)-c1nnc2c(C)nc3cc(Cl)ccc3n12</t>
  </si>
  <si>
    <t>CCCCCCOc1ccc(C)c(c1)-c1nnc2c(C)nc3cc(Cl)ccc3n12</t>
  </si>
  <si>
    <t>Cc1nc2cc(Cl)ccc2n2c(nnc12)-c1cc(OCCCC(F)(F)F)ccc1F</t>
  </si>
  <si>
    <t>Cc1nc2cc(Cl)ccc2n2c(nnc12)-c1cc(OCCCCF)ccc1F</t>
  </si>
  <si>
    <t>Cc1nc2ccccc2n2c(nnc12)-c1ccccc1F</t>
  </si>
  <si>
    <t>Cc1ccc(F)cc1-c1nnc2c(C)nc3ccccc3n12</t>
  </si>
  <si>
    <t>Cc1nc2ccccc2n2c(nnc12)-c1ccccc1Cl</t>
  </si>
  <si>
    <t>COc1ccccc1-c1nnc2c(C)nc3ccccc3n12</t>
  </si>
  <si>
    <t>Cc1nc2ccccc2n2c(nnc12)-c1cc(Cl)ccc1Cl</t>
  </si>
  <si>
    <t>Cc1nc2ccccc2n2c(nnc12)-c1cccc(Cl)c1Cl</t>
  </si>
  <si>
    <t>Cc1nc2ccccc2n2c(nnc12)-c1c(F)cccc1Cl</t>
  </si>
  <si>
    <t>Cc1nc2ccccc2n2c(nnc12)-c1cc(ccc1Cl)C(F)(F)F</t>
  </si>
  <si>
    <t>COc1ccc(Cl)c(c1)-c1nnc2c(C)nc3ccccc3n12</t>
  </si>
  <si>
    <t>Cc1cnccc1-c1nnc2c(C)nc3ccccc3n12</t>
  </si>
  <si>
    <t>CCCCOc1ccc(F)c(c1)-c1nnc2c(C)nc3ccccc3n12</t>
  </si>
  <si>
    <t>CCCCOc1ccc(Cl)c(c1)-c1nnc2c(C)nc3ccccc3n12</t>
  </si>
  <si>
    <t>Cc1nc2ccccc2n2c(nnc12)-c1cc(OCCCCOc2ccccc2)ccc1F</t>
  </si>
  <si>
    <t>COCCOc1ccc(F)c(c1)-c1nnc2c(C)nc3ccccc3n12</t>
  </si>
  <si>
    <t>Cc1ccc(O)cc1-c1nnc2c(C)nc3ccccc3n12</t>
  </si>
  <si>
    <t>Cc1nc2ccccc2n2c(nnc12)-c1cc(OCCCC(F)(F)F)ccc1Cl</t>
  </si>
  <si>
    <t>Cc1nc2ccccc2n2c(nnc12)-c1cc(OCCCCF)ccc1Cl</t>
  </si>
  <si>
    <t>Cc1nc2ccccc2n2c(nnc12)-c1cc(OCC2CCC2)ccc1Cl</t>
  </si>
  <si>
    <t>Cc1nc2ccccc2n2c(nnc12)-c1cc(OCC2CC2)ccc1Cl</t>
  </si>
  <si>
    <t>Cc1nc2ccccc2n2c(nnc12)-c1cc(OCCc2ccccc2)ccc1Cl</t>
  </si>
  <si>
    <t>Cc1nc2ccccc2n2c(nnc12)-c1cc(O)ccc1Cl</t>
  </si>
  <si>
    <t>Cc1nc2ccccc2n2c(nnc12)-c1cc(OCCC(C)(C)C)ccc1F</t>
  </si>
  <si>
    <t>Cc1nc2ccc(F)cc2n2c(nnc12)-c1ccccc1F</t>
  </si>
  <si>
    <t>Cc1ncccc1-c1nnc2c(C)nc3ccc(F)cc3n12</t>
  </si>
  <si>
    <t>Cc1ccc(F)cc1-c1nnc2c(C)nc3ccc(F)cc3n12</t>
  </si>
  <si>
    <t>Cc1nc2ccc(F)cc2n2c(nnc12)-c1ccccc1Cl</t>
  </si>
  <si>
    <t>COc1ccc(Cl)c(c1)-c1nnc2c(C)nc3ccc(F)cc3n12</t>
  </si>
  <si>
    <t>Cc1nc2ccc(F)cc2n2c(nnc12)-c1cc(ccc1Cl)C(F)(F)F</t>
  </si>
  <si>
    <t>CCCCOc1ccc(F)c(c1)-c1nnc2c(C)nc3ccc(F)cc3n12</t>
  </si>
  <si>
    <t>CCCCOc1ccc(Cl)c(c1)-c1nnc2c(C)nc3ccc(F)cc3n12</t>
  </si>
  <si>
    <t>CCCCCCOc1ccc(F)c(c1)-c1nnc2c(C)nc3ccc(F)cc3n12</t>
  </si>
  <si>
    <t>Cc1nc2ccc(cc2n2c(nnc12)-c1ccccc1Cl)C(F)(F)F</t>
  </si>
  <si>
    <t>Cc1ccc(F)cc1-c1nnc2c(C)nc3ccc(cc3n12)C(F)(F)F</t>
  </si>
  <si>
    <t>COc1ccccc1-c1nnc2c(C)nc3ccc(cc3n12)C(F)(F)F</t>
  </si>
  <si>
    <t>Cc1nc2ccc(cc2n2c(nnc12)-c1cccc(Cl)c1Cl)C(F)(F)F</t>
  </si>
  <si>
    <t>Cc1nc2ccc(cc2n2c(nnc12)-c1cc(ccc1Cl)C(F)(F)F)C(F)(F)F</t>
  </si>
  <si>
    <t>Cc1nc2ccc(cc2n2c(nnc12)-c1ccccc1F)C(F)(F)F</t>
  </si>
  <si>
    <t>CCCCOc1ccc(F)c(c1)-c1nnc2c(C)nc3ccc(cc3n12)C(F)(F)F</t>
  </si>
  <si>
    <t>CCCCCCOc1ccc(F)c(c1)-c1nnc2c(C)nc3ccc(cc3n12)C(F)(F)F</t>
  </si>
  <si>
    <t>Cc1nc2cc(ccc2n2c(nnc12)-c1ccccc1S(C)(=O)=O)C(F)(F)F</t>
  </si>
  <si>
    <t>Cc1nc2cc(ccc2n2c(nnc12)-c1cccc(Cl)c1Cl)C(F)(F)F</t>
  </si>
  <si>
    <t>Cc1nc2cc(ccc2n2c(nnc12)-c1ccccc1F)C(F)(F)F</t>
  </si>
  <si>
    <t>COc1ccc2c(c1)nc(C)c1nnc(-c3cc(F)ccc3C)n21</t>
  </si>
  <si>
    <t>COc1ccc2c(c1)nc(C)c1nnc(-c3ccccc3F)n21</t>
  </si>
  <si>
    <t>COc1ccc2c(c1)nc(C)c1nnc(-c3ccccc3Cl)n21</t>
  </si>
  <si>
    <t>COc1ccc2c(c1)nc(C)c1nnc(-c3c(Cl)cccc3Cl)n21</t>
  </si>
  <si>
    <t>Cc1nc2cc(O)ccc2n2c(nnc12)-c1ccccc1Cl</t>
  </si>
  <si>
    <t>Cc1nc2cc(Oc3ccc(F)cc3)ccc2n2c(nnc12)-c1ccccc1Cl</t>
  </si>
  <si>
    <t>COc1ccc(CCOc2ccc3c(c2)nc(C)c2nnc(-c4ccccc4Cl)n32)cc1OC</t>
  </si>
  <si>
    <t>Cc1nc2cc(OCc3ccc4ccccc4n3)ccc2n2c(nnc12)-c1ccccc1Cl</t>
  </si>
  <si>
    <t>Cc1nc2ccc(OCc3ccc4ccccc4n3)cc2n2c(nnc12)-c1ccccc1Cl</t>
  </si>
  <si>
    <t>Cc1nc2ccc(Br)cc2n2c(nnc12)-c1ccccc1Cl</t>
  </si>
  <si>
    <t>Cc1nc2ccc(Br)cc2n2c(nnc12)-c1cc(ccc1Cl)C(F)(F)F</t>
  </si>
  <si>
    <t>CCCCOc1ccc(Cl)c(c1)-c1nnc2c(C)nc3ccc(Br)cc3n12</t>
  </si>
  <si>
    <t>CCCCOc1ccc(F)c(c1)-c1nnc2c(C)nc3ccc(Br)cc3n12</t>
  </si>
  <si>
    <t>Cc1nc2cc(Br)ccc2n2c(nnc12)-c1cc(ccc1Cl)C(F)(F)F</t>
  </si>
  <si>
    <t>CCCCOc1ccc(Cl)c(c1)-c1nnc2c(C)nc3cc(Br)ccc3n12</t>
  </si>
  <si>
    <t>CCCCOc1ccc(F)c(c1)-c1nnc2c(C)nc3cc(Br)ccc3n12</t>
  </si>
  <si>
    <t>Cc1nc2ccccc2n2c(nnc12)-c1cc(OC(=O)C(C)(C)C)ccc1Cl</t>
  </si>
  <si>
    <t>CC(=O)OCCCCOc1ccc(Cl)c(c1)-c1nnc2c(C)nc3ccccc3n12</t>
  </si>
  <si>
    <t>Cc1nc2ccccc2n2c(nnc12)-c1cc(OCCCCO)ccc1Cl</t>
  </si>
  <si>
    <t>Cc1nc2ccccc2n2c(nnc12)-c1cc(OCCN2CCOCC2)ccc1Cl</t>
  </si>
  <si>
    <t>Cc1nc2ccccc2n2c(nnc12)-c1cc(OCC(=O)c2ccccn2)ccc1Cl</t>
  </si>
  <si>
    <t>Cc1nc2ccccc2n2c(nnc12)-c1cc(OCCN2CCNCC2)ccc1Cl</t>
  </si>
  <si>
    <t>Cc1nc2ccccc2n2c(nnc12)-c1cc(OCCN2CCCCC2)ccc1Cl</t>
  </si>
  <si>
    <t>Cc1nc2ccccc2n2c(nnc12)-c1cc(OCCN2CCCC2)ccc1Cl</t>
  </si>
  <si>
    <t>Cc1nc2ccccc2n2c(nnc12)-c1cc(OCCC2CCOCC2)ccc1Cl</t>
  </si>
  <si>
    <t>Cc1nc2ccccc2n2c(nnc12)-c1cc(OCCCO)ccc1Cl</t>
  </si>
  <si>
    <t>Cc1nc2ccccc2n2c(nnc12)-c1cc(OCCO)ccc1Cl</t>
  </si>
  <si>
    <t>CC(O)COc1ccc(Cl)c(c1)-c1nnc2c(C)nc3ccccc3n12</t>
  </si>
  <si>
    <t>Cc1nc2ccc(Cl)cc2n2c(nnc12)-c1cc(OCCCO)ccc1Cl</t>
  </si>
  <si>
    <t>CC(O)COc1ccc(Cl)c(c1)-c1nnc2c(C)nc3ccc(Cl)cc3n12</t>
  </si>
  <si>
    <t>C[C@H](O)COc1ccc(Cl)c(c1)-c1nnc2c(C)nc3ccc(Cl)cc3n12</t>
  </si>
  <si>
    <t>C[C@@H](O)COc1ccc(Cl)c(c1)-c1nnc2c(C)nc3ccc(Cl)cc3n12</t>
  </si>
  <si>
    <t>Cc1nc2ccc(Cl)cc2n2c(nnc12)-c1cc(OCC(O)c2ccccn2)ccc1Cl</t>
  </si>
  <si>
    <t>Cc1nc2ccc(Cl)cc2n2c(nnc12)-c1cc(OCC(F)c2ccccn2)ccc1Cl</t>
  </si>
  <si>
    <t>Cc1nc2ccc(Cl)cc2n2c(nnc12)-c1cc(O)ccc1Cl</t>
  </si>
  <si>
    <t>CCCCOc1ccc(F)c(c1)-c1nnc2cnc3ccccc3n12</t>
  </si>
  <si>
    <t>Cc1ccc2nc(C)c3nnc(-c4cc(OCCCC(F)(F)F)ccc4Cl)n3c2c1</t>
  </si>
  <si>
    <t>Cc1nc2cc(ccc2n2c(nnc12)-c1cc(OCCCC(F)(F)F)ccc1Cl)C#N</t>
  </si>
  <si>
    <t>Fc1cc(ccc1C1(CCOCC1)NC(=O)c1cnn2cc(cnc12)C1CC1)C(F)(F)F</t>
  </si>
  <si>
    <t>Cc1cnc2c(cnn2c1)C(=O)NC1(CCOCC1)c1ccc(cc1F)C(F)(F)F</t>
  </si>
  <si>
    <t>Fc1cnc2c(cnn2c1)C(=O)NC1(CCOCC1)c1ccc(cc1F)C(F)(F)F</t>
  </si>
  <si>
    <t>Cc1nn2cc(C)cnc2c1C(=O)NC1(CCOCC1)c1ccc(Cl)cc1F</t>
  </si>
  <si>
    <t>Cc1cnc2c(cnn2c1)C(=O)NC1(CCOCC1)c1ccc(Cl)cc1F</t>
  </si>
  <si>
    <t>Fc1ccc(c(Cl)c1)C1(CCOCC1)NC(=O)c1cnn2cc(cnc12)C1CC1</t>
  </si>
  <si>
    <t>Fc1cc(Cl)ccc1C1(CCOCC1)NC(=O)c1cnn2cc(cnc12)C1CC1</t>
  </si>
  <si>
    <t>FC(F)(F)c1ccc(cc1)C1(CCOCC1)NC(=O)c1cnn2cc(cnc12)C1CC1</t>
  </si>
  <si>
    <t>Cc1cnc2c(cnn2c1)C(=O)NC1(CCOCC1)c1ccc(cc1)C(F)(F)F</t>
  </si>
  <si>
    <t>COc1cccc(c1F)C1(CCOCC1)NC(=O)c1cnn2cc(C)cnc12</t>
  </si>
  <si>
    <t>Cc1nn2cc(cnc2c1C(=O)NC1(CCOCC1)c1ccc2ccccc2n1)C1CC1</t>
  </si>
  <si>
    <t>Cc1cnc2c(cnn2c1)C(=O)NC1(CCOCC1)c1ccc2ccccc2n1</t>
  </si>
  <si>
    <t>Brc1ccc(cc1)C1(CCOCC1)NC(=O)c1cnn2cc(cnc12)C1CC1</t>
  </si>
  <si>
    <t>FC(F)Oc1ccc(cc1F)C1(CCOCC1)NC(=O)c1cnn2cc(cnc12)C1CC1</t>
  </si>
  <si>
    <t>Cc1cnc2c(cnn2c1)C(=O)NC1(CCOCC1)c1ccc(OC(F)F)c(F)c1</t>
  </si>
  <si>
    <t>Fc1cc(ccc1Cl)C1(CCOCC1)NC(=O)c1cnn2cc(cnc12)C1CC1</t>
  </si>
  <si>
    <t>Cc1nn2cc(cnc2c1C(=O)NC1(CCOCC1)c1ncc(cc1F)C(F)(F)F)C1CC1</t>
  </si>
  <si>
    <t>Cc1nn2cc(C)cnc2c1C(=O)NC1(CCOCC1)c1ncc(cc1F)C(F)(F)F</t>
  </si>
  <si>
    <t>Cc1cnc2c(cnn2c1)C(=O)NC1(CCOCC1)c1ncc(cc1F)C(F)(F)F</t>
  </si>
  <si>
    <t>Fc1cc(cnc1C1(CCOCC1)NC(=O)c1cnn2cc(cnc12)C1CC1)C(F)(F)F</t>
  </si>
  <si>
    <t>Cc1nn2cc(cnc2c1C(=O)NC1(CCOCC1)c1ccc(cn1)C(F)(F)F)C1CC1</t>
  </si>
  <si>
    <t>Cc1nn2cc(C)cnc2c1C(=O)NC1(CCOCC1)c1ccc(cn1)C(F)(F)F</t>
  </si>
  <si>
    <t>FC(F)(F)c1ccc(nc1)C1(CCOCC1)NC(=O)c1cnn2cc(cnc12)C1CC1</t>
  </si>
  <si>
    <t>Cc1cnc2c(cnn2c1)C(=O)NC1(CCOCC1)c1ccc(cn1)C(F)(F)F</t>
  </si>
  <si>
    <t>Cc1nn2cc(cnc2c1C(=O)NC1(CCOCC1)c1ccc(nc1)C(F)(F)F)C1CC1</t>
  </si>
  <si>
    <t>Cc1nn2cc(C)cnc2c1C(=O)NC1(CCOCC1)c1ccc(nc1)C(F)(F)F</t>
  </si>
  <si>
    <t>FC(F)(F)c1ccc(cn1)C1(CCOCC1)NC(=O)c1cnn2cc(cnc12)C1CC1</t>
  </si>
  <si>
    <t>Cc1cnc2c(cnn2c1)C(=O)NC1(CCOCC1)c1ccc(nc1)C(F)(F)F</t>
  </si>
  <si>
    <t>Cc1nn2cc(cnc2c1C(=O)NC1(CCOCC1)c1cnc(c(F)c1)C(F)(F)F)C1CC1</t>
  </si>
  <si>
    <t>Fc1cc(ccc1C1(CCCOC1)NC(=O)c1cnn2cc(cnc12)C1CC1)C(F)(F)F</t>
  </si>
  <si>
    <t>Cc1cnc2c(cnn2c1)C(=O)NC1(CCCOC1)c1ccc(cc1F)C(F)(F)F</t>
  </si>
  <si>
    <t>FC(F)(F)c1ccc(cc1)C1(CCCOC1)NC(=O)c1cnn2cc(cnc12)C1CC1</t>
  </si>
  <si>
    <t>FC(F)(F)Oc1ccc(cc1)C1(CCCOC1)NC(=O)c1cnn2cc(cnc12)C1CC1</t>
  </si>
  <si>
    <t>Fc1cc(ccc1C1(CCOC1)NC(=O)c1cnn2cc(cnc12)C1CC1)C(F)(F)F</t>
  </si>
  <si>
    <t>Cc1cnc2c(cnn2c1)C(=O)NC1(CCOC1)c1ccc(cc1F)C(F)(F)F</t>
  </si>
  <si>
    <t>Cc1cnc2c(cnn2c1)C(=O)NC1(CCOC1)c1ccc(cc1)C(F)(F)F</t>
  </si>
  <si>
    <t>FC(F)(F)c1ccc(cc1)C1(CCOC1)NC(=O)c1cnn2cc(cnc12)C1CC1</t>
  </si>
  <si>
    <t>Fc1cc(Cl)ccc1C1(CCOC1)NC(=O)c1cnn2cc(cnc12)C1CC1</t>
  </si>
  <si>
    <t>Cc1cnc2c(cnn2c1)C(=O)NC1(CCOC1)c1ccc(Cl)cc1F</t>
  </si>
  <si>
    <t>Cc1nn2cc(cnc2c1C(=O)NC1(CCOC1)c1ncc(cc1F)C(F)(F)F)C1CC1</t>
  </si>
  <si>
    <t>Cc1nn2cc(C)cnc2c1C(=O)NC1(CCOC1)c1ncc(cc1F)C(F)(F)F</t>
  </si>
  <si>
    <t>Cc1nn2cc(cnc2c1C(=O)NC1(CCOC1)c1ccc(nc1)C(F)(F)F)C1CC1</t>
  </si>
  <si>
    <t>Cc1nn2cc(C)cnc2c1C(=O)NC1(CCOC1)c1ccc(nc1)C(F)(F)F</t>
  </si>
  <si>
    <t>Cc1nn2cc(C)cnc2c1C(=O)NC1(CCOC1)c1ccc(cn1)C(F)(F)F</t>
  </si>
  <si>
    <t>Cc1nn2cc(cnc2c1C(=O)NC1(CCOC1)c1ccc(cn1)C(F)(F)F)C1CC1</t>
  </si>
  <si>
    <t>Cc1cnc2c(cnn2c1)C(=O)NC1(CCOCC1O)c1ccc(cc1F)C(F)(F)F</t>
  </si>
  <si>
    <t>OC1COCCC1(NC(=O)c1cnn2cc(cnc12)C1CC1)c1ccc(cc1F)C(F)(F)F</t>
  </si>
  <si>
    <t>Cc1cnc2c(cnn2c1)C(=O)NC1(CCOCC1O)c1ccc(nc1)C(F)(F)F</t>
  </si>
  <si>
    <t>Cc1nn2cc(cnc2c1C(=O)NC1(CCOCC1O)c1ccc(nc1)C(F)(F)F)C1CC1</t>
  </si>
  <si>
    <t>OC1COCCC1(NC(=O)c1cnn2cc(cnc12)C1CC1)c1ccc(nc1)C(F)(F)F</t>
  </si>
  <si>
    <t>CC1(O)COCCC1(NC(=O)c1cnn2cc(cnc12)C1CC1)c1ccc(cc1F)C(F)(F)F</t>
  </si>
  <si>
    <t>Cc1cnc2c(cnn2c1)C(=O)NC1(CCOCC1(C)O)c1ccc(cc1F)C(F)(F)F</t>
  </si>
  <si>
    <t>Cc1cnc2c(cnn2c1)C(=O)NC1(CCOCC1O)c1ncc(cc1F)C(F)(F)F</t>
  </si>
  <si>
    <t>OC1COCCC1(NC(=O)c1cnn2cc(cnc12)C1CC1)c1ncc(cc1F)C(F)(F)F</t>
  </si>
  <si>
    <t>Cc1cnc2c(cnn2c1)C(=O)NC1(COCC1(C)O)c1ccc(cc1F)C(F)(F)F</t>
  </si>
  <si>
    <t>Cc1cnc2c(cnn2c1)C(=O)NC1(CCOCC1O)c1ccc(cc1)C(F)(F)F</t>
  </si>
  <si>
    <t>OC1COCCC1(NC(=O)c1cnn2cc(cnc12)C1CC1)c1ccc(cc1)C(F)(F)F</t>
  </si>
  <si>
    <t>Cc1nn2cc(cnc2c1C(=O)NC1(CCOCC1O)c1ncc(cc1F)C(F)(F)F)C1CC1</t>
  </si>
  <si>
    <t>Cc1nn2cc(cnc2c1C(=O)NC1(CCOCC1(C)O)c1ncc(cc1F)C(F)(F)F)C1CC1</t>
  </si>
  <si>
    <t>OC1COCCC1(NC(=O)c1cnn2cc(cnc12)C1CC1)c1ccc(cn1)C(F)(F)F</t>
  </si>
  <si>
    <t>Cc1cnc2c(cnn2c1)C(=O)NC1(CCOCC1O)c1ccc(cn1)C(F)(F)F</t>
  </si>
  <si>
    <t>Cc1nn2cc(cnc2c1C(=O)NC1(CCOCC1O)c1ccc(cn1)C(F)(F)F)C1CC1</t>
  </si>
  <si>
    <t>Fc1cc(ccc1C1(CCOCC1=O)NC(=O)c1cnn2cc(cnc12)C1CC1)C(F)(F)F</t>
  </si>
  <si>
    <t>Cc1cnc2c(cnn2c1)C(=O)NC1(CCOCC1=O)c1ccc(cc1F)C(F)(F)F</t>
  </si>
  <si>
    <t>OC1COCC1(NC(=O)c1cnn2cc(cnc12)C1CC1)c1ccc(cc1F)C(F)(F)F</t>
  </si>
  <si>
    <t>Cc1cnc2c(cnn2c1)C(=O)NC1(COCC1O)c1ccc(cc1F)C(F)(F)F</t>
  </si>
  <si>
    <t>COc1ccc(Cc2nn3c(nc(C)c3c(=O)[nH]2)[C@@H](CCCc2ccccc2)[C@@H](C)O)cc1OC</t>
  </si>
  <si>
    <t>Cc1nn(-c2cc(Cl)ccc2Cl)c2c1c(=O)[nH]c1ccc(Cl)nc21</t>
  </si>
  <si>
    <t>CCCCOc1ccc(Cl)c(c1)-n1nc(C)c2c1c1nc(Cl)ccc1[nH]c2=O</t>
  </si>
  <si>
    <t>CCCCOc1ccc(Cl)c(c1)-n1nc(C)c2c1c1ncccc1[nH]c2=O</t>
  </si>
  <si>
    <t>CCCCOc1ccc(Cl)c(c1)-n1nc(C)c2c1c1nc(OC)ccc1[nH]c2=O</t>
  </si>
  <si>
    <t>COc1ccc2[nH]c(=O)c3c(C)nn(-c4cc(OCC5CCC5)ccc4Cl)c3c2n1</t>
  </si>
  <si>
    <t>C[C@H](c1ccc(c(F)c1)C(F)(F)F)n1nc(CO)c2c1nc(O)[nH]c2=O</t>
  </si>
  <si>
    <t>CC1(CC1)[C@@H](c1ccc(cc1)C(F)(F)F)n1nc(CO)c2c1nc(O)[nH]c2=O</t>
  </si>
  <si>
    <t>CC(c1ccc(OC(F)(F)F)cc1)n1nc(CO)c2c1nc(O)[nH]c2=O</t>
  </si>
  <si>
    <t>CC(c1ccc(cc1)C1CC1)n1nc(CO)c2c1nc(O)[nH]c2=O</t>
  </si>
  <si>
    <t>CC(c1ccc(cc1)C(C)(C)C)n1nc(CO)c2c1nc(O)[nH]c2=O</t>
  </si>
  <si>
    <t>CC(c1ccc(OC(F)(F)F)c(F)c1)n1nc(CO)c2c1nc(O)[nH]c2=O</t>
  </si>
  <si>
    <t>CC(C)C(c1ccc(cc1)C(F)(F)F)n1nc(CO)c2c1nc(O)[nH]c2=O</t>
  </si>
  <si>
    <t>OCc1nn(C(C2CC2)c2ccc(cc2)C(F)(F)F)c2nc(O)[nH]c(=O)c12</t>
  </si>
  <si>
    <t>CC1(CC1)C(c1ccc(c(F)c1)C(F)(F)F)n1nc(CO)c2c1nc(O)[nH]c2=O</t>
  </si>
  <si>
    <t>CC(c1ccc(cc1)C(F)(F)F)n1nc(CO)c2c1nc(O)[nH]c2=O</t>
  </si>
  <si>
    <t>CC(c1ccc(cc1)S(F)(F)(F)(F)F)n1nc(CO)c2c1nc(O)[nH]c2=O</t>
  </si>
  <si>
    <t>OCc1nn(c2nc(O)[nH]c(=O)c12)C1(CCC1)c1ccc(cc1)C(F)(F)F</t>
  </si>
  <si>
    <t>CC(C)C(c1ccc(c(F)c1)C(F)(F)F)n1nc(CO)c2c1nc(O)[nH]c2=O</t>
  </si>
  <si>
    <t>CC(c1ccc(cc1)C(F)(F)C(F)(F)F)n1nc(CO)c2c1nc(O)[nH]c2=O</t>
  </si>
  <si>
    <t>OCc1nn(C(CF)c2ccc(cc2)C(F)(F)F)c2nc(O)[nH]c(=O)c12</t>
  </si>
  <si>
    <t>C[C@H](c1ccc(c(F)c1)C(F)(F)F)n1nc(CF)c2c1nc(O)[nH]c2=O</t>
  </si>
  <si>
    <t>CC(c1ccc(OC(F)(F)F)cc1)n1nc(CF)c2c1nc(O)[nH]c2=O</t>
  </si>
  <si>
    <t>CC(c1ccc(C)cc1)n1nc(CF)c2c1nc(O)[nH]c2=O</t>
  </si>
  <si>
    <t>CC(c1ccc(OC(F)(F)F)c(F)c1)n1nc(CF)c2c1nc(O)[nH]c2=O</t>
  </si>
  <si>
    <t>Oc1nc2n(nc(CF)c2c(=O)[nH]1)C(C1CC1)c1ccc(cc1)C(F)(F)F</t>
  </si>
  <si>
    <t>CC(C)C(c1ccc(cc1)C(F)(F)F)n1nc(CF)c2c1nc(O)[nH]c2=O</t>
  </si>
  <si>
    <t>CC(c1ccc(cc1)C(F)(F)F)n1nc(CF)c2c1nc(O)[nH]c2=O</t>
  </si>
  <si>
    <t>CC(c1ccc(c(F)c1)C(F)(F)F)n1nc(COCc2ccccc2)c(C(N)=O)c1N</t>
  </si>
  <si>
    <t>CC(C)C(c1ccc(OC(F)(F)F)cc1)n1nc(CF)c2c1nc(O)[nH]c2=O</t>
  </si>
  <si>
    <t>Oc1nc2n(nc(CF)c2c(=O)[nH]1)[C@H](C1CC1)c1ccc(OC(F)(F)F)c(F)c1</t>
  </si>
  <si>
    <t>Oc1nc2n(nc(CF)c2c(=O)[nH]1)[C@@H](C1CC1)c1ccc(OC(F)(F)F)c(F)c1</t>
  </si>
  <si>
    <t>Oc1nc2n(nc(CF)c2c(=O)[nH]1)C1(CCC1)c1ccc(cc1)C(F)(F)F</t>
  </si>
  <si>
    <t>C[C@@H](c1ccc(cc1)C(C)(C)C)n1nc(CF)c2c1nc(O)[nH]c2=O</t>
  </si>
  <si>
    <t>Oc1nc2n(nc(CF)c2c(=O)[nH]1)[C@@H](C1CC1)c1ccc(c(F)c1)C(F)(F)F</t>
  </si>
  <si>
    <t>CC(C)[C@@H](c1ccc(cc1)C(C)(C)C)n1nc(CF)c2c1nc(O)[nH]c2=O</t>
  </si>
  <si>
    <t>C[C@@H](c1ccc(cc1)C(F)(F)F)n1nc(CF)c2c1nc(O)[nH]c2=O</t>
  </si>
  <si>
    <t>CC(C)C(c1ccc(OC(F)(F)F)c(F)c1)n1nc(CF)c2c1nc(O)[nH]c2=O</t>
  </si>
  <si>
    <t>CC(C)C(c1ccc(c(F)c1)C(F)(F)F)n1nc(CF)c2c1nc(O)[nH]c2=O</t>
  </si>
  <si>
    <t>CC(c1ccc(C)cc1)n1nc(CCl)c2c1nc(O)[nH]c2=O</t>
  </si>
  <si>
    <t>CC(c1ccc(cc1)C(F)(F)F)n1nc(C)c2c1nc(O)[nH]c2=O</t>
  </si>
  <si>
    <t>COc1nc2n(nc(C)c2c(=O)[nH]1)C(C)c1ccc(cc1)C(F)(F)F</t>
  </si>
  <si>
    <t>CC(c1ccc(OC(F)(F)F)cc1)n1nc(C)c2c1nc(O)[nH]c2=O</t>
  </si>
  <si>
    <t>CN(C)c1nc2n(nc(CO)c2c(=O)[nH]1)[C@@H](C1CC1)c1ccc(cc1)C(F)F</t>
  </si>
  <si>
    <t>CC(C)C(c1ccc(cc1)C(F)(F)F)n1nc(CO)c2c1nc([nH]c2=O)N(C)C</t>
  </si>
  <si>
    <t>CC(c1ccc(cc1)C(C)(C)C)n1nc(CO)c2c1nc([nH]c2=O)N(C)C</t>
  </si>
  <si>
    <t>CC(c1ccc(c(F)c1)C(F)(F)F)n1nc(CO)c2c1nc([nH]c2=O)N(C)C</t>
  </si>
  <si>
    <t>CC(c1ccc(CC(F)(F)F)cc1)n1nc(CO)c2c1nc([nH]c2=O)N(C)C</t>
  </si>
  <si>
    <t>CCC(c1ccc(cc1)C(F)(F)F)n1nc(CO)c2c1nc([nH]c2=O)N(C)C</t>
  </si>
  <si>
    <t>CN(C)c1nc2n(nc(CO)c2c(=O)[nH]1)C(C1CC1)c1ccc(cc1)C(F)(F)F</t>
  </si>
  <si>
    <t>CC(C)c1ccc(cc1)C(C1CC1)n1nc(CO)c2c1nc([nH]c2=O)N(C)C</t>
  </si>
  <si>
    <t>CC(C)C(c1ccc(cc1)C(C)C)n1nc(CO)c2c1nc([nH]c2=O)N(C)C</t>
  </si>
  <si>
    <t>CC(c1ccc(cc1F)C(F)(F)F)n1nc(CO)c2c1nc([nH]c2=O)N(C)C</t>
  </si>
  <si>
    <t>CC(c1ccc(cc1)C(F)F)n1nc(CO)c2c1nc([nH]c2=O)N(C)C</t>
  </si>
  <si>
    <t>CC(c1ccc(OC(F)(F)F)c(F)c1)n1nc(CO)c2c1nc([nH]c2=O)N(C)C</t>
  </si>
  <si>
    <t>CN(C)c1nc2n(nc(CO)c2c(=O)[nH]1)C(C1CC1)c1ccc(CC(F)(F)F)cc1</t>
  </si>
  <si>
    <t>CC(C)C(c1ccc(CC(F)(F)F)cc1)n1nc(CO)c2c1nc([nH]c2=O)N(C)C</t>
  </si>
  <si>
    <t>CC(C)C(c1ccc(cc1)C(F)F)n1nc(CO)c2c1nc([nH]c2=O)N(C)C</t>
  </si>
  <si>
    <t>CCC(c1ccc(cc1)C(F)F)n1nc(CO)c2c1nc([nH]c2=O)N(C)C</t>
  </si>
  <si>
    <t>CN(C)c1nc2n(nc(CO)c2c(=O)[nH]1)C(C1CC1)c1ccc(CC(F)(F)F)c(F)c1</t>
  </si>
  <si>
    <t>CCC(c1ccc(CC(F)(F)F)c(F)c1)n1nc(CO)c2c1nc([nH]c2=O)N(C)C</t>
  </si>
  <si>
    <t>CCC(c1ccc(CC(F)(F)F)cc1)n1nc(CO)c2c1nc([nH]c2=O)N(C)C</t>
  </si>
  <si>
    <t>CC(c1ccc(CC(F)(F)F)c(F)c1)n1nc(CO)c2c1nc([nH]c2=O)N(C)C</t>
  </si>
  <si>
    <t>CC(c1ccc(cc1)C(C)(F)F)n1nc(CO)c2c1nc([nH]c2=O)N(C)C</t>
  </si>
  <si>
    <t>CC(c1ccc(C(F)F)c(F)c1)n1nc(CO)c2c1nc([nH]c2=O)N(C)C</t>
  </si>
  <si>
    <t>CC(c1ccc(c(F)c1)C(C)(F)F)n1nc(CO)c2c1nc([nH]c2=O)N(C)C</t>
  </si>
  <si>
    <t>CC(c1ccc(cc1F)C(C)(F)F)n1nc(CO)c2c1nc([nH]c2=O)N(C)C</t>
  </si>
  <si>
    <t>CCC(c1ccc(cc1F)C(C)(F)F)n1nc(CO)c2c1nc([nH]c2=O)N(C)C</t>
  </si>
  <si>
    <t>CCC(c1ccc(c(F)c1)C(F)(F)F)n1nc(CO)c2c1nc([nH]c2=O)N(C)C</t>
  </si>
  <si>
    <t>CC(C)C(c1ccc(C(F)F)c(F)c1)n1nc(CO)c2c1nc([nH]c2=O)N(C)C</t>
  </si>
  <si>
    <t>CC(C)C(c1ccc(c(F)c1)C(F)(F)F)n1nc(CO)c2c1nc([nH]c2=O)N(C)C</t>
  </si>
  <si>
    <t>CC(C)C(c1ccc(cc1F)C(C)(F)F)n1nc(CO)c2c1nc([nH]c2=O)N(C)C</t>
  </si>
  <si>
    <t>CC(C)[C@@H](c1ccc(OC(F)F)cc1)n1nc(CO)c2c1nc([nH]c2=O)N(C)C</t>
  </si>
  <si>
    <t>CN(C)c1nc2n(nc(CO)c2c(=O)[nH]1)C(C1CC1)c1ccc(OC(F)F)c(F)c1</t>
  </si>
  <si>
    <t>CCC(c1ccc(OC(F)F)cc1)n1nc(CO)c2c1nc([nH]c2=O)N(C)C</t>
  </si>
  <si>
    <t>CCC(c1ccc(OC(F)F)c(F)c1)n1nc(CO)c2c1nc([nH]c2=O)N(C)C</t>
  </si>
  <si>
    <t>CN(C)c1nc2n(nc(CO)c2c(=O)[nH]1)C(C1CC1)c1ccc(OC(F)F)cc1</t>
  </si>
  <si>
    <t>CCC(c1ccc(cc1F)C(F)(F)F)n1nc(CO)c2c1nc([nH]c2=O)N(C)C</t>
  </si>
  <si>
    <t>CC(C)C(c1ccc(cc1F)C(F)(F)F)n1nc(CO)c2c1nc([nH]c2=O)N(C)C</t>
  </si>
  <si>
    <t>CN(C)c1nc2n(nc(CO)c2c(=O)[nH]1)C(C1CC1)c1ccc(cc1F)C(F)(F)F</t>
  </si>
  <si>
    <t>CCC(c1ccc(cc1)C(C)(F)F)n1nc(CO)c2c1nc([nH]c2=O)N(C)C</t>
  </si>
  <si>
    <t>CC(C)C(c1ccc(cc1)C(C)(F)F)n1nc(CO)c2c1nc([nH]c2=O)N(C)C</t>
  </si>
  <si>
    <t>CN(C)c1nc2n(nc(CO)c2c(=O)[nH]1)C(C1CC1)c1ccc(cc1)C(C)(F)F</t>
  </si>
  <si>
    <t>CC[C@H](c1ccc(C(F)F)c(F)c1)n1nc(CO)c2c1nc([nH]c2=O)N(C)C</t>
  </si>
  <si>
    <t>CC[C@@H](c1ccc(C(F)F)c(F)c1)n1nc(CO)c2c1nc([nH]c2=O)N(C)C</t>
  </si>
  <si>
    <t>CC(c1ccc(OC(F)(F)F)cc1)n1nc(CO)c2c1nc([nH]c2=O)N(C)C</t>
  </si>
  <si>
    <t>CN(C)c1nc2n(nc(CO)c2c(=O)[nH]1)C(C1CC1)c1ccc(c(F)c1)C(F)(F)F</t>
  </si>
  <si>
    <t>CN(C)c1nc2n(nc(CO)c2c(=O)[nH]1)C(C1CC1)c1ccc(C(F)F)c(F)c1</t>
  </si>
  <si>
    <t>C[C@@H](c1ccc(cc1)C(F)(F)F)n1nc(CO)c2c1nc([nH]c2=O)N(C)C</t>
  </si>
  <si>
    <t>C[C@@H](c1ccc(cc1)C(F)(F)F)n1nc(CO)c2c1nc(NCCCCl)[nH]c2=O</t>
  </si>
  <si>
    <t>C[C@@H](c1ccc(cc1)C(F)(F)F)n1nc(CO)c2c1nc([nH]c2=O)N1CCCC1</t>
  </si>
  <si>
    <t>C[C@@H](c1ccc(cc1)C(F)(F)F)n1nc(CO)c2c1nc(N)[nH]c2=O</t>
  </si>
  <si>
    <t>C[C@@H](c1ccc(cc1)C(F)(F)F)n1nc(CO)c2c1nc([nH]c2=O)N1CCC1</t>
  </si>
  <si>
    <t>C[C@@H](c1ccc(cc1)C(F)(F)F)n1nc(CO)c2c1nc([nH]c2=O)N1CC(F)(F)C1</t>
  </si>
  <si>
    <t>C[C@@H](c1ccc(cc1)C(F)(F)F)n1nc(CO)c2c1nc([nH]c2=O)N1CC(C)C1</t>
  </si>
  <si>
    <t>C[C@@H](c1ccc(cc1)C(F)(F)F)n1nc(CO)c2c1nc([nH]c2=O)N1CC(F)C1</t>
  </si>
  <si>
    <t>CC(C)[C@@H](c1ccc(cc1)C(F)(F)F)n1nc(CF)c2c1nc([nH]c2=O)N(C)C</t>
  </si>
  <si>
    <t>CC(c1ccc(OC(F)(F)F)cc1)n1nc(CF)c2c1nc([nH]c2=O)N(C)C</t>
  </si>
  <si>
    <t>CC(c1ccc(OC(F)(F)F)c(F)c1)n1nc(CF)c2c1nc([nH]c2=O)N(C)C</t>
  </si>
  <si>
    <t>CC(c1ccc(c(F)c1)C(F)(F)F)n1nc(CF)c2c1nc([nH]c2=O)N(C)C</t>
  </si>
  <si>
    <t>CC(c1ccc(cc1)C(C)(C)C)n1nc(CF)c2c1nc([nH]c2=O)N(C)C</t>
  </si>
  <si>
    <t>CCC(c1ccc(cc1)C(F)(F)F)n1nc(CF)c2c1nc([nH]c2=O)N(C)C</t>
  </si>
  <si>
    <t>CC(c1ccc(CC(F)(F)F)cc1)n1nc(CF)c2c1nc([nH]c2=O)N(C)C</t>
  </si>
  <si>
    <t>CC(C)C(c1ccc(cc1)C(C)C)n1nc(CF)c2c1nc([nH]c2=O)N(C)C</t>
  </si>
  <si>
    <t>CN(C)c1nc2n(nc(CF)c2c(=O)[nH]1)C(C1CC1)c1ccc(cc1)C(F)(F)F</t>
  </si>
  <si>
    <t>CN(C)c1nc2n(nc(CF)c2c(=O)[nH]1)C(C1CC1)c1ccc(c(F)c1)C(F)(F)F</t>
  </si>
  <si>
    <t>CC(C)c1ccc(cc1)C(C1CC1)n1nc(CF)c2c1nc([nH]c2=O)N(C)C</t>
  </si>
  <si>
    <t>CC(C)C(c1ccc(OC(F)F)cc1)n1nc(CF)c2c1nc([nH]c2=O)N(C)C</t>
  </si>
  <si>
    <t>CC(c1ccc(cc1F)C(F)(F)F)n1nc(CF)c2c1nc([nH]c2=O)N(C)C</t>
  </si>
  <si>
    <t>CN(C)c1nc2n(nc(CF)c2c(=O)[nH]1)C(C1CC1)c1ccc(OC(F)F)c(F)c1</t>
  </si>
  <si>
    <t>CC(c1ccc(cc1)C(F)F)n1nc(CF)c2c1nc([nH]c2=O)N(C)C</t>
  </si>
  <si>
    <t>CN(C)c1nc2n(nc(CF)c2c(=O)[nH]1)C(C1CC1)c1ccc(CC(F)(F)F)cc1</t>
  </si>
  <si>
    <t>CC(c1ccc(cc1)C(C)(F)F)n1nc(CF)c2c1nc([nH]c2=O)N(C)C</t>
  </si>
  <si>
    <t>CC(c1ccc(C(F)F)c(F)c1)n1nc(CF)c2c1nc([nH]c2=O)N(C)C</t>
  </si>
  <si>
    <t>CCC(c1ccc(cc1F)C(F)(F)F)n1nc(CF)c2c1nc([nH]c2=O)N(C)C</t>
  </si>
  <si>
    <t>CC(C)C(c1ccc(cc1F)C(F)(F)F)n1nc(CF)c2c1nc([nH]c2=O)N(C)C</t>
  </si>
  <si>
    <t>CN(C)c1nc2n(nc(CF)c2c(=O)[nH]1)C(C1CC1)c1ccc(cc1F)C(F)(F)F</t>
  </si>
  <si>
    <t>CCC(c1ccc(cc1)C(C)(F)F)n1nc(CF)c2c1nc([nH]c2=O)N(C)C</t>
  </si>
  <si>
    <t>CC(C)C(c1ccc(cc1)C(C)(F)F)n1nc(CF)c2c1nc([nH]c2=O)N(C)C</t>
  </si>
  <si>
    <t>CC(c1ccc(cc1F)C(C)(F)F)n1nc(CF)c2c1nc([nH]c2=O)N(C)C</t>
  </si>
  <si>
    <t>CN(C)c1nc2n(nc(CF)c2c(=O)[nH]1)C(C1CC1)c1ccc(cc1)C(C)(F)F</t>
  </si>
  <si>
    <t>CCC(c1ccc(cc1F)C(C)(F)F)n1nc(CF)c2c1nc([nH]c2=O)N(C)C</t>
  </si>
  <si>
    <t>CCC(c1ccc(c(F)c1)C(C)(F)F)n1nc(CF)c2c1nc([nH]c2=O)N(C)C</t>
  </si>
  <si>
    <t>CC(C)C(c1ccc(c(F)c1)C(C)(F)F)n1nc(CF)c2c1nc([nH]c2=O)N(C)C</t>
  </si>
  <si>
    <t>CC(C)C(c1ccc(c(F)c1)C(F)(F)F)n1nc(CF)c2c1nc([nH]c2=O)N(C)C</t>
  </si>
  <si>
    <t>CCC(c1ccc(c(F)c1)C(F)(F)F)n1nc(CF)c2c1nc([nH]c2=O)N(C)C</t>
  </si>
  <si>
    <t>C[C@@H](c1ccc(cc1)C(F)(F)F)n1nc(CF)c2c1nc([nH]c2=O)N(C)C</t>
  </si>
  <si>
    <t>C[C@@H](c1ccc(cc1)C(F)(F)F)n1nc(CF)c2c1nc([nH]c2=O)N1CCC1</t>
  </si>
  <si>
    <t>C[C@@H](c1ccc(cc1)C(F)(F)F)n1nc(CF)c2c1nc([nH]c2=O)N1CCCC1</t>
  </si>
  <si>
    <t>Oc1nc2n(nc(CC(F)(F)F)c2c(=O)[nH]1)[C@@H](C1CC1)c1ccc(cc1)C(F)(F)F</t>
  </si>
  <si>
    <t>CC(c1ccc(OC(F)(F)F)c(F)c1)n1nc(CC(F)(F)F)c2c1nc(O)[nH]c2=O</t>
  </si>
  <si>
    <t>CC(c1ccc(OC(F)(F)F)cc1)n1nc(CC(F)(F)F)c2c1nc(O)[nH]c2=O</t>
  </si>
  <si>
    <t>CC(c1ccc(cc1)S(F)(F)(F)(F)F)n1nc(CC(F)(F)F)c2c1nc(O)[nH]c2=O</t>
  </si>
  <si>
    <t>CC(c1ccc(c(F)c1)C(F)(F)F)n1nc(CC(F)(F)F)c2c1nc(O)[nH]c2=O</t>
  </si>
  <si>
    <t>CC(c1ccc(cc1)C(C)(C)C)n1nc(CC(F)(F)F)c2c1nc(O)[nH]c2=O</t>
  </si>
  <si>
    <t>Oc1nc2n(nc(CC(F)(F)F)c2c(=O)[nH]1)C(C1CC1)c1ccc(c(F)c1)C(F)(F)F</t>
  </si>
  <si>
    <t>CC(C)C(c1ccc(cc1)C(F)(F)F)n1nc(CC(F)(F)F)c2c1nc(O)[nH]c2=O</t>
  </si>
  <si>
    <t>CC1(CC1)C(c1ccc(cc1)C(F)(F)F)n1nc(CC(F)(F)F)c2c1nc(O)[nH]c2=O</t>
  </si>
  <si>
    <t>CC(C)(C)C(c1ccc(c(F)c1)C(F)(F)F)n1nc(CC(F)(F)F)c2c1nc(O)[nH]c2=O</t>
  </si>
  <si>
    <t>CC1(CC1)C(c1ccc(c(F)c1)C(F)(F)F)n1nc(CC(F)(F)F)c2c1nc(O)[nH]c2=O</t>
  </si>
  <si>
    <t>CC(C)(C)c1ccc(cc1)C(C1CC1)n1nc(CC(F)(F)F)c2c1nc(O)[nH]c2=O</t>
  </si>
  <si>
    <t>Oc1nc2n(nc(CC(F)(F)F)c2c(=O)[nH]1)C(C1CC1)c1ccc(OC(F)(F)F)c(F)c1</t>
  </si>
  <si>
    <t>CC(c1ccc(cc1)C(F)(F)F)n1nc(c2c1nc(O)[nH]c2=O)C(F)(F)F</t>
  </si>
  <si>
    <t>CC(c1ccc(cc1)C(F)(F)F)n1nc(CC(F)(F)F)c2c1nc(O)[nH]c2=O</t>
  </si>
  <si>
    <t>CC(C)[C@@H](c1ccc(c(F)c1)C(F)(F)F)n1nc(CC(F)(F)F)c2c1nc(O)[nH]c2=O</t>
  </si>
  <si>
    <t>CC(C)C(c1ccc(cc1)C(C)(C)C)n1nc(CC(F)(F)F)c2c1nc(O)[nH]c2=O</t>
  </si>
  <si>
    <t>CC(c1ccc(cc1)C(F)(F)F)n1nc(c2c1nc(O)[nH]c2=O)C(F)(F)C(F)(F)F</t>
  </si>
  <si>
    <t>CC(c1ccc(cc1)C(F)(F)F)n1nc(C)c2c1nc([nH]c2=O)N1CCCC1</t>
  </si>
  <si>
    <t>CNc1nc2n(nc(C)c2c(=O)[nH]1)C(C)c1ccc(cc1)C(F)(F)F</t>
  </si>
  <si>
    <t>CC(c1ccc(cc1)C(F)(F)F)n1nc(C)c2c1nc([nH]c2=O)N(C)C</t>
  </si>
  <si>
    <t>Oc1nc2n(nc(C(F)F)c2c(=O)[nH]1)[C@@H](CC(F)(F)F)c1ccc(cc1)C(F)(F)F</t>
  </si>
  <si>
    <t>CC(c1ccc(OC(F)(F)F)cc1)n1nc(C(F)F)c2c1nc(O)[nH]c2=O</t>
  </si>
  <si>
    <t>CC(c1ccc(cc1)C1CC1)n1nc(C(F)F)c2c1nc(O)[nH]c2=O</t>
  </si>
  <si>
    <t>CC(c1ccc(c(F)c1)C(F)(F)F)n1nc(C(F)F)c2c1nc(O)[nH]c2=O</t>
  </si>
  <si>
    <t>Oc1nc2n(nc(C(F)F)c2c(=O)[nH]1)C(C1CC1)c1ccc(cc1)C(F)(F)F</t>
  </si>
  <si>
    <t>CC(C)C(c1ccc(cc1)C(F)(F)F)n1nc(C(F)F)c2c1nc(O)[nH]c2=O</t>
  </si>
  <si>
    <t>CCC(c1ccc(cc1)C(F)(F)F)n1nc(C(F)F)c2c1nc(O)[nH]c2=O</t>
  </si>
  <si>
    <t>CC(c1ccc(OC(F)(F)F)c(F)c1)n1nc(C(F)F)c2c1nc(O)[nH]c2=O</t>
  </si>
  <si>
    <t>C[C@@H](c1ccc(cc1)C(F)(F)F)n1nc(C(F)F)c2c1nc([nH]c2=O)N(C)C</t>
  </si>
  <si>
    <t>C[C@@H](c1ccc(cc1)C(F)(F)F)n1nc(C(F)F)c2c1nc([nH]c2=O)N1CCC1</t>
  </si>
  <si>
    <t>C[C@@H](c1ccc(cc1)C(F)(F)F)n1nc(CC(F)F)c2c1nc(O)[nH]c2=O</t>
  </si>
  <si>
    <t>C[C@@H](c1ccc(cc1)C(F)(F)F)n1nc(CCO)c2c1nc(O)[nH]c2=O</t>
  </si>
  <si>
    <t>CC[C@@H](O)c1nn([C@@H](C)c2ccc(cc2)C(F)(F)F)c2nc(O)[nH]c(=O)c12</t>
  </si>
  <si>
    <t>Oc1nc2n(nc(CC#N)c2c(=O)[nH]1)[C@@H](C1CC1)c1ccc(cc1)C(F)(F)F</t>
  </si>
  <si>
    <t>C[C@@H](c1ccc(cc1)C(F)(F)F)n1nc(CC#N)c2c1nc(O)[nH]c2=O</t>
  </si>
  <si>
    <t>CC(c1ccc(OC(F)(F)F)c(F)c1)n1nc(CC#N)c2c1nc(O)[nH]c2=O</t>
  </si>
  <si>
    <t>CSc1nc2n(nc(CO)c2c(=O)[nH]1)[C@@H](C)c1ccc(cc1)C(F)(F)F</t>
  </si>
  <si>
    <t>CCOc1nc2n(nc(CO)c2c(=O)[nH]1)[C@@H](C)c1ccc(cc1)C(F)(F)F</t>
  </si>
  <si>
    <t>COCc1nn([C@@H](C)c2ccc(cc2)C(F)(F)F)c2nc(O)[nH]c(=O)c12</t>
  </si>
  <si>
    <t>C[C@@H](c1ccc(cc1F)C(F)(F)F)n1nc(c2c1nc(O)[nH]c2=O)C(F)(F)F</t>
  </si>
  <si>
    <t>CC(c1ccc(OC(F)(F)F)cc1F)n1nc(c2c1nc(O)[nH]c2=O)C(F)(F)F</t>
  </si>
  <si>
    <t>CC(c1ccc(OC(F)(F)F)c(F)c1)n1nc(c2c1nc(O)[nH]c2=O)C(F)(F)F</t>
  </si>
  <si>
    <t>CC(c1ccc(cc1)S(F)(F)(F)(F)F)n1nc(c2c1nc(O)[nH]c2=O)C(F)(F)F</t>
  </si>
  <si>
    <t>CC(c1ccc(c(F)c1)C(F)(F)F)n1nc(c2c1nc(O)[nH]c2=O)C(F)(F)F</t>
  </si>
  <si>
    <t>CC(c1ccc(OC(F)F)cc1)n1nc(c2c1nc(O)[nH]c2=O)C(F)(F)F</t>
  </si>
  <si>
    <t>CC(c1ccc(cc1)C(C)(F)F)n1nc(c2c1nc(O)[nH]c2=O)C(F)(F)F</t>
  </si>
  <si>
    <t>CC(c1ccc(CC(F)F)cc1)n1nc(c2c1nc(O)[nH]c2=O)C(F)(F)F</t>
  </si>
  <si>
    <t>CC(c1ccc(OC(F)(F)F)c(Cl)c1)n1nc(c2c1nc(O)[nH]c2=O)C(F)(F)F</t>
  </si>
  <si>
    <t>CC(c1ccc(OC(F)F)c(F)c1)n1nc(c2c1nc(O)[nH]c2=O)C(F)(F)F</t>
  </si>
  <si>
    <t>CC(c1ccc(OC(F)F)c(Cl)c1)n1nc(c2c1nc(O)[nH]c2=O)C(F)(F)F</t>
  </si>
  <si>
    <t>CC(c1ccc(c(Cl)c1)C(F)(F)F)n1nc(c2c1nc(O)[nH]c2=O)C(F)(F)F</t>
  </si>
  <si>
    <t>CC(c1ccc(OC(F)(F)F)cc1)n1nc(c2c1nc(O)[nH]c2=O)C(F)(F)F</t>
  </si>
  <si>
    <t>CCC(c1ccc(cc1)C(F)(F)F)n1nc(c2c1nc(O)[nH]c2=O)C(F)(F)F</t>
  </si>
  <si>
    <t>CC(C)C(c1ccc(cc1)C(F)(F)F)n1nc(c2c1nc(O)[nH]c2=O)C(F)(F)F</t>
  </si>
  <si>
    <t>Oc1nc2n(nc(c2c(=O)[nH]1)C(F)(F)F)C(C1CC1)c1ccc(cc1)C(F)(F)F</t>
  </si>
  <si>
    <t>CC(C)(C)C(c1ccc(cc1)C(F)(F)F)n1nc(c2c1nc(O)[nH]c2=O)C(F)(F)F</t>
  </si>
  <si>
    <t>C[C@@H](c1ccc(cc1)C(F)(F)F)n1nc(c2c1nc([nH]c2=O)N(C)C)C(F)(F)F</t>
  </si>
  <si>
    <t>CCC(c1ccc(OC(F)F)c(F)c1)n1nc(CF)c2c1nc([nH]c2=O)N(C)C</t>
  </si>
  <si>
    <t>CCC(c1ccc(OC(F)F)cc1F)n1nc(CF)c2c1nc([nH]c2=O)N(C)C</t>
  </si>
  <si>
    <t>CCC(c1ccc(C(F)F)c(F)c1)n1nc(CF)c2c1nc([nH]c2=O)N(C)C</t>
  </si>
  <si>
    <t>CCC(c1ccc(cc1)C(F)F)n1nc(CF)c2c1nc([nH]c2=O)N(C)C</t>
  </si>
  <si>
    <t>CCC(c1ccc(cc1F)C(F)F)n1nc(CF)c2c1nc([nH]c2=O)N(C)C</t>
  </si>
  <si>
    <t>CN(C)c1nc2n(nc(CO)c2c(=O)[nH]1)C(C1CC1)c1ccc(c(F)c1)C(C)(F)F</t>
  </si>
  <si>
    <t>CN(C)c1nc2n(nc(CO)c2c(=O)[nH]1)C(C1CC1)c1ccc(cc1F)C(C)(F)F</t>
  </si>
  <si>
    <t>Oc1nc2n(nc(c2c(=O)[nH]1)C(F)(F)F)C(C=C)c1ccc(cc1)C(F)(F)F</t>
  </si>
  <si>
    <t>CC(C)[C@@H](c1ccc(cc1)C(C)(F)F)n1nc(CO)c2c1nc(N)[nH]c2=O</t>
  </si>
  <si>
    <t>CNc1nc2n(nc(CO)c2c(=O)[nH]1)[C@@H](C(C)C)c1ccc(cc1)C(C)(F)F</t>
  </si>
  <si>
    <t>CC(c1cnc(s1)-c1cc(=O)[nH]c(C)n1)c1ccc(cc1)C(F)(F)F</t>
  </si>
  <si>
    <t>C[C@H](c1nnc(s1)-c1cc(=O)[nH]c(C)n1)c1ccc(cc1F)C(F)(F)F</t>
  </si>
  <si>
    <t>C[C@H](c1nnc(s1)-c1cc(=O)[nH]c(C)n1)c1ccc(cc1)C(F)(F)F</t>
  </si>
  <si>
    <t>CC(c1cnc(o1)-c1cc(=O)[nH]c(C)n1)c1ccc(cc1)C(F)(F)F</t>
  </si>
  <si>
    <t>C[C@H](c1nnc(o1)-c1cc(=O)[nH]c(C)n1)c1ccc(cc1)C(F)(F)F</t>
  </si>
  <si>
    <t>C[C@@H](c1ccc(cc1F)C(F)(F)F)n1cnc(c1)-c1cc(=O)[nH]c(C)n1</t>
  </si>
  <si>
    <t>CC(c1ccc(cc1)C(F)(F)F)n1cnc(c1)-c1cc(=O)[nH]c(C)n1</t>
  </si>
  <si>
    <t>COc1ccc(Cc2nc(cc(=O)[nH]2)-c2cn(cn2)C(C)c2ccc(cc2F)C(F)(F)F)cc1OC</t>
  </si>
  <si>
    <t>C[C@H](c1cc(ncn1)-c1cc(=O)[nH]c(C)n1)c1ccc(cc1F)C(F)(F)F</t>
  </si>
  <si>
    <t>CC(c1ccc(cc1)C(F)(F)F)c1cc(ncn1)-c1cc(=O)[nH]c(C)n1</t>
  </si>
  <si>
    <t>CC(c1ccc(OC(F)F)c(F)c1)c1cc(ncn1)-c1cc(=O)[nH]c(C)n1</t>
  </si>
  <si>
    <t>CC(c1ccc(cc1)C(C)(F)F)c1cc(ncn1)-c1cc(=O)[nH]c(C)n1</t>
  </si>
  <si>
    <t>CC(c1ccc(C(F)F)c(F)c1)c1cc(ncn1)-c1cc(=O)[nH]c(C)n1</t>
  </si>
  <si>
    <t>CC(c1ccc(OC(F)(F)F)c(F)c1)c1cc(ncn1)-c1cc(=O)[nH]c(C)n1</t>
  </si>
  <si>
    <t>CC(c1ccc(c(F)c1)C(F)(F)F)c1cc(ncn1)-c1cc(=O)[nH]c(C)n1</t>
  </si>
  <si>
    <t>CC(c1ccc(OC(F)(F)F)cc1)c1cc(ncn1)-c1cc(=O)[nH]c(C)n1</t>
  </si>
  <si>
    <t>C[C@H](c1ccc(cc1)C(C)(C)O)c1cc(ncn1)-c1cc(=O)[nH]c(C)n1</t>
  </si>
  <si>
    <t>CC(c1ccc(cc1)C(F)(F)F)c1cc(nc(C)n1)-c1cc(=O)[nH]c(C)n1</t>
  </si>
  <si>
    <t>CNc1ncnn2c(C)nc(-c3cnn(C)c3-c3ccc(cc3)C(F)(F)F)c12</t>
  </si>
  <si>
    <t>Cc1nc(-c2cnn(C)c2-c2ccc(C)cc2)c2c(ncnn12)N1CCC1</t>
  </si>
  <si>
    <t>Cc1nc(-c2cnn(C)c2-c2ccc(cn2)C(F)(F)F)c2c(ncnn12)N1CCC1</t>
  </si>
  <si>
    <t>Cc1nc(-c2cnn(C)c2-c2ccc(Cl)cc2)c2c(ncnn12)N1CCC1</t>
  </si>
  <si>
    <t>Cc1nc(-c2cnn(C)c2-c2ccc(Cl)cn2)c2c(ncnn12)N1CCC1</t>
  </si>
  <si>
    <t>CNc1ncnn2c(C)nc(-c3cnn(C)c3-c3ccc(cc3)C(F)F)c12</t>
  </si>
  <si>
    <t>CNc1ncnn2c(C)nc(-c3cnn(C)c3-c3ccc(cn3)C(F)(F)F)c12</t>
  </si>
  <si>
    <t>COc1ccc(-c2c(cnn2C)-c2nc(C)n3ncnc(N4CCC4)c23)c(C)c1</t>
  </si>
  <si>
    <t>CNc1ncnn2c(CO)nc(-c3cnn(C)c3-c3ccc(cc3)C(F)(F)F)c12</t>
  </si>
  <si>
    <t>Cc1nc(-c2cnn(C)c2-c2ncc(Cl)cc2F)c2c(ncnn12)N1CCC1</t>
  </si>
  <si>
    <t>Cn1ncc(-c2ncn3ncnc(N4CCC4)c23)c1-c1ccc(cc1)C(F)(F)F</t>
  </si>
  <si>
    <t>Cc1nc(-c2cnn(C)c2-c2ccc(cc2)C(F)(F)F)c2c(ncnn12)N1CCC1</t>
  </si>
  <si>
    <t>Cc1nc(-c2cnn(C)c2-c2ccc(cc2)C(F)(F)F)c2c(ncnn12)N1CC(F)(F)C1</t>
  </si>
  <si>
    <t>CCc1ccc(cc1)-c1c(cnn1C)-c1nc(C)n2ncnc(N3CCC3)c12</t>
  </si>
  <si>
    <t>Cc1nc(-c2cnn(C)c2-c2ccccc2)c2c(ncnn12)N1CCC1</t>
  </si>
  <si>
    <t>COc1ccc(cc1)-c1c(cnn1C)-c1nc(C)n2ncnc(N3CCC3)c12</t>
  </si>
  <si>
    <t>Cc1nc(-c2cnn(C)c2-c2ccc(C)cn2)c2c(ncnn12)N1CCC1</t>
  </si>
  <si>
    <t>COc1ccc(nc1)-c1c(cnn1C)-c1nc(C)n2ncnc(N3CCC3)c12</t>
  </si>
  <si>
    <t>COc1ccc(cc1F)-c1c(cnn1C)-c1nc(C)n2ncnc(N3CCC3)c12</t>
  </si>
  <si>
    <t>COc1ccc(cc1F)-c1c(cnn1C)-c1nc(C)n2ncnc(N3CC(F)(F)C3)c12</t>
  </si>
  <si>
    <t>COc1ccc(nc1)-c1c(cnn1C)-c1nc(C)n2ncnc(N3CC(F)(F)C3)c12</t>
  </si>
  <si>
    <t>Cc1nc(-c2cnn(C)c2-c2ccc(C)cn2)c2c(ncnn12)N1CC(F)(F)C1</t>
  </si>
  <si>
    <t>Cc1nc(-c2cnn(C)c2-c2ccc(Cl)cc2)c2c(ncnn12)N1CC(F)(F)C1</t>
  </si>
  <si>
    <t>COc1ccc(cc1)-c1c(cnn1C)-c1nc(C)n2ncnc(N3CC(F)(F)C3)c12</t>
  </si>
  <si>
    <t>Cc1nc(-c2cnn(C)c2-c2ccc(C)cc2)c2c(ncnn12)N1CC(F)(F)C1</t>
  </si>
  <si>
    <t>COC1CN(C1)c1ncnn2c(C)nc(-c3cnn(C)c3-c3ccc(Cl)cc3)c12</t>
  </si>
  <si>
    <t>COC1CN(C1)c1ncnn2c(C)nc(-c3cnn(C)c3-c3ccc(OC)cc3)c12</t>
  </si>
  <si>
    <t>COC1CN(C1)c1ncnn2c(C)nc(-c3cnn(C)c3-c3ccc(C)cc3)c12</t>
  </si>
  <si>
    <t>COC1CN(C1)c1ncnn2c(C)nc(-c3cnn(C)c3-c3ccc(C)cn3)c12</t>
  </si>
  <si>
    <t>COC1CN(C1)c1ncnn2c(C)nc(-c3cnn(C)c3-c3ccc(Br)cc3)c12</t>
  </si>
  <si>
    <t>COC1CN(C1)c1ncnn2c(C)nc(-c3cnn(C)c3-c3ccc(cc3)C(F)(F)F)c12</t>
  </si>
  <si>
    <t>CNc1ncnn2c(C)nc(-c3cnn(C)c3-c3ccc(C)cc3)c12</t>
  </si>
  <si>
    <t>Cc1nc(-c2cnn(C)c2-c2ccc(Cl)cc2F)c2c(ncnn12)N1CCC1</t>
  </si>
  <si>
    <t>CNc1ncnn2c(C)nc(-c3cnn(C)c3-c3ccc(Cl)cc3F)c12</t>
  </si>
  <si>
    <t>COc1ccc(-c2c(cnn2C)-c2nc(C)n3ncnc(N4CCC4)c23)c(F)c1</t>
  </si>
  <si>
    <t>CNc1ncnn2c(C)nc(-c3cnn(C)c3-c3ccc(OC)c(F)c3)c12</t>
  </si>
  <si>
    <t>CNc1ncnn2c(C)nc(-c3cnn(C)c3-c3ccc(Cl)cc3)c12</t>
  </si>
  <si>
    <t>Cc1nc(-c2cnn(C)c2-c2ncc(C)cc2F)c2c(ncnn12)N1CCC1</t>
  </si>
  <si>
    <t>CNc1ncnn2c(C)nc(-c3cnn(C)c3-c3ccc(OC)cc3)c12</t>
  </si>
  <si>
    <t>CNc1ncnn2c(C)nc(-c3cnn(C)c3-c3ncc(C)cc3F)c12</t>
  </si>
  <si>
    <t>Cc1nc(-c2cnn(C)c2-c2ncc(cc2Cl)C(F)(F)F)c2c(ncnn12)N1CCC1</t>
  </si>
  <si>
    <t>Cc1nc(-c2cnn(C)c2-c2ncc(cc2F)C(F)(F)F)c2c(ncnn12)N1CCC1</t>
  </si>
  <si>
    <t>CNc1ncnn2c(C)nc(-c3cnn(C)c3-c3ccc(OC)cc3C)c12</t>
  </si>
  <si>
    <t>CNc1ncnn2c(C)nc(-c3cnn(C)c3-c3ccc(OC)cc3F)c12</t>
  </si>
  <si>
    <t>CNc1ncnn2c(C)nc(-c3cnn(C)c3-c3ccc(OC)c(F)c3F)c12</t>
  </si>
  <si>
    <t>CNc1ncnn2c(C)nc(-c3cnn(C)c3-c3ccc(OC(F)(F)F)cc3)c12</t>
  </si>
  <si>
    <t>CNc1ncnn2c(C)nc(-c3cnn(C)c3-c3ccc(F)cc3)c12</t>
  </si>
  <si>
    <t>Cc1nc(-c2cnn(C)c2-c2ccc(cc2)C(F)F)c2c(ncnn12)N1CCC1</t>
  </si>
  <si>
    <t>Cc1nc(-c2cnn(C)c2-c2ccc(C)c(Cl)c2)c2c(ncnn12)N1CCC1</t>
  </si>
  <si>
    <t>Cc1nc(-c2cnn(C)c2-c2ccc(cc2C#N)C(F)(F)F)c2c(ncnn12)N1CCC1</t>
  </si>
  <si>
    <t>Cc1nc(-c2cnn(C)c2-c2ccc(cc2)C(F)(F)F)c2c(ncnn12)N1CC(F)C1</t>
  </si>
  <si>
    <t>COc1cc(ccc1-c1c(cnn1C)-c1nc(C)n2ncnc(N3CC(F)C3)c12)C(F)(F)F</t>
  </si>
  <si>
    <t>COc1ccc(-c2c(cnn2C)-c2nc(C)n3ncnc(N4CC(F)C4)c23)c(Cl)c1</t>
  </si>
  <si>
    <t>COc1ccc(-c2c(cnn2C)-c2nc(C)n3ncnc(N4CCC4)c23)c(F)c1F</t>
  </si>
  <si>
    <t>Cc1nc(-c2cnn(C)c2-c2ccc(F)cc2F)c2c(ncnn12)N1CCC1</t>
  </si>
  <si>
    <t>COc1ccc(-c2c(cnn2C)-c2nc(C)n3ncnc(N4CCC4)c23)c(Cl)c1</t>
  </si>
  <si>
    <t>COc1cc(ccc1-c1c(cnn1C)-c1nc(C)n2ncnc(N3CCC3)c12)C(F)(F)F</t>
  </si>
  <si>
    <t>Cc1nc(-c2cnn(C)c2-c2ccc(Cl)cc2C#N)c2c(ncnn12)N1CCC1</t>
  </si>
  <si>
    <t>CNc1ncnn2c(C)nc(-c3cnn(C)c3-c3ccc(cc3C#N)C(F)(F)F)c12</t>
  </si>
  <si>
    <t>Cc1nc(-c2cnn(C)c2-c2ccc(F)cc2)c2c(ncnn12)N1CCC1</t>
  </si>
  <si>
    <t>Cc1nc(-c2cnn(C)c2-c2ccc(C)cc2C#N)c2c(ncnn12)N1CCC1</t>
  </si>
  <si>
    <t>Cc1nc(-c2cnn(C)c2-c2ccc(cn2)C(F)F)c2c(ncnn12)N1CCC1</t>
  </si>
  <si>
    <t>CC(=O)c1ccc(nc1)-c1c(cnn1C)-c1nc(C)n2ncnc(N3CCC3)c12</t>
  </si>
  <si>
    <t>CNc1ncnn2c(C)nc(-c3cnn(C)c3-c3ccc(Cl)cn3)c12</t>
  </si>
  <si>
    <t>CNc1ncnn2c(C)nc(-c3cnn(C)c3-c3ccc(Cl)cc3C#N)c12</t>
  </si>
  <si>
    <t>Cc1nc(-c2cnn(C)c2-c2ccc(Br)cc2)c2c(ncnn12)N1CCC1</t>
  </si>
  <si>
    <t>Cc1nc(-c2cnn(C)c2-c2ccc(OC(F)F)cc2)c2c(ncnn12)N1CCC1</t>
  </si>
  <si>
    <t>Cc1nc(-c2cnn(C)c2-c2cnc(cn2)C(F)(F)F)c2c(ncnn12)N1CCC1</t>
  </si>
  <si>
    <t>Cc1nc(-c2cnn(C)c2-c2ccc(cn2)[N+]([O-])=O)c2c(ncnn12)N1CCC1</t>
  </si>
  <si>
    <t>COc1ccc(CN(C)c2ncnn3c(C)nc(-c4cnn(C)c4-c4ccc(OC(F)F)cc4)c23)cc1</t>
  </si>
  <si>
    <t>COc1ccc(CN(C)c2ncnn3c(C)nc(-c4cnn(C)c4-c4ccc(Br)cc4)c23)cc1</t>
  </si>
  <si>
    <t>CNc1ncnn2c(C)nc(-c3cnn(C)c3-c3ccc(Br)cc3)c12</t>
  </si>
  <si>
    <t>CNc1ncnn2c(C)nc(-c3cnn(C)c3-c3ccc(OC(F)F)cc3)c12</t>
  </si>
  <si>
    <t>Cc1nc(-c2cnn(C)c2-c2ccc(cn2)C(C)(F)F)c2c(ncnn12)N1CCC1</t>
  </si>
  <si>
    <t>CNc1ncnn2c(C)nc(-c3cnn(C)c3-c3ccc(C)cc3C#N)c12</t>
  </si>
  <si>
    <t>Cc1nc(-c2cnn(C)c2-c2ccc(Br)cn2)c2c(ncnn12)N1CCC1</t>
  </si>
  <si>
    <t>CNc1ncnn2c(C)nc(-c3cnn(C)c3-c3cnc(cn3)C(F)(F)F)c12</t>
  </si>
  <si>
    <t>CN(C)c1ncnn2c(C)nc(-c3cnn(C)c3-c3ccc(cc3)C(F)(F)F)c12</t>
  </si>
  <si>
    <t>Cc1nc(-c2cnn(C)c2-c2ccc(cc2C)C(F)(F)F)c2c(ncnn12)N1CC(F)C1</t>
  </si>
  <si>
    <t>Cc1nc(-c2cnn(C)c2-c2ccc(cc2F)C(F)(F)F)c2c(ncnn12)N1CC(F)C1</t>
  </si>
  <si>
    <t>COC(=O)NC1CN(C1)c1ncnn2c(C)nc(-c3cnn(C)c3-c3ccc(cn3)C(F)(F)F)c12</t>
  </si>
  <si>
    <t>COC(=O)NC1CN(C1)c1ncnn2c(C)nc(-c3cnn(C)c3-c3ccc(cc3)C(F)(F)F)c12</t>
  </si>
  <si>
    <t>COC(=O)NC1CN(C1)c1ncnn2c(C)nc(-c3cnn(C)c3-c3ccc(C)cc3)c12</t>
  </si>
  <si>
    <t>COC(=O)NC1CN(C1)c1ncnn2c(C)nc(-c3cnn(C)c3-c3ccc(Cl)cc3)c12</t>
  </si>
  <si>
    <t>CN1CCC(COc2c(-c3cccs3)c(=O)[nH]c3ccc(Br)cc23)CC1</t>
  </si>
  <si>
    <t>O=c1[nH]c2ccc(cc2c(OCC2CCNCC2)c1-c1cccs1)C#Cc1cccnc1</t>
  </si>
  <si>
    <t>COc1cc2[nH]c(=O)c(-c3cccs3)c(-c3cccc(c3)C#N)c2cc1-c1ccccc1</t>
  </si>
  <si>
    <t>CN1CCC(COc2c(-c3cccs3)c(=O)[nH]c3ccc(cc23)C#Cc2cccnc2)CC1</t>
  </si>
  <si>
    <t>O=c1[nH]c2ccc(cc2c(OCc2ccccn2)c1-c1cccs1)-c1ccncc1</t>
  </si>
  <si>
    <t>Brc1ccc2[nH]c(=O)c(-c3cccs3)c(\C=C\c3ccccn3)c2c1</t>
  </si>
  <si>
    <t>CC(C)(O)C#Cc1ccc2[nH]c(=O)c(-c3cccs3)c(OCC3CCOCC3)c2c1</t>
  </si>
  <si>
    <t>COc1cc2[nH]c(=O)c(-c3cccs3)c(-c3cccc(c3)-c3ccccn3)c2cc1OC</t>
  </si>
  <si>
    <t>COc1cc2[nH]c(=O)c(-c3cccs3)c(-c3cccc(c3)C3CCCC3)c2cc1OC</t>
  </si>
  <si>
    <t>CNC(=O)c1ccc(cc1F)-c1nccnc1C1CCN(CC1)c1ccc2ccc(Cl)cc2n1</t>
  </si>
  <si>
    <t>CNC(=O)c1ccc(cc1F)-c1nccnc1C1CCN(CC1)c1ccc2ccc(F)cc2n1</t>
  </si>
  <si>
    <t>CNC(=O)c1ccc(cc1F)-c1nccnc1C1CCN(CC1)c1ccc2ccccc2n1</t>
  </si>
  <si>
    <t>CNC(=O)c1ccc(cc1F)-c1nccnc1C1CCN(CC1)c1ccc2cc(F)ccc2n1</t>
  </si>
  <si>
    <t>CNC(=O)c1ccc(cc1F)-c1nccnc1C1CCN(CC1)c1ccc2cccc(F)c2n1</t>
  </si>
  <si>
    <t>CNC(=O)c1ccc(cc1F)-c1nccnc1C1CN(C1)c1ncc2ccccc2n1</t>
  </si>
  <si>
    <t>CNC(=O)c1ccc(cc1F)-c1nccnc1C1CN(C1)c1ccc2ccccc2n1</t>
  </si>
  <si>
    <t>CNC(=O)c1ccc(cc1F)-c1nccnc1C1CN(C1)c1ccc2ccc(F)cc2n1</t>
  </si>
  <si>
    <t>CNC(=O)c1ccc(cc1F)-c1nccnc1C1CN(C1)c1ncc2ccc(F)cc2n1</t>
  </si>
  <si>
    <t>CNC(=O)c1ccc(cc1F)-c1nccnc1C1CN(C1)c1ncc2ccc(Cl)cc2n1</t>
  </si>
  <si>
    <t>CNC(=O)c1ccc(cc1F)-c1nccnc1C1CN(C1)c1ncc2cc(F)ccc2n1</t>
  </si>
  <si>
    <t>CNC(=O)c1ccc(cc1F)-c1nccnc1C1CN(C1)c1ncc2cc(F)c(Cl)cc2n1</t>
  </si>
  <si>
    <t>CNC(=O)c1ccc(cc1F)-c1nccnc1C1CN(C1)c1ccc2cc(F)ccc2n1</t>
  </si>
  <si>
    <t>CNC(=O)c1ccc(cc1F)-c1nccnc1C1CN(C1)c1ccc2ncc(Cl)cc2n1</t>
  </si>
  <si>
    <t>NC(=O)c1ccc(cc1)-c1nccnc1C1CN(C1)c1ccc2ccccc2n1</t>
  </si>
  <si>
    <t>NC(=O)c1ccc(cc1F)-c1nccnc1C1CN(C1)c1ccc2ccccc2n1</t>
  </si>
  <si>
    <t>CNC(=O)c1cccc(c1)-c1nccnc1C1CN(C1)c1ccc2ccccc2n1</t>
  </si>
  <si>
    <t>Cn1ncc(-c2nn(C)c3ncnc(N4CCC4)c23)c1-c1ccc(cc1)C(F)(F)F</t>
  </si>
  <si>
    <t>CNc1ncnc2n(C)nc(-c3cnn(C)c3-c3ccc(cc3)C(F)(F)F)c12</t>
  </si>
  <si>
    <t>Cn1ncc(-c2nn(C)c3ncnc(N4CCC4)c23)c1-c1ccc(cn1)C(F)(F)F</t>
  </si>
  <si>
    <t>CCc1ccc(cc1)-n1cncc1-c1nn(C)c2ncnc(N3CC[C@H](C3)N(C)C)c12</t>
  </si>
  <si>
    <t>Cn1ncc(-c2nn(C)c3ncnc(N4CCC4)c23)c1-c1ccc(cc1)C(F)F</t>
  </si>
  <si>
    <t>CCc1ccc(cc1)-c1c(cnn1C)-c1nn(C)c2ncnc(N3CC(F)C3)c12</t>
  </si>
  <si>
    <t>CCc1ccc(cc1)-c1c(cnn1C)-c1nn(C)c2ncnc(N3CCC3)c12</t>
  </si>
  <si>
    <t>Cc1ccc(cc1)-c1c(cnn1C)-c1nn(C)c2ncnc(N3CC(C3)c3ccn(C)n3)c12</t>
  </si>
  <si>
    <t>Cc1ccc(cc1)-c1c(cnn1C)-c1nn(C)c2ncnc(N3CCC(C3)S(=O)(=O)C3CC3)c12</t>
  </si>
  <si>
    <t>CCc1ccc(cc1)-c1c(cnn1C)-c1nn(C)c2ncnc(N3CCC(C3)S(C)(=O)=O)c12</t>
  </si>
  <si>
    <t>CCc1ccc(cc1)-c1c(cnn1C)-c1nn(C)c2ncnc(N3CCC(C3)S(=O)(=O)N(C)C)c12</t>
  </si>
  <si>
    <t>CCc1ccc(cc1)-c1c(cnn1C)-c1nn(C)c2ncnc(N3CC(C3)c3ccn(C)n3)c12</t>
  </si>
  <si>
    <t>COC(=O)NC1CN(C1)c1ncnc2n(C)nc(-c3cnn(C)c3-c3ccc(C)cc3)c12</t>
  </si>
  <si>
    <t>CCc1ccc(cc1)-c1c(cnn1C)-c1nn(C)c2ncnc(N3CC[C@@H](C3)NC(C)=O)c12</t>
  </si>
  <si>
    <t>CCc1ccc(cc1)-c1c(cnn1C)-c1nn(C)c2ncnc(N3CC(C3)NC(=O)OC)c12</t>
  </si>
  <si>
    <t>COc1ccc(cc1)-c1c(cnn1C)-c1nn(C)c2ncnc(N3CC(C3)NC(=O)OC(C)(C)C)c12</t>
  </si>
  <si>
    <t>CN(C)S(=O)(=O)C1CCN(C1)c1ncnc2n(C)nc(-c3cnn(C)c3-c3ccc(Cl)c(F)c3)c12</t>
  </si>
  <si>
    <t>COc1ccc(cc1F)-c1c(cnn1C)-c1nn(C)c2ncnc(-c3ccn(N)n3)c12</t>
  </si>
  <si>
    <t>Cn1ncc(-c2nn(C)c3ncnc(N4CCC(C4)S(=O)(=O)CC4CC4)c23)c1-c1ccc(Cl)c(F)c1</t>
  </si>
  <si>
    <t>CN(C)[C@@H]1CCN(C1)c1ncnc2n(C)nc(-c3cnn(C)c3-c3ccc(cc3)C3CC3)c12</t>
  </si>
  <si>
    <t>CN(C)S(=O)(=O)C1CCN(C1)c1ncnc2n(C)nc(-c3cnn(C)c3-c3ccc(cc3)C3CC3)c12</t>
  </si>
  <si>
    <t>CN(C1CCN(C1)c1ncnc2n(C)nc(-c3cnn(C)c3-c3ccc(cc3)C3CC3)c12)C(C)=O</t>
  </si>
  <si>
    <t>Cn1ncc(-c2nn(C)c3ncnc(N4CCC(C4)S(C)(=O)=O)c23)c1-c1ccc(cc1)C1CC1</t>
  </si>
  <si>
    <t>Cn1ncc(-c2nn(C)c3ncnc(N4CC(C4)c4ccno4)c23)c1-c1ccc(cc1)C1CC1</t>
  </si>
  <si>
    <t>Cn1ncc(-c2nn(C)c3ncnc(N4CCC(C4)S(=O)(=O)CC4CC4)c23)c1-c1ccc(cc1)C1CC1</t>
  </si>
  <si>
    <t>Cn1ncc(-c2nn(C)c3ncnc(N4CCCC4)c23)c1-c1ccc(cc1)C1CC1</t>
  </si>
  <si>
    <t>CC(=O)N[C@@H]1CCN(C1)c1ncnc2n(C)nc(-c3cnn(C)c3-c3ccc(cc3)C3CC3)c12</t>
  </si>
  <si>
    <t>Cn1ccc(n1)C1CN(C1)c1ncnc2n(C)nc(-c3cnn(C)c3-c3ccc(cc3)C3CC3)c12</t>
  </si>
  <si>
    <t>Cn1ncc(-c2nn(C)c3ncnc(N4CCC4)c23)c1-c1ccc(cc1)C1CC1</t>
  </si>
  <si>
    <t>Cn1ncc(-c2nn(C)c3ncnc(N4CC[C@@H](C4)S(C)(=O)=O)c23)c1-c1ccc(cc1)C1CC1</t>
  </si>
  <si>
    <t>Cn1ncc(-c2nn(C)c3ncnc(N4CCC4)c23)c1-c1ccc(cn1)C1CC1</t>
  </si>
  <si>
    <t>Cn1ncc(-c2nn(C)c3ncnc(N4CC(F)(F)C4)c23)c1-c1ccc(cc1)C(F)(F)F</t>
  </si>
  <si>
    <t>Cn1ncc(-c2nn(C)c3ncnc(N4CC(F)C4)c23)c1-c1ccc(cc1)C(F)(F)F</t>
  </si>
  <si>
    <t>CCc1ccc(cc1)-c1c(cnn1C)-c1nn(C)c2ncnc(N3CC(C3)OC)c12</t>
  </si>
  <si>
    <t>Cn1ncc(-c2nn(C)c3ncnc(N4CCC4)c23)c1-c1ccc(CBr)cc1</t>
  </si>
  <si>
    <t>COC1CN(C1)c1ncnc2n(C)nc(-c3cnn(C)c3-c3ccc(cc3)C(F)(F)F)c12</t>
  </si>
  <si>
    <t>CCc1ccc(cc1)-c1c(cnn1C)-c1nn(C)c2ncnc(N3CC(F)(F)C3)c12</t>
  </si>
  <si>
    <t>CC1CN(C1)c1ncnc2n(C)nc(-c3cnn(C)c3-c3ccc(cc3)C(F)(F)F)c12</t>
  </si>
  <si>
    <t>Cn1ncc(-c2nn(C)c3ncnc(N4CC(F)(F)C4)c23)c1-c1ccc(cc1)C1CC1</t>
  </si>
  <si>
    <t>Cc1ccc(-c2c(cnn2C)-c2nn(C)c3ncnc(N4CCC4)c23)c(Cl)c1</t>
  </si>
  <si>
    <t>CC(C)c1ccc(cc1)-c1c(cnn1C)-c1nn(C)c2ncnc(N3CCC3)c12</t>
  </si>
  <si>
    <t>COc1ccc(-c2c(cnn2C)-c2nn(C)c3ncnc(N4CCC4)c23)c(Cl)c1</t>
  </si>
  <si>
    <t>COc1ccc(-c2c(cnn2C)-c2nn(C)c3ncnc(N4CCC4)c23)c(F)c1F</t>
  </si>
  <si>
    <t>Cn1ncc(-c2nn(C)c3ncnc(N4CCC4)c23)c1-c1ccc(Cl)cc1Cl</t>
  </si>
  <si>
    <t>Cc1ccc(-c2c(cnn2C)-c2nn(C)c3ncnc(N4CCC4)c23)c(C)c1</t>
  </si>
  <si>
    <t>CN(C)c1ncnc2n(C)nc(-c3cnn(C)c3-c3ccc(cc3C)C3CC3)c12</t>
  </si>
  <si>
    <t>CN(C)c1ncnc2n(C)nc(-c3cnn(C)c3-c3ccc(cc3C)C(F)(F)F)c12</t>
  </si>
  <si>
    <t>Cn1ncc(-c2nn(C)c3ncnc(N4CC(F)C4)c23)c1-c1ccc(cc1)C(F)F</t>
  </si>
  <si>
    <t>CCNc1ncnc2n(C)nc(-c3cnn(C)c3-c3ccc(cc3)C(F)(F)F)c12</t>
  </si>
  <si>
    <t>Cc1cccc(Cl)c1-c1nnc2c(C)nc3ncccc3n12</t>
  </si>
  <si>
    <t>Cc1cccc(Cl)c1-c1nnc2c(C)nc3cnccc3n12</t>
  </si>
  <si>
    <t>Cc1nc2ccncc2n2c(nnc12)-c1ccccc1Cl</t>
  </si>
  <si>
    <t>Cc1nc2cccnc2n2c(nnc12)-c1cc(O)ccc1Cl</t>
  </si>
  <si>
    <t>Cc1ccc2nc(C)c3nnc(-c4cc(O)ccc4Cl)n3c2n1</t>
  </si>
  <si>
    <t>Cc1ccc2nc(C)c3nnc(-c4cccc(O)c4)n3c2n1</t>
  </si>
  <si>
    <t>Cc1nc2cccnc2n2c(nnc12)-c1cc(O)ccc1F</t>
  </si>
  <si>
    <t>Cc1nc2cccnc2n2c(nnc12)-c1cc(OCCCO)ccc1Cl</t>
  </si>
  <si>
    <t>Cc1nc2cccnc2n2c(nnc12)-c1cc(OCCC(C)(C)O)ccc1Cl</t>
  </si>
  <si>
    <t>Cc1nc2cccnc2n2c(nnc12)-c1cc(OCCO)ccc1Cl</t>
  </si>
  <si>
    <t>CC(O)COc1ccc(Cl)c(c1)-c1nnc2c(C)nc3cccnc3n12</t>
  </si>
  <si>
    <t>C[C@@H](O)COc1ccc(Cl)c(c1)-c1nnc2c(C)nc3cccnc3n12</t>
  </si>
  <si>
    <t>C[C@H](O)COc1ccc(Cl)c(c1)-c1nnc2c(C)nc3cccnc3n12</t>
  </si>
  <si>
    <t>CC(O)CCOc1ccc(Cl)c(c1)-c1nnc2c(C)nc3cccnc3n12</t>
  </si>
  <si>
    <t>Cc1nc2cccnc2n2c(nnc12)-c1cc(OC2CCOCC2)ccc1Cl</t>
  </si>
  <si>
    <t>Cc1nc2cccnc2n2c(nnc12)-c1cc(OC2CCC(F)(F)CC2)ccc1Cl</t>
  </si>
  <si>
    <t>Cc1nc2cccnc2n2c(nnc12)-c1cc(OC2CCOC2)ccc1Cl</t>
  </si>
  <si>
    <t>Cc1nc2cccnc2n2c(nnc12)-c1cc(OCC2CCOC2)ccc1Cl</t>
  </si>
  <si>
    <t>Cc1nc2cccnc2n2c(nnc12)-c1cc(OCCCO)ccc1F</t>
  </si>
  <si>
    <t>Cc1ccc2nc(C)c3nnc(-c4cc(OCCCO)ccc4Cl)n3c2n1</t>
  </si>
  <si>
    <t>Cc1ccc2nc(C)c3nnc(-c4cc(OCCO)ccc4Cl)n3c2n1</t>
  </si>
  <si>
    <t>COCCOc1ccc(Cl)c(c1)-c1nnc2c(C)nc3ccc(C)nc3n12</t>
  </si>
  <si>
    <t>Cc1ccc2nc(C)c3nnc(-c4cc(OC5CCC(F)(F)CC5)ccc4Cl)n3c2n1</t>
  </si>
  <si>
    <t>COCCCOc1ccc(Cl)c(c1)-c1nnc2c(C)nc3ccc(C)nc3n12</t>
  </si>
  <si>
    <t>Cc1ccc2nc(C)c3nnc(-c4cc(OC5CCOCC5)ccc4Cl)n3c2n1</t>
  </si>
  <si>
    <t>Cc1ccc2nc(C)c3nnc(-c4cc(OCCCOC(F)(F)F)ccc4Cl)n3c2n1</t>
  </si>
  <si>
    <t>C[C@H](O)COc1ccc(Cl)c(c1)-c1nnc2c(C)nc3ccc(C)nc3n12</t>
  </si>
  <si>
    <t>C[C@@H](O)COc1ccc(Cl)c(c1)-c1nnc2c(C)nc3ccc(C)nc3n12</t>
  </si>
  <si>
    <t>Cc1ccc2nc(C)c3nnc(-c4cccc(OCCCO)c4)n3c2n1</t>
  </si>
  <si>
    <t>Cc1nc2cccnc2n2c(nnc12)-c1cc(OCC2(C)COC2)ccc1Cl</t>
  </si>
  <si>
    <t>CC(Oc1ccc(Cl)c(c1)-c1nnc2c(C)nc3cccnc3n12)C1CCOCC1</t>
  </si>
  <si>
    <t>Cc1nc2cccnc2n2c(nnc12)-c1cc(OC2CCC(O)CC2)ccc1Cl</t>
  </si>
  <si>
    <t>Cc1nc2cccnc2n2c(nnc12)-c1cc(OC2CCC(O)C2)ccc1Cl</t>
  </si>
  <si>
    <t>Cc1nc2ccc(nc2n2c(nnc12)-c1cc(O)ccc1F)C1CC1</t>
  </si>
  <si>
    <t>Cc1ccc(O)cc1-c1nnc2c(C)nc3ccc(nc3n12)C1CC1</t>
  </si>
  <si>
    <t>CC(C)c1ccc2nc(C)c3nnc(-c4cc(O)ccc4C)n3c2n1</t>
  </si>
  <si>
    <t>CC(C)c1ccc2nc(C)c3nnc(-c4cc(O)ccc4F)n3c2n1</t>
  </si>
  <si>
    <t>Cc1nc2ccc(nc2n2c(nnc12)-c1cc(O)ccc1Cl)C1CC1</t>
  </si>
  <si>
    <t>Cc1ccc(O)cc1-c1nnc2c(C)nc3cccnc3n12</t>
  </si>
  <si>
    <t>Cc1cnc2c(c1)nc(C)c1nnc(-c3cc(O)ccc3Cl)n21</t>
  </si>
  <si>
    <t>Cc1nc2ccc(nc2n2c(nnc12)-c1cc(O)ccc1Cl)C(F)(F)F</t>
  </si>
  <si>
    <t>Cc1ccc(O)cc1-c1nnc2c(C)nc3ccc(nc3n12)C(F)(F)F</t>
  </si>
  <si>
    <t>Cc1nc2ccc(nc2n2c(nnc12)-c1cc(OC2CCOCC2)ccc1Cl)C1CC1</t>
  </si>
  <si>
    <t>C[C@H](O)COc1ccc(Cl)c(c1)-c1nnc2c(C)nc3ccc(nc3n12)C1CC1</t>
  </si>
  <si>
    <t>Cc1ccc2nc(C)c3nnc(-c4cc(OC5CCOC5)ccc4Cl)n3c2n1</t>
  </si>
  <si>
    <t>Cc1nc2cccnc2n2c(nnc12)-c1cc(OCC2(O)CC2)ccc1Cl</t>
  </si>
  <si>
    <t>Cc1nc2cccnc2n2c(nnc12)-c1cc(OCC(C)(C)O)ccc1Cl</t>
  </si>
  <si>
    <t>Cc1nc2ccc(nc2n2c(nnc12)-c1cc(OCC(C)(C)O)ccc1Cl)C1CC1</t>
  </si>
  <si>
    <t>Cc1ccc2nc(C)c3nnc(-c4cc(OCC(C)(C)O)ccc4Cl)n3c2n1</t>
  </si>
  <si>
    <t>Cc1nc2ccc(nc2n2c(nnc12)-c1cc(OCC(C)(C)O)ccc1F)C1CC1</t>
  </si>
  <si>
    <t>Cc1ccc(OCC(C)(C)O)cc1-c1nnc2c(C)nc3ccc(nc3n12)C1CC1</t>
  </si>
  <si>
    <t>Cc1nc2cccnc2n2c(nnc12)-c1cc(OCC2(O)CCC2)ccc1Cl</t>
  </si>
  <si>
    <t>Cc1ccc(OCC2(O)CCC2)cc1-c1nnc2c(C)nc3cccnc3n12</t>
  </si>
  <si>
    <t>CC(C)c1ccc2nc(C)c3nnc(-c4cc(OCC(C)(C)O)ccc4C)n3c2n1</t>
  </si>
  <si>
    <t>CC(C)c1ccc2nc(C)c3nnc(-c4cc(OCC(C)(C)O)ccc4F)n3c2n1</t>
  </si>
  <si>
    <t>Cc1nc2cccnc2n2c(nnc12)-c1cc(OCC2(O)CCC2)ccc1F</t>
  </si>
  <si>
    <t>CC(C)c1cnc2c(c1)nc(C)c1nnc(-c3cc(OCC(C)(C)O)ccc3Cl)n21</t>
  </si>
  <si>
    <t>Cc1nc2cccnc2n2c(nnc12)-c1cc(OC2COCC2O)ccc1Cl</t>
  </si>
  <si>
    <t>Cc1nc2ccc(nc2n2c(nnc12)-c1cc(OC2COCC2O)ccc1Cl)C1CC1</t>
  </si>
  <si>
    <t>Cc1ccc(OC2COCC2O)cc1-c1nnc2c(C)nc3ccc(nc3n12)C1CC1</t>
  </si>
  <si>
    <t>Cc1nc2cccnc2n2c(nnc12)-c1cc(OC2COCCC2O)ccc1Cl</t>
  </si>
  <si>
    <t>CC(C)C(O)c1ccc(Cl)c(c1)-c1nnc2c(C)nc3ccc(C)nc3n12</t>
  </si>
  <si>
    <t>Cc1ccc2nc(C)c3nnc(-c4cc(CO)ccc4Cl)n3c2n1</t>
  </si>
  <si>
    <t>CCCC(O)c1ccc(Cl)c(c1)-c1nnc2c(C)nc3ccc(C)nc3n12</t>
  </si>
  <si>
    <t>CCC(O)c1ccc(Cl)c(c1)-c1nnc2c(C)nc3ccc(C)nc3n12</t>
  </si>
  <si>
    <t>CC(O)c1ccc(Cl)c(c1)-c1nnc2c(C)nc3ccc(C)nc3n12</t>
  </si>
  <si>
    <t>Cc1nc2cccnc2n2c(nnc12)-c1cc(CCC(C)(C)O)ccc1Cl</t>
  </si>
  <si>
    <t>Cc1nc2cccnc2n2c(nnc12)-c1cc(CCC(C)(C)O)ccc1F</t>
  </si>
  <si>
    <t>Cc1nc2ccc(nc2n2c(nnc12)-c1cc(CCC(C)(C)O)ccc1F)C1CC1</t>
  </si>
  <si>
    <t>Cc1ccc(CCC(C)(C)O)cc1-c1nnc2c(C)nc3cccnc3n12</t>
  </si>
  <si>
    <t>Cc1ccc(CCC(C)(C)O)cc1-c1nnc2c(C)nc3ccc(nc3n12)C1CC1</t>
  </si>
  <si>
    <t>Cc1nc2ccc(nc2n2c(nnc12)-c1cc(CCC(C)(C)O)ccc1Cl)C1CC1</t>
  </si>
  <si>
    <t>Cc1nc2cccnc2n2c(nnc12)-c1cc(ccc1Cl)C(C)(C)O</t>
  </si>
  <si>
    <t>Cc1ccc2nc(C)c3nnc(-c4cc(ccc4Cl)C(C)(C)O)n3c2n1</t>
  </si>
  <si>
    <t>Cc1nc2ccc(nc2n2c(nnc12)-c1cc(ccc1F)C(C)(C)O)C1(C)CC1</t>
  </si>
  <si>
    <t>Cc1ccc(cc1-c1nnc2c(C)nc3cccnc3n12)C1(O)CCC1</t>
  </si>
  <si>
    <t>Cc1nc2cccnc2n2c(nnc12)-c1cc(ccc1Cl)C1(O)CCOC1</t>
  </si>
  <si>
    <t>Cc1ccc(cc1-c1nnc2c(C)nc3ccc(nc3n12)C1CC1)C(C)(C)O</t>
  </si>
  <si>
    <t>Cc1nc2ccc(nc2n2c(nnc12)-c1cc(ccc1F)C(C)(C)O)C1CC1</t>
  </si>
  <si>
    <t>CC(C)c1ccc2nc(C)c3nnc(-c4cc(ccc4Cl)C(C)(C)O)n3c2n1</t>
  </si>
  <si>
    <t>CC(C)c1ccc2nc(C)c3nnc(-c4cc(ccc4C)C(C)(C)O)n3c2n1</t>
  </si>
  <si>
    <t>CC(C)c1cnc2c(c1)nc(C)c1nnc(-c3cc(ccc3C)C(C)(C)O)n21</t>
  </si>
  <si>
    <t>Cc1nc2ccc(nc2n2c(nnc12)-c1cc(CC(C)(C)O)ccc1F)C1CC1</t>
  </si>
  <si>
    <t>Cc1ccc(CC(C)(C)O)cc1-c1nnc2c(C)nc3ccc(nc3n12)C1CC1</t>
  </si>
  <si>
    <t>Cc1nc2cccnc2n2c(nnc12)-c1cc(CC(C)(C)O)ccc1Cl</t>
  </si>
  <si>
    <t>Cc1nc2ccc(nc2n2c(nnc12)-c1cc(CC(C)(C)O)ccc1Cl)C1CC1</t>
  </si>
  <si>
    <t>Cc1nc2ccc(nc2n2c(nnc12)-c1cc(ccc1F)C1(O)CCC1)C1CC1</t>
  </si>
  <si>
    <t>Cc1nc2ccc(nc2n2c(nnc12)-c1cc(ccc1Cl)C(C)(C)O)C1CC1</t>
  </si>
  <si>
    <t>Cc1nc2cccnc2n2c(nnc12)-c1cc(ccc1F)C1(O)CCC1</t>
  </si>
  <si>
    <t>Cc1nc2cccnc2n2c(nnc12)-c1cc(ccc1Cl)C1(O)CCC1</t>
  </si>
  <si>
    <t>Cc1nc2ccc(nc2n2c(nnc12)-c1cc(ccc1Cl)C1(O)CCC1)C1CC1</t>
  </si>
  <si>
    <t>Cc1ccc2nc(C)c3nnc(-c4cc(ccc4Cl)C4(O)CCC4)n3c2n1</t>
  </si>
  <si>
    <t>Cc1ccc2nc(C)c3nnc(-c4cc(ccc4F)C4(O)CCC4)n3c2n1</t>
  </si>
  <si>
    <t>CC(C)c1ccc2nc(C)c3nnc(-c4cc(ccc4Cl)C4(O)CCC4)n3c2n1</t>
  </si>
  <si>
    <t>CC(C)c1ccc2nc(C)c3nnc(-c4cc(ccc4F)C4(O)CCC4)n3c2n1</t>
  </si>
  <si>
    <t>Cc1nc2cccnc2n2c(nnc12)-c1cc(ccc1Cl)C1(O)CCOCC1</t>
  </si>
  <si>
    <t>Cc1nc2ccc(nc2n2c(nnc12)-c1cc(ccc1Cl)C1(O)CCOCC1)C1CC1</t>
  </si>
  <si>
    <t>Cc1nc2ccc(nc2n2c(nnc12)-c1cc(ccc1F)C1(O)CCOCC1)C1CC1</t>
  </si>
  <si>
    <t>Cc1nc2ccc(nc2n2c(nnc12)-c1cc(ccc1Cl)C1(O)CCOCC1)C(F)(F)F</t>
  </si>
  <si>
    <t>Cc1nc2ccc(nc2n2c(nnc12)-c1cc(ccc1F)C1(O)CCOCC1)C(F)(F)F</t>
  </si>
  <si>
    <t>Cc1ccc(cc1-c1nnc2c(C)nc3ccc(nc3n12)C(F)(F)F)C1(O)CCOCC1</t>
  </si>
  <si>
    <t>Cc1nc2ccc(nc2n2c(nnc12)-c1cc(ccc1F)C1(O)CCOC1)C(F)(F)F</t>
  </si>
  <si>
    <t>Cc1nc2ccc(nc2n2c(nnc12)-c1cc(ccc1Cl)C1(O)CCOC1)C1CC1</t>
  </si>
  <si>
    <t>Cc1ccc(cc1-c1nnc2c(C)nc3ccc(nc3n12)C1CC1)C(C)(O)CO</t>
  </si>
  <si>
    <t>Cc1nc2ccc(nc2n2c(nnc12)-c1cc(ccc1F)C(C)(C)CO)C1CC1</t>
  </si>
  <si>
    <t>Cc1ccc2nc(C)c3nnc(-c4cc(ccc4C)C4(O)CCC4)n3c2n1</t>
  </si>
  <si>
    <t>Cc1ccc(cc1-c1nnc2c(C)nc3ccc(nc3n12)C1CC1)C1(O)CCOCC1</t>
  </si>
  <si>
    <t>Cc1nc2ccc(nc2n2c(nnc12)-c1cc(ccc1Cl)C(C)(C)O)C(F)(F)F</t>
  </si>
  <si>
    <t>Cc1nc2ccc(nc2n2c(nnc12)-c1cc(ccc1F)C(C)(C)O)C(F)(F)F</t>
  </si>
  <si>
    <t>Cc1ccc(cc1-c1nnc2c(C)nc3ccc(nc3n12)C1CC1)C1(O)CCOCC1O</t>
  </si>
  <si>
    <t>Cc1nc2ccc(nc2n2c(nnc12)-c1cc(ccc1F)C1(O)CCOCC1O)C1CC1</t>
  </si>
  <si>
    <t>Cc1nc2ccc(nc2n2c(nnc12)-c1cc(OC2COCC2O)ccc1F)C(F)(F)F</t>
  </si>
  <si>
    <t>Cc1nc2ccc(nc2n2c(nnc12)-c1cc(OC2COCC2O)ccc1F)C1CC1</t>
  </si>
  <si>
    <t>Cc1nc2ccc(nc2n2c(nnc12)-c1cc(OC2COCC2O)ccc1Cl)C(F)(F)F</t>
  </si>
  <si>
    <t>Cc1nc2ccc(nc2n2c(nnc12)-c1cc(OC2COCCC2O)ccc1F)C1CC1</t>
  </si>
  <si>
    <t>Cc1nc2ccc(nc2n2c(nnc12)-c1cc(OC2CCOCC2O)ccc1F)C1CC1</t>
  </si>
  <si>
    <t>Cc1nc2ccc(nc2n2c(nnc12)-c1cc(OC2COCCC2O)ccc1Cl)C1CC1</t>
  </si>
  <si>
    <t>Cc1nc2ccc(nc2n2c(nnc12)-c1cc(OC2CCOCC2O)ccc1Cl)C1CC1</t>
  </si>
  <si>
    <t>Cc1nc2ccc(nc2n2c(nnc12)-c1cc(OC2COCCC2O)ccc1F)C(F)(F)F</t>
  </si>
  <si>
    <t>Cc1nc2ccc(nc2n2c(nnc12)-c1cc(OC2CCOCC2O)ccc1F)C(F)(F)F</t>
  </si>
  <si>
    <t>Cc1nc2cccnc2n2c(nnc12)-c1cc(ccc1Cl)C1(O)CCCOC1</t>
  </si>
  <si>
    <t>Cc1nc2ccc(nc2n2c(nnc12)-c1cc(ccc1Cl)C1(O)CCCOC1)C1CC1</t>
  </si>
  <si>
    <t>Cc1nc2ccc(nc2n2c(nnc12)-c1cc(ccc1Cl)C1(O)CCCOC1)C(F)(F)F</t>
  </si>
  <si>
    <t>Cc1nc2ccc(nc2n2c(nnc12)-c1cc(ccc1Cl)C1(O)CCOC1)C(F)(F)F</t>
  </si>
  <si>
    <t>smiles</t>
  </si>
  <si>
    <t>affinity_type</t>
  </si>
  <si>
    <t>op</t>
  </si>
  <si>
    <t>affinity_value</t>
  </si>
  <si>
    <t>affinity_unit</t>
  </si>
  <si>
    <t>price</t>
  </si>
  <si>
    <t>Source_0</t>
  </si>
  <si>
    <t>Source_1</t>
  </si>
  <si>
    <t>Source_2</t>
  </si>
  <si>
    <t>Source_3</t>
  </si>
  <si>
    <t>Source_4</t>
  </si>
  <si>
    <t>Source_5</t>
  </si>
  <si>
    <t>CN1C(=O)C(C(=O)Nc2nncs2)c2cc3occc3cc12</t>
  </si>
  <si>
    <t>COc1ccc(Cc2nccc3cc(OC)c(OC)cc23)cc1OC</t>
  </si>
  <si>
    <t>CCCc1nc(C)c2n1nc([nH]c2=O)-c1cc(ccc1OCC)S(=O)(=O)N1CCN(CC)CC1</t>
  </si>
  <si>
    <t>OCCN(CCO)c1nc(N2CCCCC2)c2nc(nc(N3CCCCC3)c2n1)N(CCO)CCO</t>
  </si>
  <si>
    <t>BIOTREND Chemicals, AG: (311.51 USD)/(10 mg), (311.51 USD)/(10 mg)</t>
  </si>
  <si>
    <t>Tocris Bioscience: (225.00 USD)/(10 mg), (881.25 USD)/(50 mg), (881.25 USD)/(50 mg)</t>
  </si>
  <si>
    <t>($50)/(100 mg) OR ($65)/(500 mg) OR ($65)/(100 mg) OR ($85)/(500 mg)</t>
  </si>
  <si>
    <t>http://www.finetechnology-ind.com/product_detail.shtml?catalogNo=FT-0662479</t>
  </si>
  <si>
    <t>https://orderbb.emolecules.com/cgi-bin/more?vid=36748998</t>
  </si>
  <si>
    <t>https://www.molport.com/shop/molecule-link/MolPort-035-765-764</t>
  </si>
  <si>
    <t>http://www.sigmaaldrich.com/catalog/product/SIGMA/E114?lang=en&amp;region=US</t>
  </si>
  <si>
    <t>http://www.finetechnology-ind.com/product_detail.shtml?catalogNo=FT-0639990</t>
  </si>
  <si>
    <t>http://www.sigmaaldrich.com/catalog/product/USP/1496008?lang=en&amp;region=US</t>
  </si>
  <si>
    <t>https://orders.emolecules.com/cgi-bin/more?vid=36516854</t>
  </si>
  <si>
    <t>http://www.sigmaaldrich.com/catalog/product/USP/1220506?lang=en&amp;region=US</t>
  </si>
  <si>
    <t>https://orderbb.emolecules.com/cgi-bin/more?vid=48666361</t>
  </si>
  <si>
    <t>http://www.request.vitasmlab.com/index.php?option=com_search_stk&amp;Itemid=22&amp;stk=BBL012345&amp;?utm_source=pubchem&amp;utm_medium=p_search_link&amp;utm_campaign=pubchem_search&amp;utm_content=pubchem_slink</t>
  </si>
  <si>
    <t>http://www.medchemexpress.com/Vardenafil.html</t>
  </si>
  <si>
    <t>http://www.request.vitasmlab.com/index.php?option=com_search_stk&amp;Itemid=22&amp;stk=STL377790&amp;?utm_source=pubchem&amp;utm_medium=p_search_link&amp;utm_campaign=pubchem_search&amp;utm_content=pubchem_slink</t>
  </si>
  <si>
    <t>https://www.molport.com/shop/molecule-link/MolPort-003-983-828</t>
  </si>
  <si>
    <t>http://www.finetechnology-ind.com/product_detail.shtml?catalogNo=FT-0673513</t>
  </si>
  <si>
    <t>http://www.finetechnology-ind.com/product_detail.shtml?catalogNo=FT-0603242</t>
  </si>
  <si>
    <t>http://www.medchemexpress.com/Papaverine-hydrochloride.html</t>
  </si>
  <si>
    <t>https://orders.emolecules.com/cgi-bin/more?vid=494752</t>
  </si>
  <si>
    <t>http://chemistryondemand.com:8080/eShop/search_results.jsp?jme_mol=&amp;smiles=N042-0031&amp;s_type=txt&amp;idnumber=N042-0031</t>
  </si>
  <si>
    <t>http://www.arkpharminc.com/product/detail/AK-76609.html</t>
  </si>
  <si>
    <t>http://www.medchemexpress.com/Dipyridamole.html</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</si>
</sst>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finetechnology-ind.com/product_detail.shtml?catalogNo=FT-0662479" TargetMode="External"/><Relationship Id="rId2" Type="http://schemas.openxmlformats.org/officeDocument/2006/relationships/hyperlink" Target="https://orderbb.emolecules.com/cgi-bin/more?vid=48666361" TargetMode="External"/><Relationship Id="rId3" Type="http://schemas.openxmlformats.org/officeDocument/2006/relationships/hyperlink" Target="https://www.molport.com/shop/molecule-link/MolPort-003-983-828" TargetMode="External"/><Relationship Id="rId4" Type="http://schemas.openxmlformats.org/officeDocument/2006/relationships/hyperlink" Target="https://orderbb.emolecules.com/cgi-bin/more?vid=36748998" TargetMode="External"/><Relationship Id="rId5" Type="http://schemas.openxmlformats.org/officeDocument/2006/relationships/hyperlink" Target="https://www.molport.com/shop/molecule-link/MolPort-035-765-764" TargetMode="External"/><Relationship Id="rId6" Type="http://schemas.openxmlformats.org/officeDocument/2006/relationships/hyperlink" Target="http://www.sigmaaldrich.com/catalog/product/SIGMA/E114?lang=en&amp;region=US" TargetMode="External"/><Relationship Id="rId7" Type="http://schemas.openxmlformats.org/officeDocument/2006/relationships/hyperlink" Target="http://www.finetechnology-ind.com/product_detail.shtml?catalogNo=FT-0639990" TargetMode="External"/><Relationship Id="rId8" Type="http://schemas.openxmlformats.org/officeDocument/2006/relationships/hyperlink" Target="http://www.sigmaaldrich.com/catalog/product/USP/1496008?lang=en&amp;region=US" TargetMode="External"/><Relationship Id="rId9" Type="http://schemas.openxmlformats.org/officeDocument/2006/relationships/hyperlink" Target="http://www.request.vitasmlab.com/index.php?option=com_search_stk&amp;Itemid=22&amp;stk=BBL012345&amp;?utm_source=pubchem&amp;utm_medium=p_search_link&amp;utm_campaign=pubchem_search&amp;utm_content=pubchem_slink" TargetMode="External"/><Relationship Id="rId10" Type="http://schemas.openxmlformats.org/officeDocument/2006/relationships/hyperlink" Target="http://www.finetechnology-ind.com/product_detail.shtml?catalogNo=FT-0673513" TargetMode="External"/><Relationship Id="rId11" Type="http://schemas.openxmlformats.org/officeDocument/2006/relationships/hyperlink" Target="http://www.medchemexpress.com/Papaverine-hydrochloride.html" TargetMode="External"/><Relationship Id="rId12" Type="http://schemas.openxmlformats.org/officeDocument/2006/relationships/hyperlink" Target="http://chemistryondemand.com:8080/eShop/search_results.jsp?jme_mol=&amp;smiles=N042-0031&amp;s_type=txt&amp;idnumber=N042-0031" TargetMode="External"/><Relationship Id="rId13" Type="http://schemas.openxmlformats.org/officeDocument/2006/relationships/hyperlink" Target="https://orders.emolecules.com/cgi-bin/more?vid=36516854" TargetMode="External"/><Relationship Id="rId14" Type="http://schemas.openxmlformats.org/officeDocument/2006/relationships/hyperlink" Target="http://www.medchemexpress.com/Vardenafil.html" TargetMode="External"/><Relationship Id="rId15" Type="http://schemas.openxmlformats.org/officeDocument/2006/relationships/hyperlink" Target="http://www.sigmaaldrich.com/catalog/product/USP/1220506?lang=en&amp;region=US" TargetMode="External"/><Relationship Id="rId16" Type="http://schemas.openxmlformats.org/officeDocument/2006/relationships/hyperlink" Target="http://www.request.vitasmlab.com/index.php?option=com_search_stk&amp;Itemid=22&amp;stk=STL377790&amp;?utm_source=pubchem&amp;utm_medium=p_search_link&amp;utm_campaign=pubchem_search&amp;utm_content=pubchem_slink" TargetMode="External"/><Relationship Id="rId17" Type="http://schemas.openxmlformats.org/officeDocument/2006/relationships/hyperlink" Target="http://www.finetechnology-ind.com/product_detail.shtml?catalogNo=FT-0603242" TargetMode="External"/><Relationship Id="rId18" Type="http://schemas.openxmlformats.org/officeDocument/2006/relationships/hyperlink" Target="https://orders.emolecules.com/cgi-bin/more?vid=494752" TargetMode="External"/><Relationship Id="rId19" Type="http://schemas.openxmlformats.org/officeDocument/2006/relationships/hyperlink" Target="http://www.arkpharminc.com/product/detail/AK-76609.html" TargetMode="External"/><Relationship Id="rId20" Type="http://schemas.openxmlformats.org/officeDocument/2006/relationships/hyperlink" Target="http://www.medchemexpress.com/Dipyridamole.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38306/" TargetMode="External"/><Relationship Id="rId2" Type="http://schemas.openxmlformats.org/officeDocument/2006/relationships/hyperlink" Target="https://www.ncbi.nlm.nih.gov/pubmed/33631188/" TargetMode="External"/><Relationship Id="rId3" Type="http://schemas.openxmlformats.org/officeDocument/2006/relationships/hyperlink" Target="https://www.ncbi.nlm.nih.gov/pubmed/33807511/" TargetMode="External"/><Relationship Id="rId4" Type="http://schemas.openxmlformats.org/officeDocument/2006/relationships/hyperlink" Target="https://www.ncbi.nlm.nih.gov/pubmed/33271150/" TargetMode="External"/><Relationship Id="rId5" Type="http://schemas.openxmlformats.org/officeDocument/2006/relationships/hyperlink" Target="https://www.ncbi.nlm.nih.gov/pubmed/33414502/" TargetMode="External"/><Relationship Id="rId6" Type="http://schemas.openxmlformats.org/officeDocument/2006/relationships/hyperlink" Target="https://www.ncbi.nlm.nih.gov/pubmed/33112806/" TargetMode="External"/><Relationship Id="rId7" Type="http://schemas.openxmlformats.org/officeDocument/2006/relationships/hyperlink" Target="https://www.ncbi.nlm.nih.gov/pubmed/33729823/" TargetMode="External"/><Relationship Id="rId8" Type="http://schemas.openxmlformats.org/officeDocument/2006/relationships/hyperlink" Target="https://www.ncbi.nlm.nih.gov/pubmed/33777854/" TargetMode="External"/><Relationship Id="rId9" Type="http://schemas.openxmlformats.org/officeDocument/2006/relationships/hyperlink" Target="https://www.ncbi.nlm.nih.gov/pubmed/33798601/" TargetMode="External"/><Relationship Id="rId10" Type="http://schemas.openxmlformats.org/officeDocument/2006/relationships/hyperlink" Target="https://www.ncbi.nlm.nih.gov/pubmed/31502679/" TargetMode="External"/><Relationship Id="rId11" Type="http://schemas.openxmlformats.org/officeDocument/2006/relationships/hyperlink" Target="https://www.ncbi.nlm.nih.gov/pubmed/32320669/" TargetMode="External"/><Relationship Id="rId12" Type="http://schemas.openxmlformats.org/officeDocument/2006/relationships/hyperlink" Target="https://www.ncbi.nlm.nih.gov/pubmed/31778749/" TargetMode="External"/><Relationship Id="rId13" Type="http://schemas.openxmlformats.org/officeDocument/2006/relationships/hyperlink" Target="https://www.ncbi.nlm.nih.gov/pubmed/31829492/" TargetMode="External"/><Relationship Id="rId14" Type="http://schemas.openxmlformats.org/officeDocument/2006/relationships/hyperlink" Target="https://www.ncbi.nlm.nih.gov/pubmed/31957525/" TargetMode="External"/><Relationship Id="rId15" Type="http://schemas.openxmlformats.org/officeDocument/2006/relationships/hyperlink" Target="https://www.ncbi.nlm.nih.gov/pubmed/32099333/" TargetMode="External"/><Relationship Id="rId16" Type="http://schemas.openxmlformats.org/officeDocument/2006/relationships/hyperlink" Target="https://www.ncbi.nlm.nih.gov/pubmed/32119913/" TargetMode="External"/><Relationship Id="rId17" Type="http://schemas.openxmlformats.org/officeDocument/2006/relationships/hyperlink" Target="https://www.ncbi.nlm.nih.gov/pubmed/32196122/" TargetMode="External"/><Relationship Id="rId18" Type="http://schemas.openxmlformats.org/officeDocument/2006/relationships/hyperlink" Target="https://www.ncbi.nlm.nih.gov/pubmed/32211845/" TargetMode="External"/><Relationship Id="rId19" Type="http://schemas.openxmlformats.org/officeDocument/2006/relationships/hyperlink" Target="https://www.ncbi.nlm.nih.gov/pubmed/32300347/" TargetMode="External"/><Relationship Id="rId20" Type="http://schemas.openxmlformats.org/officeDocument/2006/relationships/hyperlink" Target="https://www.ncbi.nlm.nih.gov/pubmed/32228862/" TargetMode="External"/><Relationship Id="rId21" Type="http://schemas.openxmlformats.org/officeDocument/2006/relationships/hyperlink" Target="https://www.ncbi.nlm.nih.gov/pubmed/32326334/" TargetMode="External"/><Relationship Id="rId22" Type="http://schemas.openxmlformats.org/officeDocument/2006/relationships/hyperlink" Target="https://www.ncbi.nlm.nih.gov/pubmed/32793093/" TargetMode="External"/><Relationship Id="rId23" Type="http://schemas.openxmlformats.org/officeDocument/2006/relationships/hyperlink" Target="https://www.ncbi.nlm.nih.gov/pubmed/33291877/" TargetMode="External"/><Relationship Id="rId24" Type="http://schemas.openxmlformats.org/officeDocument/2006/relationships/hyperlink" Target="https://www.ncbi.nlm.nih.gov/pubmed/32333759/" TargetMode="External"/><Relationship Id="rId25" Type="http://schemas.openxmlformats.org/officeDocument/2006/relationships/hyperlink" Target="https://www.ncbi.nlm.nih.gov/pubmed/33105987/" TargetMode="External"/><Relationship Id="rId26" Type="http://schemas.openxmlformats.org/officeDocument/2006/relationships/hyperlink" Target="https://www.ncbi.nlm.nih.gov/pubmed/33050419/" TargetMode="External"/><Relationship Id="rId27" Type="http://schemas.openxmlformats.org/officeDocument/2006/relationships/hyperlink" Target="https://www.ncbi.nlm.nih.gov/pubmed/32926224/" TargetMode="External"/><Relationship Id="rId28" Type="http://schemas.openxmlformats.org/officeDocument/2006/relationships/hyperlink" Target="https://www.ncbi.nlm.nih.gov/pubmed/32622755/" TargetMode="External"/><Relationship Id="rId29" Type="http://schemas.openxmlformats.org/officeDocument/2006/relationships/hyperlink" Target="https://www.ncbi.nlm.nih.gov/pubmed/32467598/" TargetMode="External"/><Relationship Id="rId30" Type="http://schemas.openxmlformats.org/officeDocument/2006/relationships/hyperlink" Target="https://www.ncbi.nlm.nih.gov/pubmed/32351997/" TargetMode="External"/><Relationship Id="rId31" Type="http://schemas.openxmlformats.org/officeDocument/2006/relationships/hyperlink" Target="https://www.ncbi.nlm.nih.gov/pubmed/32343157/" TargetMode="External"/><Relationship Id="rId32" Type="http://schemas.openxmlformats.org/officeDocument/2006/relationships/hyperlink" Target="https://www.ncbi.nlm.nih.gov/pubmed/30672071/" TargetMode="External"/><Relationship Id="rId33" Type="http://schemas.openxmlformats.org/officeDocument/2006/relationships/hyperlink" Target="https://www.ncbi.nlm.nih.gov/pubmed/30862347/" TargetMode="External"/><Relationship Id="rId34" Type="http://schemas.openxmlformats.org/officeDocument/2006/relationships/hyperlink" Target="https://www.ncbi.nlm.nih.gov/pubmed/30820458/" TargetMode="External"/><Relationship Id="rId35" Type="http://schemas.openxmlformats.org/officeDocument/2006/relationships/hyperlink" Target="https://www.ncbi.nlm.nih.gov/pubmed/30800055/" TargetMode="External"/><Relationship Id="rId36" Type="http://schemas.openxmlformats.org/officeDocument/2006/relationships/hyperlink" Target="https://www.ncbi.nlm.nih.gov/pubmed/31026437/" TargetMode="External"/><Relationship Id="rId37" Type="http://schemas.openxmlformats.org/officeDocument/2006/relationships/hyperlink" Target="https://www.ncbi.nlm.nih.gov/pubmed/30719238/" TargetMode="External"/><Relationship Id="rId38" Type="http://schemas.openxmlformats.org/officeDocument/2006/relationships/hyperlink" Target="https://www.ncbi.nlm.nih.gov/pubmed/30137253/" TargetMode="External"/><Relationship Id="rId39" Type="http://schemas.openxmlformats.org/officeDocument/2006/relationships/hyperlink" Target="https://www.ncbi.nlm.nih.gov/pubmed/30554955/" TargetMode="External"/><Relationship Id="rId40" Type="http://schemas.openxmlformats.org/officeDocument/2006/relationships/hyperlink" Target="https://www.ncbi.nlm.nih.gov/pubmed/30550727/" TargetMode="External"/><Relationship Id="rId41" Type="http://schemas.openxmlformats.org/officeDocument/2006/relationships/hyperlink" Target="https://www.ncbi.nlm.nih.gov/pubmed/30165515/" TargetMode="External"/><Relationship Id="rId42" Type="http://schemas.openxmlformats.org/officeDocument/2006/relationships/hyperlink" Target="https://www.ncbi.nlm.nih.gov/pubmed/30044950/" TargetMode="External"/><Relationship Id="rId43" Type="http://schemas.openxmlformats.org/officeDocument/2006/relationships/hyperlink" Target="https://www.ncbi.nlm.nih.gov/pubmed/31100470/" TargetMode="External"/><Relationship Id="rId44" Type="http://schemas.openxmlformats.org/officeDocument/2006/relationships/hyperlink" Target="https://www.ncbi.nlm.nih.gov/pubmed/31057674/" TargetMode="External"/><Relationship Id="rId45" Type="http://schemas.openxmlformats.org/officeDocument/2006/relationships/hyperlink" Target="https://www.ncbi.nlm.nih.gov/pubmed/30835157/" TargetMode="External"/><Relationship Id="rId46" Type="http://schemas.openxmlformats.org/officeDocument/2006/relationships/hyperlink" Target="https://www.ncbi.nlm.nih.gov/pubmed/31121256/" TargetMode="External"/><Relationship Id="rId47" Type="http://schemas.openxmlformats.org/officeDocument/2006/relationships/hyperlink" Target="https://www.ncbi.nlm.nih.gov/pubmed/31370274/" TargetMode="External"/><Relationship Id="rId48" Type="http://schemas.openxmlformats.org/officeDocument/2006/relationships/hyperlink" Target="https://www.ncbi.nlm.nih.gov/pubmed/31731831/" TargetMode="External"/><Relationship Id="rId49" Type="http://schemas.openxmlformats.org/officeDocument/2006/relationships/hyperlink" Target="https://www.ncbi.nlm.nih.gov/pubmed/31704832/" TargetMode="External"/><Relationship Id="rId50" Type="http://schemas.openxmlformats.org/officeDocument/2006/relationships/hyperlink" Target="https://www.ncbi.nlm.nih.gov/pubmed/31538521/" TargetMode="External"/><Relationship Id="rId51" Type="http://schemas.openxmlformats.org/officeDocument/2006/relationships/hyperlink" Target="https://www.ncbi.nlm.nih.gov/pubmed/31521738/" TargetMode="External"/><Relationship Id="rId52" Type="http://schemas.openxmlformats.org/officeDocument/2006/relationships/hyperlink" Target="https://www.ncbi.nlm.nih.gov/pubmed/31374807/" TargetMode="External"/><Relationship Id="rId53" Type="http://schemas.openxmlformats.org/officeDocument/2006/relationships/hyperlink" Target="https://www.ncbi.nlm.nih.gov/pubmed/31129085/" TargetMode="External"/><Relationship Id="rId54" Type="http://schemas.openxmlformats.org/officeDocument/2006/relationships/hyperlink" Target="https://www.ncbi.nlm.nih.gov/pubmed/31301407/" TargetMode="External"/><Relationship Id="rId55" Type="http://schemas.openxmlformats.org/officeDocument/2006/relationships/hyperlink" Target="https://www.ncbi.nlm.nih.gov/pubmed/31253692/" TargetMode="External"/><Relationship Id="rId56" Type="http://schemas.openxmlformats.org/officeDocument/2006/relationships/hyperlink" Target="https://www.ncbi.nlm.nih.gov/pubmed/31804677/" TargetMode="External"/><Relationship Id="rId57" Type="http://schemas.openxmlformats.org/officeDocument/2006/relationships/hyperlink" Target="https://www.ncbi.nlm.nih.gov/pubmed/31368871/" TargetMode="External"/><Relationship Id="rId58" Type="http://schemas.openxmlformats.org/officeDocument/2006/relationships/hyperlink" Target="https://www.ncbi.nlm.nih.gov/pubmed/31248114/" TargetMode="External"/><Relationship Id="rId59" Type="http://schemas.openxmlformats.org/officeDocument/2006/relationships/hyperlink" Target="https://www.ncbi.nlm.nih.gov/pubmed/29174506/" TargetMode="External"/><Relationship Id="rId60" Type="http://schemas.openxmlformats.org/officeDocument/2006/relationships/hyperlink" Target="https://www.ncbi.nlm.nih.gov/pubmed/29534798/" TargetMode="External"/><Relationship Id="rId61" Type="http://schemas.openxmlformats.org/officeDocument/2006/relationships/hyperlink" Target="https://www.ncbi.nlm.nih.gov/pubmed/29601185/" TargetMode="External"/><Relationship Id="rId62" Type="http://schemas.openxmlformats.org/officeDocument/2006/relationships/hyperlink" Target="https://www.ncbi.nlm.nih.gov/pubmed/29597062/" TargetMode="External"/><Relationship Id="rId63" Type="http://schemas.openxmlformats.org/officeDocument/2006/relationships/hyperlink" Target="https://www.ncbi.nlm.nih.gov/pubmed/29559702/" TargetMode="External"/><Relationship Id="rId64" Type="http://schemas.openxmlformats.org/officeDocument/2006/relationships/hyperlink" Target="https://www.ncbi.nlm.nih.gov/pubmed/29556684/" TargetMode="External"/><Relationship Id="rId65" Type="http://schemas.openxmlformats.org/officeDocument/2006/relationships/hyperlink" Target="https://www.ncbi.nlm.nih.gov/pubmed/29440309/" TargetMode="External"/><Relationship Id="rId66" Type="http://schemas.openxmlformats.org/officeDocument/2006/relationships/hyperlink" Target="https://www.ncbi.nlm.nih.gov/pubmed/29498659/" TargetMode="External"/><Relationship Id="rId67" Type="http://schemas.openxmlformats.org/officeDocument/2006/relationships/hyperlink" Target="https://www.ncbi.nlm.nih.gov/pubmed/29409032/" TargetMode="External"/><Relationship Id="rId68" Type="http://schemas.openxmlformats.org/officeDocument/2006/relationships/hyperlink" Target="https://www.ncbi.nlm.nih.gov/pubmed/29630128/" TargetMode="External"/><Relationship Id="rId69" Type="http://schemas.openxmlformats.org/officeDocument/2006/relationships/hyperlink" Target="https://www.ncbi.nlm.nih.gov/pubmed/29293004/" TargetMode="External"/><Relationship Id="rId70" Type="http://schemas.openxmlformats.org/officeDocument/2006/relationships/hyperlink" Target="https://www.ncbi.nlm.nih.gov/pubmed/29242380/" TargetMode="External"/><Relationship Id="rId71" Type="http://schemas.openxmlformats.org/officeDocument/2006/relationships/hyperlink" Target="https://www.ncbi.nlm.nih.gov/pubmed/29392776/" TargetMode="External"/><Relationship Id="rId72" Type="http://schemas.openxmlformats.org/officeDocument/2006/relationships/hyperlink" Target="https://www.ncbi.nlm.nih.gov/pubmed/29695045/" TargetMode="External"/><Relationship Id="rId73" Type="http://schemas.openxmlformats.org/officeDocument/2006/relationships/hyperlink" Target="https://www.ncbi.nlm.nih.gov/pubmed/29668986/" TargetMode="External"/><Relationship Id="rId74" Type="http://schemas.openxmlformats.org/officeDocument/2006/relationships/hyperlink" Target="https://www.ncbi.nlm.nih.gov/pubmed/30070482/" TargetMode="External"/><Relationship Id="rId75" Type="http://schemas.openxmlformats.org/officeDocument/2006/relationships/hyperlink" Target="https://www.ncbi.nlm.nih.gov/pubmed/29704309/" TargetMode="External"/><Relationship Id="rId76" Type="http://schemas.openxmlformats.org/officeDocument/2006/relationships/hyperlink" Target="https://www.ncbi.nlm.nih.gov/pubmed/30509171/" TargetMode="External"/><Relationship Id="rId77" Type="http://schemas.openxmlformats.org/officeDocument/2006/relationships/hyperlink" Target="https://www.ncbi.nlm.nih.gov/pubmed/30268520/" TargetMode="External"/><Relationship Id="rId78" Type="http://schemas.openxmlformats.org/officeDocument/2006/relationships/hyperlink" Target="https://www.ncbi.nlm.nih.gov/pubmed/30231198/" TargetMode="External"/><Relationship Id="rId79" Type="http://schemas.openxmlformats.org/officeDocument/2006/relationships/hyperlink" Target="https://www.ncbi.nlm.nih.gov/pubmed/30078180/" TargetMode="External"/><Relationship Id="rId80" Type="http://schemas.openxmlformats.org/officeDocument/2006/relationships/hyperlink" Target="https://www.ncbi.nlm.nih.gov/pubmed/30651902/" TargetMode="External"/><Relationship Id="rId81" Type="http://schemas.openxmlformats.org/officeDocument/2006/relationships/hyperlink" Target="https://www.ncbi.nlm.nih.gov/pubmed/30028274/" TargetMode="External"/><Relationship Id="rId82" Type="http://schemas.openxmlformats.org/officeDocument/2006/relationships/hyperlink" Target="https://www.ncbi.nlm.nih.gov/pubmed/30012589/" TargetMode="External"/><Relationship Id="rId83" Type="http://schemas.openxmlformats.org/officeDocument/2006/relationships/hyperlink" Target="https://www.ncbi.nlm.nih.gov/pubmed/29934640/" TargetMode="External"/><Relationship Id="rId84" Type="http://schemas.openxmlformats.org/officeDocument/2006/relationships/hyperlink" Target="https://www.ncbi.nlm.nih.gov/pubmed/29876622/" TargetMode="External"/><Relationship Id="rId85" Type="http://schemas.openxmlformats.org/officeDocument/2006/relationships/hyperlink" Target="https://www.ncbi.nlm.nih.gov/pubmed/29720569/" TargetMode="External"/><Relationship Id="rId86" Type="http://schemas.openxmlformats.org/officeDocument/2006/relationships/hyperlink" Target="https://www.ncbi.nlm.nih.gov/pubmed/28427099/" TargetMode="External"/><Relationship Id="rId87" Type="http://schemas.openxmlformats.org/officeDocument/2006/relationships/hyperlink" Target="https://www.ncbi.nlm.nih.gov/pubmed/27646265/" TargetMode="External"/><Relationship Id="rId88" Type="http://schemas.openxmlformats.org/officeDocument/2006/relationships/hyperlink" Target="https://www.ncbi.nlm.nih.gov/pubmed/27787716/" TargetMode="External"/><Relationship Id="rId89" Type="http://schemas.openxmlformats.org/officeDocument/2006/relationships/hyperlink" Target="https://www.ncbi.nlm.nih.gov/pubmed/27799254/" TargetMode="External"/><Relationship Id="rId90" Type="http://schemas.openxmlformats.org/officeDocument/2006/relationships/hyperlink" Target="https://www.ncbi.nlm.nih.gov/pubmed/27966018/" TargetMode="External"/><Relationship Id="rId91" Type="http://schemas.openxmlformats.org/officeDocument/2006/relationships/hyperlink" Target="https://www.ncbi.nlm.nih.gov/pubmed/28055196/" TargetMode="External"/><Relationship Id="rId92" Type="http://schemas.openxmlformats.org/officeDocument/2006/relationships/hyperlink" Target="https://www.ncbi.nlm.nih.gov/pubmed/28057782/" TargetMode="External"/><Relationship Id="rId93" Type="http://schemas.openxmlformats.org/officeDocument/2006/relationships/hyperlink" Target="https://www.ncbi.nlm.nih.gov/pubmed/28143871/" TargetMode="External"/><Relationship Id="rId94" Type="http://schemas.openxmlformats.org/officeDocument/2006/relationships/hyperlink" Target="https://www.ncbi.nlm.nih.gov/pubmed/28165743/" TargetMode="External"/><Relationship Id="rId95" Type="http://schemas.openxmlformats.org/officeDocument/2006/relationships/hyperlink" Target="https://www.ncbi.nlm.nih.gov/pubmed/28266018/" TargetMode="External"/><Relationship Id="rId96" Type="http://schemas.openxmlformats.org/officeDocument/2006/relationships/hyperlink" Target="https://www.ncbi.nlm.nih.gov/pubmed/28283839/" TargetMode="External"/><Relationship Id="rId97" Type="http://schemas.openxmlformats.org/officeDocument/2006/relationships/hyperlink" Target="https://www.ncbi.nlm.nih.gov/pubmed/28935920/" TargetMode="External"/><Relationship Id="rId98" Type="http://schemas.openxmlformats.org/officeDocument/2006/relationships/hyperlink" Target="https://www.ncbi.nlm.nih.gov/pubmed/28463107/" TargetMode="External"/><Relationship Id="rId99" Type="http://schemas.openxmlformats.org/officeDocument/2006/relationships/hyperlink" Target="https://www.ncbi.nlm.nih.gov/pubmed/29113762/" TargetMode="External"/><Relationship Id="rId100" Type="http://schemas.openxmlformats.org/officeDocument/2006/relationships/hyperlink" Target="https://www.ncbi.nlm.nih.gov/pubmed/29107484/" TargetMode="External"/><Relationship Id="rId101" Type="http://schemas.openxmlformats.org/officeDocument/2006/relationships/hyperlink" Target="https://www.ncbi.nlm.nih.gov/pubmed/29093293/" TargetMode="External"/><Relationship Id="rId102" Type="http://schemas.openxmlformats.org/officeDocument/2006/relationships/hyperlink" Target="https://www.ncbi.nlm.nih.gov/pubmed/28956338/" TargetMode="External"/><Relationship Id="rId103" Type="http://schemas.openxmlformats.org/officeDocument/2006/relationships/hyperlink" Target="https://www.ncbi.nlm.nih.gov/pubmed/28574706/" TargetMode="External"/><Relationship Id="rId104" Type="http://schemas.openxmlformats.org/officeDocument/2006/relationships/hyperlink" Target="https://www.ncbi.nlm.nih.gov/pubmed/28759228/" TargetMode="External"/><Relationship Id="rId105" Type="http://schemas.openxmlformats.org/officeDocument/2006/relationships/hyperlink" Target="https://www.ncbi.nlm.nih.gov/pubmed/28687079/" TargetMode="External"/><Relationship Id="rId106" Type="http://schemas.openxmlformats.org/officeDocument/2006/relationships/hyperlink" Target="https://www.ncbi.nlm.nih.gov/pubmed/28587776/" TargetMode="External"/><Relationship Id="rId107" Type="http://schemas.openxmlformats.org/officeDocument/2006/relationships/hyperlink" Target="https://www.ncbi.nlm.nih.gov/pubmed/28796496/" TargetMode="External"/><Relationship Id="rId108" Type="http://schemas.openxmlformats.org/officeDocument/2006/relationships/hyperlink" Target="https://www.ncbi.nlm.nih.gov/pubmed/27973394/" TargetMode="External"/><Relationship Id="rId109" Type="http://schemas.openxmlformats.org/officeDocument/2006/relationships/hyperlink" Target="https://www.ncbi.nlm.nih.gov/pubmed/27321640/" TargetMode="External"/><Relationship Id="rId110" Type="http://schemas.openxmlformats.org/officeDocument/2006/relationships/hyperlink" Target="https://www.ncbi.nlm.nih.gov/pubmed/26475678/" TargetMode="External"/><Relationship Id="rId111" Type="http://schemas.openxmlformats.org/officeDocument/2006/relationships/hyperlink" Target="https://www.ncbi.nlm.nih.gov/pubmed/26525565/" TargetMode="External"/><Relationship Id="rId112" Type="http://schemas.openxmlformats.org/officeDocument/2006/relationships/hyperlink" Target="https://www.ncbi.nlm.nih.gov/pubmed/26531832/" TargetMode="External"/><Relationship Id="rId113" Type="http://schemas.openxmlformats.org/officeDocument/2006/relationships/hyperlink" Target="https://www.ncbi.nlm.nih.gov/pubmed/28327278/" TargetMode="External"/><Relationship Id="rId114" Type="http://schemas.openxmlformats.org/officeDocument/2006/relationships/hyperlink" Target="https://www.ncbi.nlm.nih.gov/pubmed/26915722/" TargetMode="External"/><Relationship Id="rId115" Type="http://schemas.openxmlformats.org/officeDocument/2006/relationships/hyperlink" Target="https://www.ncbi.nlm.nih.gov/pubmed/27103022/" TargetMode="External"/><Relationship Id="rId116" Type="http://schemas.openxmlformats.org/officeDocument/2006/relationships/hyperlink" Target="https://www.ncbi.nlm.nih.gov/pubmed/27199356/" TargetMode="External"/><Relationship Id="rId117" Type="http://schemas.openxmlformats.org/officeDocument/2006/relationships/hyperlink" Target="https://www.ncbi.nlm.nih.gov/pubmed/27142162/" TargetMode="External"/><Relationship Id="rId118" Type="http://schemas.openxmlformats.org/officeDocument/2006/relationships/hyperlink" Target="https://www.ncbi.nlm.nih.gov/pubmed/27902448/" TargetMode="External"/><Relationship Id="rId119" Type="http://schemas.openxmlformats.org/officeDocument/2006/relationships/hyperlink" Target="https://www.ncbi.nlm.nih.gov/pubmed/27740716/" TargetMode="External"/><Relationship Id="rId120" Type="http://schemas.openxmlformats.org/officeDocument/2006/relationships/hyperlink" Target="https://www.ncbi.nlm.nih.gov/pubmed/27358155/" TargetMode="External"/><Relationship Id="rId121" Type="http://schemas.openxmlformats.org/officeDocument/2006/relationships/hyperlink" Target="https://www.ncbi.nlm.nih.gov/pubmed/27812365/" TargetMode="External"/><Relationship Id="rId122" Type="http://schemas.openxmlformats.org/officeDocument/2006/relationships/hyperlink" Target="https://www.ncbi.nlm.nih.gov/pubmed/27810075/" TargetMode="External"/><Relationship Id="rId123" Type="http://schemas.openxmlformats.org/officeDocument/2006/relationships/hyperlink" Target="https://www.ncbi.nlm.nih.gov/pubmed/27339393/" TargetMode="External"/><Relationship Id="rId124" Type="http://schemas.openxmlformats.org/officeDocument/2006/relationships/hyperlink" Target="https://www.ncbi.nlm.nih.gov/pubmed/27605670/" TargetMode="External"/><Relationship Id="rId125" Type="http://schemas.openxmlformats.org/officeDocument/2006/relationships/hyperlink" Target="https://www.ncbi.nlm.nih.gov/pubmed/27553701/" TargetMode="External"/><Relationship Id="rId126" Type="http://schemas.openxmlformats.org/officeDocument/2006/relationships/hyperlink" Target="https://www.ncbi.nlm.nih.gov/pubmed/27535905/" TargetMode="External"/><Relationship Id="rId127" Type="http://schemas.openxmlformats.org/officeDocument/2006/relationships/hyperlink" Target="https://www.ncbi.nlm.nih.gov/pubmed/27480498/" TargetMode="External"/><Relationship Id="rId128" Type="http://schemas.openxmlformats.org/officeDocument/2006/relationships/hyperlink" Target="https://www.ncbi.nlm.nih.gov/pubmed/25159070/" TargetMode="External"/><Relationship Id="rId129" Type="http://schemas.openxmlformats.org/officeDocument/2006/relationships/hyperlink" Target="https://www.ncbi.nlm.nih.gov/pubmed/25230992/" TargetMode="External"/><Relationship Id="rId130" Type="http://schemas.openxmlformats.org/officeDocument/2006/relationships/hyperlink" Target="https://www.ncbi.nlm.nih.gov/pubmed/25432985/" TargetMode="External"/><Relationship Id="rId131" Type="http://schemas.openxmlformats.org/officeDocument/2006/relationships/hyperlink" Target="https://www.ncbi.nlm.nih.gov/pubmed/25442113/" TargetMode="External"/><Relationship Id="rId132" Type="http://schemas.openxmlformats.org/officeDocument/2006/relationships/hyperlink" Target="https://www.ncbi.nlm.nih.gov/pubmed/25480469/" TargetMode="External"/><Relationship Id="rId133" Type="http://schemas.openxmlformats.org/officeDocument/2006/relationships/hyperlink" Target="https://www.ncbi.nlm.nih.gov/pubmed/25605330/" TargetMode="External"/><Relationship Id="rId134" Type="http://schemas.openxmlformats.org/officeDocument/2006/relationships/hyperlink" Target="https://www.ncbi.nlm.nih.gov/pubmed/25688144/" TargetMode="External"/><Relationship Id="rId135" Type="http://schemas.openxmlformats.org/officeDocument/2006/relationships/hyperlink" Target="https://www.ncbi.nlm.nih.gov/pubmed/25704994/" TargetMode="External"/><Relationship Id="rId136" Type="http://schemas.openxmlformats.org/officeDocument/2006/relationships/hyperlink" Target="https://www.ncbi.nlm.nih.gov/pubmed/25852085/" TargetMode="External"/><Relationship Id="rId137" Type="http://schemas.openxmlformats.org/officeDocument/2006/relationships/hyperlink" Target="https://www.ncbi.nlm.nih.gov/pubmed/25861799/" TargetMode="External"/><Relationship Id="rId138" Type="http://schemas.openxmlformats.org/officeDocument/2006/relationships/hyperlink" Target="https://www.ncbi.nlm.nih.gov/pubmed/25916722/" TargetMode="External"/><Relationship Id="rId139" Type="http://schemas.openxmlformats.org/officeDocument/2006/relationships/hyperlink" Target="https://www.ncbi.nlm.nih.gov/pubmed/25916726/" TargetMode="External"/><Relationship Id="rId140" Type="http://schemas.openxmlformats.org/officeDocument/2006/relationships/hyperlink" Target="https://www.ncbi.nlm.nih.gov/pubmed/25941078/" TargetMode="External"/><Relationship Id="rId141" Type="http://schemas.openxmlformats.org/officeDocument/2006/relationships/hyperlink" Target="https://www.ncbi.nlm.nih.gov/pubmed/26178667/" TargetMode="External"/><Relationship Id="rId142" Type="http://schemas.openxmlformats.org/officeDocument/2006/relationships/hyperlink" Target="https://www.ncbi.nlm.nih.gov/pubmed/26619243/" TargetMode="External"/><Relationship Id="rId143" Type="http://schemas.openxmlformats.org/officeDocument/2006/relationships/hyperlink" Target="https://www.ncbi.nlm.nih.gov/pubmed/26388264/" TargetMode="External"/><Relationship Id="rId144" Type="http://schemas.openxmlformats.org/officeDocument/2006/relationships/hyperlink" Target="https://www.ncbi.nlm.nih.gov/pubmed/26243800/" TargetMode="External"/><Relationship Id="rId145" Type="http://schemas.openxmlformats.org/officeDocument/2006/relationships/hyperlink" Target="https://www.ncbi.nlm.nih.gov/pubmed/26256448/" TargetMode="External"/><Relationship Id="rId146" Type="http://schemas.openxmlformats.org/officeDocument/2006/relationships/hyperlink" Target="https://www.ncbi.nlm.nih.gov/pubmed/26095046/" TargetMode="External"/><Relationship Id="rId147" Type="http://schemas.openxmlformats.org/officeDocument/2006/relationships/hyperlink" Target="https://www.ncbi.nlm.nih.gov/pubmed/26081755/" TargetMode="External"/><Relationship Id="rId148" Type="http://schemas.openxmlformats.org/officeDocument/2006/relationships/hyperlink" Target="https://www.ncbi.nlm.nih.gov/pubmed/26016549/" TargetMode="External"/><Relationship Id="rId149" Type="http://schemas.openxmlformats.org/officeDocument/2006/relationships/hyperlink" Target="https://www.ncbi.nlm.nih.gov/pubmed/25958040/" TargetMode="External"/><Relationship Id="rId150" Type="http://schemas.openxmlformats.org/officeDocument/2006/relationships/hyperlink" Target="https://www.ncbi.nlm.nih.gov/pubmed/24758774/" TargetMode="External"/><Relationship Id="rId151" Type="http://schemas.openxmlformats.org/officeDocument/2006/relationships/hyperlink" Target="https://www.ncbi.nlm.nih.gov/pubmed/24344136/" TargetMode="External"/><Relationship Id="rId152" Type="http://schemas.openxmlformats.org/officeDocument/2006/relationships/hyperlink" Target="https://www.ncbi.nlm.nih.gov/pubmed/24184653/" TargetMode="External"/><Relationship Id="rId153" Type="http://schemas.openxmlformats.org/officeDocument/2006/relationships/hyperlink" Target="https://www.ncbi.nlm.nih.gov/pubmed/24424715/" TargetMode="External"/><Relationship Id="rId154" Type="http://schemas.openxmlformats.org/officeDocument/2006/relationships/hyperlink" Target="https://www.ncbi.nlm.nih.gov/pubmed/24531807/" TargetMode="External"/><Relationship Id="rId155" Type="http://schemas.openxmlformats.org/officeDocument/2006/relationships/hyperlink" Target="https://www.ncbi.nlm.nih.gov/pubmed/24577516/" TargetMode="External"/><Relationship Id="rId156" Type="http://schemas.openxmlformats.org/officeDocument/2006/relationships/hyperlink" Target="https://www.ncbi.nlm.nih.gov/pubmed/24694839/" TargetMode="External"/><Relationship Id="rId157" Type="http://schemas.openxmlformats.org/officeDocument/2006/relationships/hyperlink" Target="https://www.ncbi.nlm.nih.gov/pubmed/24705027/" TargetMode="External"/><Relationship Id="rId158" Type="http://schemas.openxmlformats.org/officeDocument/2006/relationships/hyperlink" Target="https://www.ncbi.nlm.nih.gov/pubmed/24813825/" TargetMode="External"/><Relationship Id="rId159" Type="http://schemas.openxmlformats.org/officeDocument/2006/relationships/hyperlink" Target="https://www.ncbi.nlm.nih.gov/pubmed/24889611/" TargetMode="External"/><Relationship Id="rId160" Type="http://schemas.openxmlformats.org/officeDocument/2006/relationships/hyperlink" Target="https://www.ncbi.nlm.nih.gov/pubmed/24899690/" TargetMode="External"/><Relationship Id="rId161" Type="http://schemas.openxmlformats.org/officeDocument/2006/relationships/hyperlink" Target="https://www.ncbi.nlm.nih.gov/pubmed/24942287/" TargetMode="External"/><Relationship Id="rId162" Type="http://schemas.openxmlformats.org/officeDocument/2006/relationships/hyperlink" Target="https://www.ncbi.nlm.nih.gov/pubmed/25063878/" TargetMode="External"/><Relationship Id="rId163" Type="http://schemas.openxmlformats.org/officeDocument/2006/relationships/hyperlink" Target="https://www.ncbi.nlm.nih.gov/pubmed/25330380/" TargetMode="External"/><Relationship Id="rId164" Type="http://schemas.openxmlformats.org/officeDocument/2006/relationships/hyperlink" Target="https://www.ncbi.nlm.nih.gov/pubmed/25730965/" TargetMode="External"/><Relationship Id="rId165" Type="http://schemas.openxmlformats.org/officeDocument/2006/relationships/hyperlink" Target="https://www.ncbi.nlm.nih.gov/pubmed/24837549/" TargetMode="External"/><Relationship Id="rId166" Type="http://schemas.openxmlformats.org/officeDocument/2006/relationships/hyperlink" Target="https://www.ncbi.nlm.nih.gov/pubmed/22951181/" TargetMode="External"/><Relationship Id="rId167" Type="http://schemas.openxmlformats.org/officeDocument/2006/relationships/hyperlink" Target="https://www.ncbi.nlm.nih.gov/pubmed/23507661/" TargetMode="External"/><Relationship Id="rId168" Type="http://schemas.openxmlformats.org/officeDocument/2006/relationships/hyperlink" Target="https://www.ncbi.nlm.nih.gov/pubmed/23476013/" TargetMode="External"/><Relationship Id="rId169" Type="http://schemas.openxmlformats.org/officeDocument/2006/relationships/hyperlink" Target="https://www.ncbi.nlm.nih.gov/pubmed/23449671/" TargetMode="External"/><Relationship Id="rId170" Type="http://schemas.openxmlformats.org/officeDocument/2006/relationships/hyperlink" Target="https://www.ncbi.nlm.nih.gov/pubmed/23381931/" TargetMode="External"/><Relationship Id="rId171" Type="http://schemas.openxmlformats.org/officeDocument/2006/relationships/hyperlink" Target="https://www.ncbi.nlm.nih.gov/pubmed/23260348/" TargetMode="External"/><Relationship Id="rId172" Type="http://schemas.openxmlformats.org/officeDocument/2006/relationships/hyperlink" Target="https://www.ncbi.nlm.nih.gov/pubmed/22850435/" TargetMode="External"/><Relationship Id="rId173" Type="http://schemas.openxmlformats.org/officeDocument/2006/relationships/hyperlink" Target="https://www.ncbi.nlm.nih.gov/pubmed/22947663/" TargetMode="External"/><Relationship Id="rId174" Type="http://schemas.openxmlformats.org/officeDocument/2006/relationships/hyperlink" Target="https://www.ncbi.nlm.nih.gov/pubmed/22893202/" TargetMode="External"/><Relationship Id="rId175" Type="http://schemas.openxmlformats.org/officeDocument/2006/relationships/hyperlink" Target="https://www.ncbi.nlm.nih.gov/pubmed/23582272/" TargetMode="External"/><Relationship Id="rId176" Type="http://schemas.openxmlformats.org/officeDocument/2006/relationships/hyperlink" Target="https://www.ncbi.nlm.nih.gov/pubmed/22771768/" TargetMode="External"/><Relationship Id="rId177" Type="http://schemas.openxmlformats.org/officeDocument/2006/relationships/hyperlink" Target="https://www.ncbi.nlm.nih.gov/pubmed/22383129/" TargetMode="External"/><Relationship Id="rId178" Type="http://schemas.openxmlformats.org/officeDocument/2006/relationships/hyperlink" Target="https://www.ncbi.nlm.nih.gov/pubmed/23577190/" TargetMode="External"/><Relationship Id="rId179" Type="http://schemas.openxmlformats.org/officeDocument/2006/relationships/hyperlink" Target="https://www.ncbi.nlm.nih.gov/pubmed/24081984/" TargetMode="External"/><Relationship Id="rId180" Type="http://schemas.openxmlformats.org/officeDocument/2006/relationships/hyperlink" Target="https://www.ncbi.nlm.nih.gov/pubmed/23597790/" TargetMode="External"/><Relationship Id="rId181" Type="http://schemas.openxmlformats.org/officeDocument/2006/relationships/hyperlink" Target="https://www.ncbi.nlm.nih.gov/pubmed/23688598/" TargetMode="External"/><Relationship Id="rId182" Type="http://schemas.openxmlformats.org/officeDocument/2006/relationships/hyperlink" Target="https://www.ncbi.nlm.nih.gov/pubmed/23810892/" TargetMode="External"/><Relationship Id="rId183" Type="http://schemas.openxmlformats.org/officeDocument/2006/relationships/hyperlink" Target="https://www.ncbi.nlm.nih.gov/pubmed/23810893/" TargetMode="External"/><Relationship Id="rId184" Type="http://schemas.openxmlformats.org/officeDocument/2006/relationships/hyperlink" Target="https://www.ncbi.nlm.nih.gov/pubmed/23899287/" TargetMode="External"/><Relationship Id="rId185" Type="http://schemas.openxmlformats.org/officeDocument/2006/relationships/hyperlink" Target="https://www.ncbi.nlm.nih.gov/pubmed/23651455/" TargetMode="External"/><Relationship Id="rId186" Type="http://schemas.openxmlformats.org/officeDocument/2006/relationships/hyperlink" Target="https://www.ncbi.nlm.nih.gov/pubmed/23933582/" TargetMode="External"/><Relationship Id="rId187" Type="http://schemas.openxmlformats.org/officeDocument/2006/relationships/hyperlink" Target="https://www.ncbi.nlm.nih.gov/pubmed/23936416/" TargetMode="External"/><Relationship Id="rId188" Type="http://schemas.openxmlformats.org/officeDocument/2006/relationships/hyperlink" Target="https://www.ncbi.nlm.nih.gov/pubmed/24012591/" TargetMode="External"/><Relationship Id="rId189" Type="http://schemas.openxmlformats.org/officeDocument/2006/relationships/hyperlink" Target="https://www.ncbi.nlm.nih.gov/pubmed/24088350/" TargetMode="External"/><Relationship Id="rId190" Type="http://schemas.openxmlformats.org/officeDocument/2006/relationships/hyperlink" Target="https://www.ncbi.nlm.nih.gov/pubmed/24189054/" TargetMode="External"/><Relationship Id="rId191" Type="http://schemas.openxmlformats.org/officeDocument/2006/relationships/hyperlink" Target="https://www.ncbi.nlm.nih.gov/pubmed/24210615/" TargetMode="External"/><Relationship Id="rId192" Type="http://schemas.openxmlformats.org/officeDocument/2006/relationships/hyperlink" Target="https://www.ncbi.nlm.nih.gov/pubmed/22446963/" TargetMode="External"/><Relationship Id="rId193" Type="http://schemas.openxmlformats.org/officeDocument/2006/relationships/hyperlink" Target="https://www.ncbi.nlm.nih.gov/pubmed/22138191/" TargetMode="External"/><Relationship Id="rId194" Type="http://schemas.openxmlformats.org/officeDocument/2006/relationships/hyperlink" Target="https://www.ncbi.nlm.nih.gov/pubmed/22260658/" TargetMode="External"/><Relationship Id="rId195" Type="http://schemas.openxmlformats.org/officeDocument/2006/relationships/hyperlink" Target="https://www.ncbi.nlm.nih.gov/pubmed/22380741/" TargetMode="External"/><Relationship Id="rId196" Type="http://schemas.openxmlformats.org/officeDocument/2006/relationships/hyperlink" Target="https://www.ncbi.nlm.nih.gov/pubmed/22431089/" TargetMode="External"/><Relationship Id="rId197" Type="http://schemas.openxmlformats.org/officeDocument/2006/relationships/hyperlink" Target="https://www.ncbi.nlm.nih.gov/pubmed/22463992/" TargetMode="External"/><Relationship Id="rId198" Type="http://schemas.openxmlformats.org/officeDocument/2006/relationships/hyperlink" Target="https://www.ncbi.nlm.nih.gov/pubmed/22508834/" TargetMode="External"/><Relationship Id="rId199" Type="http://schemas.openxmlformats.org/officeDocument/2006/relationships/hyperlink" Target="https://www.ncbi.nlm.nih.gov/pubmed/22950001/" TargetMode="External"/><Relationship Id="rId200" Type="http://schemas.openxmlformats.org/officeDocument/2006/relationships/hyperlink" Target="https://www.ncbi.nlm.nih.gov/pubmed/23000621/" TargetMode="External"/><Relationship Id="rId201" Type="http://schemas.openxmlformats.org/officeDocument/2006/relationships/hyperlink" Target="https://www.ncbi.nlm.nih.gov/pubmed/23045693/" TargetMode="External"/><Relationship Id="rId202" Type="http://schemas.openxmlformats.org/officeDocument/2006/relationships/hyperlink" Target="https://www.ncbi.nlm.nih.gov/pubmed/23077656/" TargetMode="External"/><Relationship Id="rId203" Type="http://schemas.openxmlformats.org/officeDocument/2006/relationships/hyperlink" Target="https://www.ncbi.nlm.nih.gov/pubmed/21571906/" TargetMode="External"/><Relationship Id="rId204" Type="http://schemas.openxmlformats.org/officeDocument/2006/relationships/hyperlink" Target="https://www.ncbi.nlm.nih.gov/pubmed/21330599/" TargetMode="External"/><Relationship Id="rId205" Type="http://schemas.openxmlformats.org/officeDocument/2006/relationships/hyperlink" Target="https://www.ncbi.nlm.nih.gov/pubmed/21565795/" TargetMode="External"/><Relationship Id="rId206" Type="http://schemas.openxmlformats.org/officeDocument/2006/relationships/hyperlink" Target="https://www.ncbi.nlm.nih.gov/pubmed/21653225/" TargetMode="External"/><Relationship Id="rId207" Type="http://schemas.openxmlformats.org/officeDocument/2006/relationships/hyperlink" Target="https://www.ncbi.nlm.nih.gov/pubmed/21697861/" TargetMode="External"/><Relationship Id="rId208" Type="http://schemas.openxmlformats.org/officeDocument/2006/relationships/hyperlink" Target="https://www.ncbi.nlm.nih.gov/pubmed/21724846/" TargetMode="External"/><Relationship Id="rId209" Type="http://schemas.openxmlformats.org/officeDocument/2006/relationships/hyperlink" Target="https://www.ncbi.nlm.nih.gov/pubmed/21890818/" TargetMode="External"/><Relationship Id="rId210" Type="http://schemas.openxmlformats.org/officeDocument/2006/relationships/hyperlink" Target="https://www.ncbi.nlm.nih.gov/pubmed/21965681/" TargetMode="External"/><Relationship Id="rId211" Type="http://schemas.openxmlformats.org/officeDocument/2006/relationships/hyperlink" Target="https://www.ncbi.nlm.nih.gov/pubmed/20300604/" TargetMode="External"/><Relationship Id="rId212" Type="http://schemas.openxmlformats.org/officeDocument/2006/relationships/hyperlink" Target="https://www.ncbi.nlm.nih.gov/pubmed/19751368/" TargetMode="External"/><Relationship Id="rId213" Type="http://schemas.openxmlformats.org/officeDocument/2006/relationships/hyperlink" Target="https://www.ncbi.nlm.nih.gov/pubmed/20059552/" TargetMode="External"/><Relationship Id="rId214" Type="http://schemas.openxmlformats.org/officeDocument/2006/relationships/hyperlink" Target="https://www.ncbi.nlm.nih.gov/pubmed/20107996/" TargetMode="External"/><Relationship Id="rId215" Type="http://schemas.openxmlformats.org/officeDocument/2006/relationships/hyperlink" Target="https://www.ncbi.nlm.nih.gov/pubmed/20139324/" TargetMode="External"/><Relationship Id="rId216" Type="http://schemas.openxmlformats.org/officeDocument/2006/relationships/hyperlink" Target="https://www.ncbi.nlm.nih.gov/pubmed/20175220/" TargetMode="External"/><Relationship Id="rId217" Type="http://schemas.openxmlformats.org/officeDocument/2006/relationships/hyperlink" Target="https://www.ncbi.nlm.nih.gov/pubmed/20631411/" TargetMode="External"/><Relationship Id="rId218" Type="http://schemas.openxmlformats.org/officeDocument/2006/relationships/hyperlink" Target="https://www.ncbi.nlm.nih.gov/pubmed/20738256/" TargetMode="External"/><Relationship Id="rId219" Type="http://schemas.openxmlformats.org/officeDocument/2006/relationships/hyperlink" Target="https://www.ncbi.nlm.nih.gov/pubmed/20847310/" TargetMode="External"/><Relationship Id="rId220" Type="http://schemas.openxmlformats.org/officeDocument/2006/relationships/hyperlink" Target="https://www.ncbi.nlm.nih.gov/pubmed/21071713/" TargetMode="External"/><Relationship Id="rId221" Type="http://schemas.openxmlformats.org/officeDocument/2006/relationships/hyperlink" Target="https://www.ncbi.nlm.nih.gov/pubmed/20698857/" TargetMode="External"/><Relationship Id="rId222" Type="http://schemas.openxmlformats.org/officeDocument/2006/relationships/hyperlink" Target="https://www.ncbi.nlm.nih.gov/pubmed/21077589/" TargetMode="External"/><Relationship Id="rId223" Type="http://schemas.openxmlformats.org/officeDocument/2006/relationships/hyperlink" Target="https://www.ncbi.nlm.nih.gov/pubmed/19327993/" TargetMode="External"/><Relationship Id="rId224" Type="http://schemas.openxmlformats.org/officeDocument/2006/relationships/hyperlink" Target="https://www.ncbi.nlm.nih.gov/pubmed/19361990/" TargetMode="External"/><Relationship Id="rId225" Type="http://schemas.openxmlformats.org/officeDocument/2006/relationships/hyperlink" Target="https://www.ncbi.nlm.nih.gov/pubmed/18830617/" TargetMode="External"/><Relationship Id="rId226" Type="http://schemas.openxmlformats.org/officeDocument/2006/relationships/hyperlink" Target="https://www.ncbi.nlm.nih.gov/pubmed/19049345/" TargetMode="External"/><Relationship Id="rId227" Type="http://schemas.openxmlformats.org/officeDocument/2006/relationships/hyperlink" Target="https://www.ncbi.nlm.nih.gov/pubmed/19114892/" TargetMode="External"/><Relationship Id="rId228" Type="http://schemas.openxmlformats.org/officeDocument/2006/relationships/hyperlink" Target="https://www.ncbi.nlm.nih.gov/pubmed/19154345/" TargetMode="External"/><Relationship Id="rId229" Type="http://schemas.openxmlformats.org/officeDocument/2006/relationships/hyperlink" Target="https://www.ncbi.nlm.nih.gov/pubmed/19244401/" TargetMode="External"/><Relationship Id="rId230" Type="http://schemas.openxmlformats.org/officeDocument/2006/relationships/hyperlink" Target="https://www.ncbi.nlm.nih.gov/pubmed/19252089/" TargetMode="External"/><Relationship Id="rId231" Type="http://schemas.openxmlformats.org/officeDocument/2006/relationships/hyperlink" Target="https://www.ncbi.nlm.nih.gov/pubmed/19325381/" TargetMode="External"/><Relationship Id="rId232" Type="http://schemas.openxmlformats.org/officeDocument/2006/relationships/hyperlink" Target="https://www.ncbi.nlm.nih.gov/pubmed/19352396/" TargetMode="External"/><Relationship Id="rId233" Type="http://schemas.openxmlformats.org/officeDocument/2006/relationships/hyperlink" Target="https://www.ncbi.nlm.nih.gov/pubmed/19390057/" TargetMode="External"/><Relationship Id="rId234" Type="http://schemas.openxmlformats.org/officeDocument/2006/relationships/hyperlink" Target="https://www.ncbi.nlm.nih.gov/pubmed/19506089/" TargetMode="External"/><Relationship Id="rId235" Type="http://schemas.openxmlformats.org/officeDocument/2006/relationships/hyperlink" Target="https://www.ncbi.nlm.nih.gov/pubmed/19542492/" TargetMode="External"/><Relationship Id="rId236" Type="http://schemas.openxmlformats.org/officeDocument/2006/relationships/hyperlink" Target="https://www.ncbi.nlm.nih.gov/pubmed/19565523/" TargetMode="External"/><Relationship Id="rId237" Type="http://schemas.openxmlformats.org/officeDocument/2006/relationships/hyperlink" Target="https://www.ncbi.nlm.nih.gov/pubmed/19632989/" TargetMode="External"/><Relationship Id="rId238" Type="http://schemas.openxmlformats.org/officeDocument/2006/relationships/hyperlink" Target="https://www.ncbi.nlm.nih.gov/pubmed/19671881/" TargetMode="External"/><Relationship Id="rId239" Type="http://schemas.openxmlformats.org/officeDocument/2006/relationships/hyperlink" Target="https://www.ncbi.nlm.nih.gov/pubmed/19689430/" TargetMode="External"/><Relationship Id="rId240" Type="http://schemas.openxmlformats.org/officeDocument/2006/relationships/hyperlink" Target="https://www.ncbi.nlm.nih.gov/pubmed/19708117/" TargetMode="External"/><Relationship Id="rId241" Type="http://schemas.openxmlformats.org/officeDocument/2006/relationships/hyperlink" Target="https://www.ncbi.nlm.nih.gov/pubmed/19828435/" TargetMode="External"/><Relationship Id="rId242" Type="http://schemas.openxmlformats.org/officeDocument/2006/relationships/hyperlink" Target="https://www.ncbi.nlm.nih.gov/pubmed/20004158/" TargetMode="External"/><Relationship Id="rId243" Type="http://schemas.openxmlformats.org/officeDocument/2006/relationships/hyperlink" Target="https://www.ncbi.nlm.nih.gov/pubmed/18805402/" TargetMode="External"/><Relationship Id="rId244" Type="http://schemas.openxmlformats.org/officeDocument/2006/relationships/hyperlink" Target="https://www.ncbi.nlm.nih.gov/pubmed/18477562/" TargetMode="External"/><Relationship Id="rId245" Type="http://schemas.openxmlformats.org/officeDocument/2006/relationships/hyperlink" Target="https://www.ncbi.nlm.nih.gov/pubmed/18456873/" TargetMode="External"/><Relationship Id="rId246" Type="http://schemas.openxmlformats.org/officeDocument/2006/relationships/hyperlink" Target="https://www.ncbi.nlm.nih.gov/pubmed/18363673/" TargetMode="External"/><Relationship Id="rId247" Type="http://schemas.openxmlformats.org/officeDocument/2006/relationships/hyperlink" Target="https://www.ncbi.nlm.nih.gov/pubmed/18503409/" TargetMode="External"/><Relationship Id="rId248" Type="http://schemas.openxmlformats.org/officeDocument/2006/relationships/hyperlink" Target="https://www.ncbi.nlm.nih.gov/pubmed/18172122/" TargetMode="External"/><Relationship Id="rId249" Type="http://schemas.openxmlformats.org/officeDocument/2006/relationships/hyperlink" Target="https://www.ncbi.nlm.nih.gov/pubmed/18163459/" TargetMode="External"/><Relationship Id="rId250" Type="http://schemas.openxmlformats.org/officeDocument/2006/relationships/hyperlink" Target="https://www.ncbi.nlm.nih.gov/pubmed/18078440/" TargetMode="External"/><Relationship Id="rId251" Type="http://schemas.openxmlformats.org/officeDocument/2006/relationships/hyperlink" Target="https://www.ncbi.nlm.nih.gov/pubmed/18499090/" TargetMode="External"/><Relationship Id="rId252" Type="http://schemas.openxmlformats.org/officeDocument/2006/relationships/hyperlink" Target="https://www.ncbi.nlm.nih.gov/pubmed/18227226/" TargetMode="External"/><Relationship Id="rId253" Type="http://schemas.openxmlformats.org/officeDocument/2006/relationships/hyperlink" Target="https://www.ncbi.nlm.nih.gov/pubmed/18534985/" TargetMode="External"/><Relationship Id="rId254" Type="http://schemas.openxmlformats.org/officeDocument/2006/relationships/hyperlink" Target="https://www.ncbi.nlm.nih.gov/pubmed/18669600/" TargetMode="External"/><Relationship Id="rId255" Type="http://schemas.openxmlformats.org/officeDocument/2006/relationships/hyperlink" Target="https://www.ncbi.nlm.nih.gov/pubmed/18587266/" TargetMode="External"/><Relationship Id="rId256" Type="http://schemas.openxmlformats.org/officeDocument/2006/relationships/hyperlink" Target="https://www.ncbi.nlm.nih.gov/pubmed/18671302/" TargetMode="External"/><Relationship Id="rId257" Type="http://schemas.openxmlformats.org/officeDocument/2006/relationships/hyperlink" Target="https://www.ncbi.nlm.nih.gov/pubmed/18684888/" TargetMode="External"/><Relationship Id="rId258" Type="http://schemas.openxmlformats.org/officeDocument/2006/relationships/hyperlink" Target="https://www.ncbi.nlm.nih.gov/pubmed/18849438/" TargetMode="External"/><Relationship Id="rId259" Type="http://schemas.openxmlformats.org/officeDocument/2006/relationships/hyperlink" Target="https://www.ncbi.nlm.nih.gov/pubmed/18957291/" TargetMode="External"/><Relationship Id="rId260" Type="http://schemas.openxmlformats.org/officeDocument/2006/relationships/hyperlink" Target="https://www.ncbi.nlm.nih.gov/pubmed/19003918/" TargetMode="External"/><Relationship Id="rId261" Type="http://schemas.openxmlformats.org/officeDocument/2006/relationships/hyperlink" Target="https://www.ncbi.nlm.nih.gov/pubmed/17561940/" TargetMode="External"/><Relationship Id="rId262" Type="http://schemas.openxmlformats.org/officeDocument/2006/relationships/hyperlink" Target="https://www.ncbi.nlm.nih.gov/pubmed/17207788/" TargetMode="External"/><Relationship Id="rId263" Type="http://schemas.openxmlformats.org/officeDocument/2006/relationships/hyperlink" Target="https://www.ncbi.nlm.nih.gov/pubmed/17318632/" TargetMode="External"/><Relationship Id="rId264" Type="http://schemas.openxmlformats.org/officeDocument/2006/relationships/hyperlink" Target="https://www.ncbi.nlm.nih.gov/pubmed/17329248/" TargetMode="External"/><Relationship Id="rId265" Type="http://schemas.openxmlformats.org/officeDocument/2006/relationships/hyperlink" Target="https://www.ncbi.nlm.nih.gov/pubmed/17493128/" TargetMode="External"/><Relationship Id="rId266" Type="http://schemas.openxmlformats.org/officeDocument/2006/relationships/hyperlink" Target="https://www.ncbi.nlm.nih.gov/pubmed/17553001/" TargetMode="External"/><Relationship Id="rId267" Type="http://schemas.openxmlformats.org/officeDocument/2006/relationships/hyperlink" Target="https://www.ncbi.nlm.nih.gov/pubmed/17614954/" TargetMode="External"/><Relationship Id="rId268" Type="http://schemas.openxmlformats.org/officeDocument/2006/relationships/hyperlink" Target="https://www.ncbi.nlm.nih.gov/pubmed/17574432/" TargetMode="External"/><Relationship Id="rId269" Type="http://schemas.openxmlformats.org/officeDocument/2006/relationships/hyperlink" Target="https://www.ncbi.nlm.nih.gov/pubmed/17702944/" TargetMode="External"/><Relationship Id="rId270" Type="http://schemas.openxmlformats.org/officeDocument/2006/relationships/hyperlink" Target="https://www.ncbi.nlm.nih.gov/pubmed/17704206/" TargetMode="External"/><Relationship Id="rId271" Type="http://schemas.openxmlformats.org/officeDocument/2006/relationships/hyperlink" Target="https://www.ncbi.nlm.nih.gov/pubmed/17956270/" TargetMode="External"/><Relationship Id="rId272" Type="http://schemas.openxmlformats.org/officeDocument/2006/relationships/hyperlink" Target="https://www.ncbi.nlm.nih.gov/pubmed/18428663/" TargetMode="External"/><Relationship Id="rId273" Type="http://schemas.openxmlformats.org/officeDocument/2006/relationships/hyperlink" Target="https://www.ncbi.nlm.nih.gov/pubmed/16466668/" TargetMode="External"/><Relationship Id="rId274" Type="http://schemas.openxmlformats.org/officeDocument/2006/relationships/hyperlink" Target="https://www.ncbi.nlm.nih.gov/pubmed/16275071/" TargetMode="External"/><Relationship Id="rId275" Type="http://schemas.openxmlformats.org/officeDocument/2006/relationships/hyperlink" Target="https://www.ncbi.nlm.nih.gov/pubmed/16357307/" TargetMode="External"/><Relationship Id="rId276" Type="http://schemas.openxmlformats.org/officeDocument/2006/relationships/hyperlink" Target="https://www.ncbi.nlm.nih.gov/pubmed/16396944/" TargetMode="External"/><Relationship Id="rId277" Type="http://schemas.openxmlformats.org/officeDocument/2006/relationships/hyperlink" Target="https://www.ncbi.nlm.nih.gov/pubmed/16621445/" TargetMode="External"/><Relationship Id="rId278" Type="http://schemas.openxmlformats.org/officeDocument/2006/relationships/hyperlink" Target="https://www.ncbi.nlm.nih.gov/pubmed/16597505/" TargetMode="External"/><Relationship Id="rId279" Type="http://schemas.openxmlformats.org/officeDocument/2006/relationships/hyperlink" Target="https://www.ncbi.nlm.nih.gov/pubmed/16651469/" TargetMode="External"/><Relationship Id="rId280" Type="http://schemas.openxmlformats.org/officeDocument/2006/relationships/hyperlink" Target="https://www.ncbi.nlm.nih.gov/pubmed/16928983/" TargetMode="External"/><Relationship Id="rId281" Type="http://schemas.openxmlformats.org/officeDocument/2006/relationships/hyperlink" Target="https://www.ncbi.nlm.nih.gov/pubmed/15708972/" TargetMode="External"/><Relationship Id="rId282" Type="http://schemas.openxmlformats.org/officeDocument/2006/relationships/hyperlink" Target="https://www.ncbi.nlm.nih.gov/pubmed/15475573/" TargetMode="External"/><Relationship Id="rId283" Type="http://schemas.openxmlformats.org/officeDocument/2006/relationships/hyperlink" Target="https://www.ncbi.nlm.nih.gov/pubmed/15563461/" TargetMode="External"/><Relationship Id="rId284" Type="http://schemas.openxmlformats.org/officeDocument/2006/relationships/hyperlink" Target="https://www.ncbi.nlm.nih.gov/pubmed/15621516/" TargetMode="External"/><Relationship Id="rId285" Type="http://schemas.openxmlformats.org/officeDocument/2006/relationships/hyperlink" Target="https://www.ncbi.nlm.nih.gov/pubmed/15627479/" TargetMode="External"/><Relationship Id="rId286" Type="http://schemas.openxmlformats.org/officeDocument/2006/relationships/hyperlink" Target="https://www.ncbi.nlm.nih.gov/pubmed/15650061/" TargetMode="External"/><Relationship Id="rId287" Type="http://schemas.openxmlformats.org/officeDocument/2006/relationships/hyperlink" Target="https://www.ncbi.nlm.nih.gov/pubmed/15708973/" TargetMode="External"/><Relationship Id="rId288" Type="http://schemas.openxmlformats.org/officeDocument/2006/relationships/hyperlink" Target="https://www.ncbi.nlm.nih.gov/pubmed/15769620/" TargetMode="External"/><Relationship Id="rId289" Type="http://schemas.openxmlformats.org/officeDocument/2006/relationships/hyperlink" Target="https://www.ncbi.nlm.nih.gov/pubmed/15789349/" TargetMode="External"/><Relationship Id="rId290" Type="http://schemas.openxmlformats.org/officeDocument/2006/relationships/hyperlink" Target="https://www.ncbi.nlm.nih.gov/pubmed/15855235/" TargetMode="External"/><Relationship Id="rId291" Type="http://schemas.openxmlformats.org/officeDocument/2006/relationships/hyperlink" Target="https://www.ncbi.nlm.nih.gov/pubmed/15938621/" TargetMode="External"/><Relationship Id="rId292" Type="http://schemas.openxmlformats.org/officeDocument/2006/relationships/hyperlink" Target="https://www.ncbi.nlm.nih.gov/pubmed/15988066/" TargetMode="External"/><Relationship Id="rId293" Type="http://schemas.openxmlformats.org/officeDocument/2006/relationships/hyperlink" Target="https://www.ncbi.nlm.nih.gov/pubmed/15125945/" TargetMode="External"/><Relationship Id="rId294" Type="http://schemas.openxmlformats.org/officeDocument/2006/relationships/hyperlink" Target="https://www.ncbi.nlm.nih.gov/pubmed/14687666/" TargetMode="External"/><Relationship Id="rId295" Type="http://schemas.openxmlformats.org/officeDocument/2006/relationships/hyperlink" Target="https://www.ncbi.nlm.nih.gov/pubmed/14727918/" TargetMode="External"/><Relationship Id="rId296" Type="http://schemas.openxmlformats.org/officeDocument/2006/relationships/hyperlink" Target="https://www.ncbi.nlm.nih.gov/pubmed/14746926/" TargetMode="External"/><Relationship Id="rId297" Type="http://schemas.openxmlformats.org/officeDocument/2006/relationships/hyperlink" Target="https://www.ncbi.nlm.nih.gov/pubmed/14988225/" TargetMode="External"/><Relationship Id="rId298" Type="http://schemas.openxmlformats.org/officeDocument/2006/relationships/hyperlink" Target="https://www.ncbi.nlm.nih.gov/pubmed/15354266/" TargetMode="External"/><Relationship Id="rId299" Type="http://schemas.openxmlformats.org/officeDocument/2006/relationships/hyperlink" Target="https://www.ncbi.nlm.nih.gov/pubmed/15210692/" TargetMode="External"/><Relationship Id="rId300" Type="http://schemas.openxmlformats.org/officeDocument/2006/relationships/hyperlink" Target="https://www.ncbi.nlm.nih.gov/pubmed/15331594/" TargetMode="External"/><Relationship Id="rId301" Type="http://schemas.openxmlformats.org/officeDocument/2006/relationships/hyperlink" Target="https://www.ncbi.nlm.nih.gov/pubmed/15351862/" TargetMode="External"/><Relationship Id="rId302" Type="http://schemas.openxmlformats.org/officeDocument/2006/relationships/hyperlink" Target="https://www.ncbi.nlm.nih.gov/pubmed/15476679/" TargetMode="External"/><Relationship Id="rId303" Type="http://schemas.openxmlformats.org/officeDocument/2006/relationships/hyperlink" Target="https://www.ncbi.nlm.nih.gov/pubmed/15514051/" TargetMode="External"/><Relationship Id="rId304" Type="http://schemas.openxmlformats.org/officeDocument/2006/relationships/hyperlink" Target="https://www.ncbi.nlm.nih.gov/pubmed/12834273/" TargetMode="External"/><Relationship Id="rId305" Type="http://schemas.openxmlformats.org/officeDocument/2006/relationships/hyperlink" Target="https://www.ncbi.nlm.nih.gov/pubmed/15113122/" TargetMode="External"/><Relationship Id="rId306" Type="http://schemas.openxmlformats.org/officeDocument/2006/relationships/hyperlink" Target="https://www.ncbi.nlm.nih.gov/pubmed/12514230/" TargetMode="External"/><Relationship Id="rId307" Type="http://schemas.openxmlformats.org/officeDocument/2006/relationships/hyperlink" Target="https://www.ncbi.nlm.nih.gov/pubmed/12573460/" TargetMode="External"/><Relationship Id="rId308" Type="http://schemas.openxmlformats.org/officeDocument/2006/relationships/hyperlink" Target="https://www.ncbi.nlm.nih.gov/pubmed/12650945/" TargetMode="External"/><Relationship Id="rId309" Type="http://schemas.openxmlformats.org/officeDocument/2006/relationships/hyperlink" Target="https://www.ncbi.nlm.nih.gov/pubmed/12795059/" TargetMode="External"/><Relationship Id="rId310" Type="http://schemas.openxmlformats.org/officeDocument/2006/relationships/hyperlink" Target="https://www.ncbi.nlm.nih.gov/pubmed/12888882/" TargetMode="External"/><Relationship Id="rId311" Type="http://schemas.openxmlformats.org/officeDocument/2006/relationships/hyperlink" Target="https://www.ncbi.nlm.nih.gov/pubmed/12939459/" TargetMode="External"/><Relationship Id="rId312" Type="http://schemas.openxmlformats.org/officeDocument/2006/relationships/hyperlink" Target="https://www.ncbi.nlm.nih.gov/pubmed/12972520/" TargetMode="External"/><Relationship Id="rId313" Type="http://schemas.openxmlformats.org/officeDocument/2006/relationships/hyperlink" Target="https://www.ncbi.nlm.nih.gov/pubmed/14617167/" TargetMode="External"/><Relationship Id="rId314" Type="http://schemas.openxmlformats.org/officeDocument/2006/relationships/hyperlink" Target="https://www.ncbi.nlm.nih.gov/pubmed/12107056/" TargetMode="External"/><Relationship Id="rId315" Type="http://schemas.openxmlformats.org/officeDocument/2006/relationships/hyperlink" Target="https://www.ncbi.nlm.nih.gov/pubmed/11930001/" TargetMode="External"/><Relationship Id="rId316" Type="http://schemas.openxmlformats.org/officeDocument/2006/relationships/hyperlink" Target="https://www.ncbi.nlm.nih.gov/pubmed/11930017/" TargetMode="External"/><Relationship Id="rId317" Type="http://schemas.openxmlformats.org/officeDocument/2006/relationships/hyperlink" Target="https://www.ncbi.nlm.nih.gov/pubmed/12038792/" TargetMode="External"/><Relationship Id="rId318" Type="http://schemas.openxmlformats.org/officeDocument/2006/relationships/hyperlink" Target="https://www.ncbi.nlm.nih.gov/pubmed/11929521/" TargetMode="External"/><Relationship Id="rId319" Type="http://schemas.openxmlformats.org/officeDocument/2006/relationships/hyperlink" Target="https://www.ncbi.nlm.nih.gov/pubmed/12065724/" TargetMode="External"/><Relationship Id="rId320" Type="http://schemas.openxmlformats.org/officeDocument/2006/relationships/hyperlink" Target="https://www.ncbi.nlm.nih.gov/pubmed/12271124/" TargetMode="External"/><Relationship Id="rId321" Type="http://schemas.openxmlformats.org/officeDocument/2006/relationships/hyperlink" Target="https://www.ncbi.nlm.nih.gov/pubmed/12221013/" TargetMode="External"/><Relationship Id="rId322" Type="http://schemas.openxmlformats.org/officeDocument/2006/relationships/hyperlink" Target="https://www.ncbi.nlm.nih.gov/pubmed/12384231/" TargetMode="External"/><Relationship Id="rId323" Type="http://schemas.openxmlformats.org/officeDocument/2006/relationships/hyperlink" Target="https://www.ncbi.nlm.nih.gov/pubmed/12477052/" TargetMode="External"/><Relationship Id="rId324" Type="http://schemas.openxmlformats.org/officeDocument/2006/relationships/hyperlink" Target="https://www.ncbi.nlm.nih.gov/pubmed/14993386/" TargetMode="External"/><Relationship Id="rId325" Type="http://schemas.openxmlformats.org/officeDocument/2006/relationships/hyperlink" Target="https://www.ncbi.nlm.nih.gov/pubmed/11738061/" TargetMode="External"/><Relationship Id="rId326" Type="http://schemas.openxmlformats.org/officeDocument/2006/relationships/hyperlink" Target="https://www.ncbi.nlm.nih.gov/pubmed/11432996/" TargetMode="External"/><Relationship Id="rId327" Type="http://schemas.openxmlformats.org/officeDocument/2006/relationships/hyperlink" Target="https://www.ncbi.nlm.nih.gov/pubmed/11389195/" TargetMode="External"/><Relationship Id="rId328" Type="http://schemas.openxmlformats.org/officeDocument/2006/relationships/hyperlink" Target="https://www.ncbi.nlm.nih.gov/pubmed/11289565/" TargetMode="External"/><Relationship Id="rId329" Type="http://schemas.openxmlformats.org/officeDocument/2006/relationships/hyperlink" Target="https://www.ncbi.nlm.nih.gov/pubmed/11181844/" TargetMode="External"/><Relationship Id="rId330" Type="http://schemas.openxmlformats.org/officeDocument/2006/relationships/hyperlink" Target="https://www.ncbi.nlm.nih.gov/pubmed/11134002/" TargetMode="External"/><Relationship Id="rId331" Type="http://schemas.openxmlformats.org/officeDocument/2006/relationships/hyperlink" Target="https://www.ncbi.nlm.nih.gov/pubmed/11125425/" TargetMode="External"/><Relationship Id="rId332" Type="http://schemas.openxmlformats.org/officeDocument/2006/relationships/hyperlink" Target="https://www.ncbi.nlm.nih.gov/pubmed/11121118/" TargetMode="External"/><Relationship Id="rId333" Type="http://schemas.openxmlformats.org/officeDocument/2006/relationships/hyperlink" Target="https://www.ncbi.nlm.nih.gov/pubmed/12532764/" TargetMode="External"/><Relationship Id="rId334" Type="http://schemas.openxmlformats.org/officeDocument/2006/relationships/hyperlink" Target="https://www.ncbi.nlm.nih.gov/pubmed/10828479/" TargetMode="External"/><Relationship Id="rId335" Type="http://schemas.openxmlformats.org/officeDocument/2006/relationships/hyperlink" Target="https://www.ncbi.nlm.nih.gov/pubmed/10375378/" TargetMode="External"/><Relationship Id="rId336" Type="http://schemas.openxmlformats.org/officeDocument/2006/relationships/hyperlink" Target="https://www.ncbi.nlm.nih.gov/pubmed/921059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38396" TargetMode="External"/><Relationship Id="rId2" Type="http://schemas.openxmlformats.org/officeDocument/2006/relationships/hyperlink" Target="https://www.ncbi.nlm.nih.gov/pubmed/30038396"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048462"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30804565" TargetMode="External"/><Relationship Id="rId7" Type="http://schemas.openxmlformats.org/officeDocument/2006/relationships/hyperlink" Target="https://www.ncbi.nlm.nih.gov/pubmed/30804565" TargetMode="External"/><Relationship Id="rId8" Type="http://schemas.openxmlformats.org/officeDocument/2006/relationships/hyperlink" Target="https://www.ncbi.nlm.nih.gov/pubmed/22446963" TargetMode="External"/></Relationships>
</file>

<file path=xl/worksheets/sheet1.xml><?xml version="1.0" encoding="utf-8"?>
<worksheet xmlns="http://schemas.openxmlformats.org/spreadsheetml/2006/main" xmlns:r="http://schemas.openxmlformats.org/officeDocument/2006/relationships">
  <dimension ref="A1:E18"/>
  <sheetViews>
    <sheetView tabSelected="1" workbookViewId="0"/>
  </sheetViews>
  <sheetFormatPr defaultRowHeight="15"/>
  <sheetData>
    <row r="1" spans="1:5">
      <c r="A1" s="1" t="s">
        <v>2868</v>
      </c>
      <c r="B1" s="2" t="s">
        <v>2883</v>
      </c>
      <c r="D1" s="1" t="s">
        <v>2875</v>
      </c>
      <c r="E1" s="1" t="s">
        <v>2876</v>
      </c>
    </row>
    <row r="2" spans="1:5">
      <c r="A2" s="1" t="s">
        <v>2869</v>
      </c>
      <c r="B2" s="2" t="s">
        <v>2885</v>
      </c>
      <c r="D2" s="3" t="s">
        <v>2888</v>
      </c>
      <c r="E2" s="3">
        <v>89.92</v>
      </c>
    </row>
    <row r="3" spans="1:5">
      <c r="A3" s="1" t="s">
        <v>2870</v>
      </c>
      <c r="B3" s="2" t="s">
        <v>2673</v>
      </c>
      <c r="D3" s="1" t="s">
        <v>2877</v>
      </c>
      <c r="E3" s="1"/>
    </row>
    <row r="4" spans="1:5">
      <c r="A4" s="1" t="s">
        <v>2871</v>
      </c>
      <c r="B4" s="2" t="s">
        <v>2886</v>
      </c>
      <c r="D4" s="3" t="s">
        <v>2889</v>
      </c>
      <c r="E4" s="3"/>
    </row>
    <row r="5" spans="1:5">
      <c r="A5" s="1" t="s">
        <v>2872</v>
      </c>
      <c r="B5" s="2" t="s">
        <v>2887</v>
      </c>
    </row>
    <row r="6" spans="1:5">
      <c r="A6" s="1" t="s">
        <v>2873</v>
      </c>
      <c r="B6" s="2" t="s">
        <v>2884</v>
      </c>
    </row>
    <row r="7" spans="1:5">
      <c r="A7" s="1" t="s">
        <v>2874</v>
      </c>
      <c r="B7" s="2">
        <v>6</v>
      </c>
    </row>
    <row r="9" spans="1:5">
      <c r="A9" s="1" t="s">
        <v>2878</v>
      </c>
      <c r="B9" s="1"/>
      <c r="D9" s="1" t="s">
        <v>2880</v>
      </c>
      <c r="E9" s="1"/>
    </row>
    <row r="10" spans="1:5">
      <c r="A10" s="1" t="s">
        <v>2879</v>
      </c>
      <c r="B10" s="1" t="s">
        <v>2664</v>
      </c>
      <c r="D10" s="1" t="s">
        <v>2881</v>
      </c>
      <c r="E10" s="1" t="s">
        <v>2882</v>
      </c>
    </row>
    <row r="11" spans="1:5">
      <c r="D11" s="4" t="s">
        <v>2890</v>
      </c>
    </row>
    <row r="12" spans="1:5">
      <c r="D12" s="4" t="s">
        <v>2891</v>
      </c>
    </row>
    <row r="13" spans="1:5">
      <c r="D13" s="4" t="s">
        <v>2892</v>
      </c>
    </row>
    <row r="14" spans="1:5">
      <c r="D14" s="4" t="s">
        <v>2893</v>
      </c>
    </row>
    <row r="15" spans="1:5">
      <c r="D15" s="4" t="s">
        <v>2894</v>
      </c>
    </row>
    <row r="16" spans="1:5">
      <c r="D16" s="4" t="s">
        <v>2895</v>
      </c>
    </row>
    <row r="17" spans="4:4">
      <c r="D17" s="4" t="s">
        <v>2896</v>
      </c>
    </row>
    <row r="18" spans="4:4">
      <c r="D18" s="4" t="s">
        <v>2897</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S57"/>
  <sheetViews>
    <sheetView workbookViewId="0"/>
  </sheetViews>
  <sheetFormatPr defaultRowHeight="15"/>
  <sheetData>
    <row r="1" spans="1:19">
      <c r="A1" s="1" t="s">
        <v>3388</v>
      </c>
      <c r="B1" s="1"/>
      <c r="C1" s="1"/>
      <c r="D1" s="1"/>
      <c r="E1" s="1"/>
      <c r="F1" s="1"/>
      <c r="G1" s="1"/>
      <c r="H1" s="1"/>
      <c r="J1" s="1" t="s">
        <v>3391</v>
      </c>
      <c r="K1" s="1"/>
      <c r="L1" s="1"/>
      <c r="M1" s="1"/>
      <c r="N1" s="1"/>
      <c r="O1" s="1"/>
      <c r="P1" s="1"/>
      <c r="Q1" s="1"/>
      <c r="R1" s="1"/>
      <c r="S1" s="1"/>
    </row>
    <row r="2" spans="1:19">
      <c r="A2" s="12" t="s">
        <v>3200</v>
      </c>
      <c r="B2" s="12" t="s">
        <v>3355</v>
      </c>
      <c r="C2" s="12" t="s">
        <v>3356</v>
      </c>
      <c r="D2" s="12" t="s">
        <v>3357</v>
      </c>
      <c r="E2" s="12" t="s">
        <v>3358</v>
      </c>
      <c r="F2" s="12" t="s">
        <v>3359</v>
      </c>
      <c r="G2" s="12" t="s">
        <v>3360</v>
      </c>
      <c r="H2" s="12" t="s">
        <v>3361</v>
      </c>
      <c r="J2" s="12" t="s">
        <v>3200</v>
      </c>
      <c r="K2" s="12" t="s">
        <v>3355</v>
      </c>
      <c r="L2" s="12" t="s">
        <v>3356</v>
      </c>
      <c r="M2" s="12" t="s">
        <v>3357</v>
      </c>
      <c r="N2" s="12" t="s">
        <v>3358</v>
      </c>
      <c r="O2" s="12" t="s">
        <v>3359</v>
      </c>
      <c r="P2" s="12" t="s">
        <v>3360</v>
      </c>
      <c r="Q2" s="12" t="s">
        <v>3203</v>
      </c>
      <c r="R2" s="12" t="s">
        <v>3204</v>
      </c>
      <c r="S2" s="12" t="s">
        <v>3202</v>
      </c>
    </row>
    <row r="3" spans="1:19">
      <c r="A3" t="s">
        <v>3230</v>
      </c>
      <c r="B3">
        <v>0.918</v>
      </c>
      <c r="C3">
        <v>0.273</v>
      </c>
      <c r="D3" t="s">
        <v>3362</v>
      </c>
      <c r="E3">
        <v>800.9</v>
      </c>
      <c r="F3">
        <v>179.7</v>
      </c>
      <c r="G3">
        <v>85</v>
      </c>
      <c r="H3" t="s">
        <v>3370</v>
      </c>
      <c r="J3" t="s">
        <v>3207</v>
      </c>
      <c r="K3">
        <v>0.954</v>
      </c>
      <c r="L3">
        <v>0.822</v>
      </c>
      <c r="M3" t="s">
        <v>3362</v>
      </c>
      <c r="N3">
        <v>1235.3</v>
      </c>
      <c r="O3">
        <v>169.6</v>
      </c>
      <c r="P3">
        <v>55.6</v>
      </c>
      <c r="S3">
        <v>100</v>
      </c>
    </row>
    <row r="4" spans="1:19">
      <c r="A4" t="s">
        <v>3195</v>
      </c>
      <c r="B4">
        <v>0.575</v>
      </c>
      <c r="C4">
        <v>-0.185</v>
      </c>
      <c r="D4" t="s">
        <v>3363</v>
      </c>
      <c r="E4">
        <v>622.6</v>
      </c>
      <c r="F4">
        <v>207.7</v>
      </c>
      <c r="G4">
        <v>65.09999999999999</v>
      </c>
      <c r="H4" t="s">
        <v>3371</v>
      </c>
      <c r="J4" t="s">
        <v>3207</v>
      </c>
      <c r="K4">
        <v>0.954</v>
      </c>
      <c r="L4">
        <v>0.762</v>
      </c>
      <c r="M4" t="s">
        <v>3365</v>
      </c>
      <c r="N4">
        <v>1249</v>
      </c>
      <c r="O4">
        <v>184.4</v>
      </c>
      <c r="P4">
        <v>60.3</v>
      </c>
      <c r="S4">
        <v>100</v>
      </c>
    </row>
    <row r="5" spans="1:19">
      <c r="A5" t="s">
        <v>3195</v>
      </c>
      <c r="B5">
        <v>0.604</v>
      </c>
      <c r="C5">
        <v>-0.127</v>
      </c>
      <c r="D5" t="s">
        <v>3364</v>
      </c>
      <c r="E5">
        <v>532.2</v>
      </c>
      <c r="F5">
        <v>189.6</v>
      </c>
      <c r="G5">
        <v>62.6</v>
      </c>
      <c r="H5" t="s">
        <v>3372</v>
      </c>
      <c r="J5" t="s">
        <v>3207</v>
      </c>
      <c r="K5">
        <v>0.977</v>
      </c>
      <c r="L5">
        <v>0.453</v>
      </c>
      <c r="M5" t="s">
        <v>3367</v>
      </c>
      <c r="N5">
        <v>937.9</v>
      </c>
      <c r="O5">
        <v>276.1</v>
      </c>
      <c r="P5">
        <v>71</v>
      </c>
      <c r="S5">
        <v>100</v>
      </c>
    </row>
    <row r="6" spans="1:19">
      <c r="A6" t="s">
        <v>3232</v>
      </c>
      <c r="B6">
        <v>0.783</v>
      </c>
      <c r="C6">
        <v>0.497</v>
      </c>
      <c r="D6" t="s">
        <v>3362</v>
      </c>
      <c r="E6">
        <v>896.2</v>
      </c>
      <c r="F6">
        <v>158.7</v>
      </c>
      <c r="G6">
        <v>72.09999999999999</v>
      </c>
      <c r="H6" t="s">
        <v>3373</v>
      </c>
      <c r="J6" t="s">
        <v>3207</v>
      </c>
      <c r="K6">
        <v>0.924</v>
      </c>
      <c r="L6">
        <v>0.011</v>
      </c>
      <c r="M6" t="s">
        <v>3389</v>
      </c>
      <c r="N6">
        <v>479.6</v>
      </c>
      <c r="O6">
        <v>189.2</v>
      </c>
      <c r="P6">
        <v>87.5</v>
      </c>
      <c r="S6">
        <v>100</v>
      </c>
    </row>
    <row r="7" spans="1:19">
      <c r="A7" t="s">
        <v>3233</v>
      </c>
      <c r="B7">
        <v>0.924</v>
      </c>
      <c r="C7">
        <v>0.53</v>
      </c>
      <c r="D7" t="s">
        <v>3362</v>
      </c>
      <c r="E7">
        <v>813</v>
      </c>
      <c r="F7">
        <v>133.6</v>
      </c>
      <c r="G7">
        <v>78.3</v>
      </c>
      <c r="H7" t="s">
        <v>3372</v>
      </c>
      <c r="J7" t="s">
        <v>3208</v>
      </c>
      <c r="K7">
        <v>0.976</v>
      </c>
      <c r="L7">
        <v>0.825</v>
      </c>
      <c r="M7" t="s">
        <v>3362</v>
      </c>
      <c r="N7">
        <v>979.1</v>
      </c>
      <c r="O7">
        <v>119.5</v>
      </c>
      <c r="P7">
        <v>56.8</v>
      </c>
      <c r="Q7" t="s">
        <v>2883</v>
      </c>
      <c r="R7" t="s">
        <v>3212</v>
      </c>
      <c r="S7">
        <v>99.09999999999999</v>
      </c>
    </row>
    <row r="8" spans="1:19">
      <c r="A8" t="s">
        <v>3234</v>
      </c>
      <c r="B8">
        <v>0.946</v>
      </c>
      <c r="C8">
        <v>0.9429999999999999</v>
      </c>
      <c r="D8" t="s">
        <v>3362</v>
      </c>
      <c r="E8">
        <v>1122.3</v>
      </c>
      <c r="F8">
        <v>114.7</v>
      </c>
      <c r="G8">
        <v>65.3</v>
      </c>
      <c r="H8" t="s">
        <v>3374</v>
      </c>
      <c r="J8" t="s">
        <v>3209</v>
      </c>
      <c r="K8">
        <v>0.887</v>
      </c>
      <c r="L8">
        <v>-0.08699999999999999</v>
      </c>
      <c r="M8" t="s">
        <v>3390</v>
      </c>
      <c r="N8">
        <v>948.3</v>
      </c>
      <c r="O8">
        <v>340.9</v>
      </c>
      <c r="P8">
        <v>56.7</v>
      </c>
      <c r="Q8" t="s">
        <v>2883</v>
      </c>
      <c r="R8" t="s">
        <v>3213</v>
      </c>
      <c r="S8">
        <v>96.7</v>
      </c>
    </row>
    <row r="9" spans="1:19">
      <c r="A9" t="s">
        <v>3235</v>
      </c>
      <c r="B9">
        <v>0.751</v>
      </c>
      <c r="C9">
        <v>0.545</v>
      </c>
      <c r="D9" t="s">
        <v>3365</v>
      </c>
      <c r="E9">
        <v>256.5</v>
      </c>
      <c r="F9">
        <v>4.7</v>
      </c>
      <c r="G9">
        <v>77.2</v>
      </c>
      <c r="H9" t="s">
        <v>3375</v>
      </c>
    </row>
    <row r="10" spans="1:19">
      <c r="A10" t="s">
        <v>3236</v>
      </c>
      <c r="B10">
        <v>0.944</v>
      </c>
      <c r="C10">
        <v>0.8070000000000001</v>
      </c>
      <c r="D10" t="s">
        <v>3362</v>
      </c>
      <c r="E10">
        <v>568.2</v>
      </c>
      <c r="F10">
        <v>41.7</v>
      </c>
      <c r="G10">
        <v>71.59999999999999</v>
      </c>
      <c r="H10" t="s">
        <v>3376</v>
      </c>
    </row>
    <row r="11" spans="1:19">
      <c r="A11" t="s">
        <v>3237</v>
      </c>
      <c r="B11">
        <v>0.612</v>
      </c>
      <c r="C11">
        <v>0.322</v>
      </c>
      <c r="D11" t="s">
        <v>3362</v>
      </c>
      <c r="E11">
        <v>728.2</v>
      </c>
      <c r="F11">
        <v>225.1</v>
      </c>
      <c r="G11">
        <v>58.6</v>
      </c>
      <c r="H11" t="s">
        <v>3377</v>
      </c>
    </row>
    <row r="12" spans="1:19">
      <c r="A12" t="s">
        <v>3237</v>
      </c>
      <c r="B12">
        <v>0.8139999999999999</v>
      </c>
      <c r="C12">
        <v>0.021</v>
      </c>
      <c r="D12" t="s">
        <v>3366</v>
      </c>
      <c r="E12">
        <v>493.6</v>
      </c>
      <c r="F12">
        <v>160.7</v>
      </c>
      <c r="G12">
        <v>80.7</v>
      </c>
      <c r="H12" t="s">
        <v>3375</v>
      </c>
    </row>
    <row r="13" spans="1:19">
      <c r="A13" t="s">
        <v>3238</v>
      </c>
      <c r="B13">
        <v>0.553</v>
      </c>
      <c r="C13">
        <v>0.607</v>
      </c>
      <c r="D13" t="s">
        <v>3367</v>
      </c>
      <c r="E13">
        <v>2103.6</v>
      </c>
      <c r="F13">
        <v>331.8</v>
      </c>
      <c r="G13">
        <v>54</v>
      </c>
      <c r="H13" t="s">
        <v>3378</v>
      </c>
    </row>
    <row r="14" spans="1:19">
      <c r="A14" t="s">
        <v>3238</v>
      </c>
      <c r="B14">
        <v>0.6840000000000001</v>
      </c>
      <c r="C14">
        <v>0.613</v>
      </c>
      <c r="D14" t="s">
        <v>3365</v>
      </c>
      <c r="E14">
        <v>1130.9</v>
      </c>
      <c r="F14">
        <v>96.90000000000001</v>
      </c>
      <c r="G14">
        <v>57.6</v>
      </c>
      <c r="H14" t="s">
        <v>3379</v>
      </c>
    </row>
    <row r="15" spans="1:19">
      <c r="A15" t="s">
        <v>3238</v>
      </c>
      <c r="B15">
        <v>0.755</v>
      </c>
      <c r="C15">
        <v>0.551</v>
      </c>
      <c r="D15" t="s">
        <v>3368</v>
      </c>
      <c r="E15">
        <v>1087.5</v>
      </c>
      <c r="F15">
        <v>109.2</v>
      </c>
      <c r="G15">
        <v>74.40000000000001</v>
      </c>
      <c r="H15" t="s">
        <v>3380</v>
      </c>
    </row>
    <row r="16" spans="1:19">
      <c r="A16" t="s">
        <v>3238</v>
      </c>
      <c r="B16">
        <v>0.88</v>
      </c>
      <c r="C16">
        <v>0.627</v>
      </c>
      <c r="D16" t="s">
        <v>3362</v>
      </c>
      <c r="E16">
        <v>1032.2</v>
      </c>
      <c r="F16">
        <v>101</v>
      </c>
      <c r="G16">
        <v>65.90000000000001</v>
      </c>
      <c r="H16" t="s">
        <v>3380</v>
      </c>
    </row>
    <row r="17" spans="1:8">
      <c r="A17" t="s">
        <v>3239</v>
      </c>
      <c r="B17">
        <v>0.869</v>
      </c>
      <c r="C17">
        <v>0.6870000000000001</v>
      </c>
      <c r="D17" t="s">
        <v>3362</v>
      </c>
      <c r="E17">
        <v>460.5</v>
      </c>
      <c r="F17">
        <v>42.2</v>
      </c>
      <c r="G17">
        <v>97.40000000000001</v>
      </c>
      <c r="H17" t="s">
        <v>3381</v>
      </c>
    </row>
    <row r="18" spans="1:8">
      <c r="A18" t="s">
        <v>3240</v>
      </c>
      <c r="B18">
        <v>0.95</v>
      </c>
      <c r="C18">
        <v>0.728</v>
      </c>
      <c r="D18" t="s">
        <v>3362</v>
      </c>
      <c r="E18">
        <v>1265.6</v>
      </c>
      <c r="F18">
        <v>139.9</v>
      </c>
      <c r="G18">
        <v>75.3</v>
      </c>
      <c r="H18" t="s">
        <v>3382</v>
      </c>
    </row>
    <row r="19" spans="1:8">
      <c r="A19" t="s">
        <v>3241</v>
      </c>
      <c r="B19">
        <v>0.643</v>
      </c>
      <c r="C19">
        <v>0.444</v>
      </c>
      <c r="D19" t="s">
        <v>3365</v>
      </c>
      <c r="E19">
        <v>316.5</v>
      </c>
      <c r="F19">
        <v>18.2</v>
      </c>
      <c r="G19">
        <v>94</v>
      </c>
      <c r="H19" t="s">
        <v>3383</v>
      </c>
    </row>
    <row r="20" spans="1:8">
      <c r="A20" t="s">
        <v>3241</v>
      </c>
      <c r="B20">
        <v>0.906</v>
      </c>
      <c r="C20">
        <v>0.307</v>
      </c>
      <c r="D20" t="s">
        <v>3367</v>
      </c>
      <c r="E20">
        <v>629.3</v>
      </c>
      <c r="F20">
        <v>202.8</v>
      </c>
      <c r="G20">
        <v>50.8</v>
      </c>
      <c r="H20" t="s">
        <v>3384</v>
      </c>
    </row>
    <row r="21" spans="1:8">
      <c r="A21" t="s">
        <v>3242</v>
      </c>
      <c r="B21">
        <v>0.602</v>
      </c>
      <c r="C21">
        <v>0.028</v>
      </c>
      <c r="D21" t="s">
        <v>3369</v>
      </c>
      <c r="E21">
        <v>607.3</v>
      </c>
      <c r="F21">
        <v>211.8</v>
      </c>
      <c r="G21">
        <v>48.8</v>
      </c>
      <c r="H21" t="s">
        <v>3370</v>
      </c>
    </row>
    <row r="22" spans="1:8">
      <c r="A22" t="s">
        <v>3242</v>
      </c>
      <c r="B22">
        <v>0.965</v>
      </c>
      <c r="C22">
        <v>0.773</v>
      </c>
      <c r="D22" t="s">
        <v>3362</v>
      </c>
      <c r="E22">
        <v>1028.7</v>
      </c>
      <c r="F22">
        <v>99.7</v>
      </c>
      <c r="G22">
        <v>64.2</v>
      </c>
      <c r="H22" t="s">
        <v>3380</v>
      </c>
    </row>
    <row r="23" spans="1:8">
      <c r="A23" t="s">
        <v>3243</v>
      </c>
      <c r="B23">
        <v>0.964</v>
      </c>
      <c r="C23">
        <v>0.784</v>
      </c>
      <c r="D23" t="s">
        <v>3362</v>
      </c>
      <c r="E23">
        <v>1063.4</v>
      </c>
      <c r="F23">
        <v>114.1</v>
      </c>
      <c r="G23">
        <v>84.8</v>
      </c>
      <c r="H23" t="s">
        <v>3380</v>
      </c>
    </row>
    <row r="24" spans="1:8">
      <c r="A24" t="s">
        <v>3244</v>
      </c>
      <c r="B24">
        <v>0.976</v>
      </c>
      <c r="C24">
        <v>0.844</v>
      </c>
      <c r="D24" t="s">
        <v>3362</v>
      </c>
      <c r="E24">
        <v>868.5</v>
      </c>
      <c r="F24">
        <v>80.5</v>
      </c>
      <c r="G24">
        <v>82.59999999999999</v>
      </c>
      <c r="H24" t="s">
        <v>3373</v>
      </c>
    </row>
    <row r="25" spans="1:8">
      <c r="A25" t="s">
        <v>3245</v>
      </c>
      <c r="B25">
        <v>0.944</v>
      </c>
      <c r="C25">
        <v>0.8149999999999999</v>
      </c>
      <c r="D25" t="s">
        <v>3362</v>
      </c>
      <c r="E25">
        <v>1038.5</v>
      </c>
      <c r="F25">
        <v>125.9</v>
      </c>
      <c r="G25">
        <v>70.09999999999999</v>
      </c>
      <c r="H25" t="s">
        <v>3374</v>
      </c>
    </row>
    <row r="26" spans="1:8">
      <c r="A26" t="s">
        <v>3246</v>
      </c>
      <c r="B26">
        <v>0.944</v>
      </c>
      <c r="C26">
        <v>0.8179999999999999</v>
      </c>
      <c r="D26" t="s">
        <v>3362</v>
      </c>
      <c r="E26">
        <v>1055.6</v>
      </c>
      <c r="F26">
        <v>126.6</v>
      </c>
      <c r="G26">
        <v>66.8</v>
      </c>
      <c r="H26" t="s">
        <v>3374</v>
      </c>
    </row>
    <row r="27" spans="1:8">
      <c r="A27" t="s">
        <v>3247</v>
      </c>
      <c r="B27">
        <v>0.93</v>
      </c>
      <c r="C27">
        <v>0.733</v>
      </c>
      <c r="D27" t="s">
        <v>3362</v>
      </c>
      <c r="E27">
        <v>1028.9</v>
      </c>
      <c r="F27">
        <v>130.8</v>
      </c>
      <c r="G27">
        <v>70.2</v>
      </c>
      <c r="H27" t="s">
        <v>3380</v>
      </c>
    </row>
    <row r="28" spans="1:8">
      <c r="A28" t="s">
        <v>3248</v>
      </c>
      <c r="B28">
        <v>0.919</v>
      </c>
      <c r="C28">
        <v>0.647</v>
      </c>
      <c r="D28" t="s">
        <v>3362</v>
      </c>
      <c r="E28">
        <v>914</v>
      </c>
      <c r="F28">
        <v>128.7</v>
      </c>
      <c r="G28">
        <v>64.90000000000001</v>
      </c>
      <c r="H28" t="s">
        <v>3373</v>
      </c>
    </row>
    <row r="29" spans="1:8">
      <c r="A29" t="s">
        <v>3249</v>
      </c>
      <c r="B29">
        <v>0.9370000000000001</v>
      </c>
      <c r="C29">
        <v>0.623</v>
      </c>
      <c r="D29" t="s">
        <v>3362</v>
      </c>
      <c r="E29">
        <v>1162.3</v>
      </c>
      <c r="F29">
        <v>167.4</v>
      </c>
      <c r="G29">
        <v>67.09999999999999</v>
      </c>
      <c r="H29" t="s">
        <v>3385</v>
      </c>
    </row>
    <row r="30" spans="1:8">
      <c r="A30" t="s">
        <v>3250</v>
      </c>
      <c r="B30">
        <v>0.5570000000000001</v>
      </c>
      <c r="C30">
        <v>0.289</v>
      </c>
      <c r="D30" t="s">
        <v>3368</v>
      </c>
      <c r="E30">
        <v>729.8</v>
      </c>
      <c r="F30">
        <v>226.3</v>
      </c>
      <c r="G30">
        <v>56.2</v>
      </c>
      <c r="H30" t="s">
        <v>3377</v>
      </c>
    </row>
    <row r="31" spans="1:8">
      <c r="A31" t="s">
        <v>3250</v>
      </c>
      <c r="B31">
        <v>0.904</v>
      </c>
      <c r="C31">
        <v>0.497</v>
      </c>
      <c r="D31" t="s">
        <v>3362</v>
      </c>
      <c r="E31">
        <v>551.3</v>
      </c>
      <c r="F31">
        <v>76.09999999999999</v>
      </c>
      <c r="G31">
        <v>80.3</v>
      </c>
      <c r="H31" t="s">
        <v>3372</v>
      </c>
    </row>
    <row r="32" spans="1:8">
      <c r="A32" t="s">
        <v>3251</v>
      </c>
      <c r="B32">
        <v>0.953</v>
      </c>
      <c r="C32">
        <v>0.6919999999999999</v>
      </c>
      <c r="D32" t="s">
        <v>3362</v>
      </c>
      <c r="E32">
        <v>1269.9</v>
      </c>
      <c r="F32">
        <v>178.4</v>
      </c>
      <c r="G32">
        <v>73.40000000000001</v>
      </c>
      <c r="H32" t="s">
        <v>3386</v>
      </c>
    </row>
    <row r="33" spans="1:8">
      <c r="A33" t="s">
        <v>3252</v>
      </c>
      <c r="B33">
        <v>0.963</v>
      </c>
      <c r="C33">
        <v>0.881</v>
      </c>
      <c r="D33" t="s">
        <v>3362</v>
      </c>
      <c r="E33">
        <v>1108.3</v>
      </c>
      <c r="F33">
        <v>101</v>
      </c>
      <c r="G33">
        <v>79.7</v>
      </c>
      <c r="H33" t="s">
        <v>3385</v>
      </c>
    </row>
    <row r="34" spans="1:8">
      <c r="A34" t="s">
        <v>3253</v>
      </c>
      <c r="B34">
        <v>0.9429999999999999</v>
      </c>
      <c r="C34">
        <v>1.009</v>
      </c>
      <c r="D34" t="s">
        <v>3362</v>
      </c>
      <c r="E34">
        <v>820.9</v>
      </c>
      <c r="F34">
        <v>38.1</v>
      </c>
      <c r="G34">
        <v>31.7</v>
      </c>
      <c r="H34" t="s">
        <v>3380</v>
      </c>
    </row>
    <row r="35" spans="1:8">
      <c r="A35" t="s">
        <v>3254</v>
      </c>
      <c r="B35">
        <v>0.582</v>
      </c>
      <c r="C35">
        <v>0.511</v>
      </c>
      <c r="D35" t="s">
        <v>3362</v>
      </c>
      <c r="E35">
        <v>418.5</v>
      </c>
      <c r="F35">
        <v>17.4</v>
      </c>
      <c r="G35">
        <v>62.5</v>
      </c>
      <c r="H35" t="s">
        <v>3387</v>
      </c>
    </row>
    <row r="36" spans="1:8">
      <c r="A36" t="s">
        <v>3254</v>
      </c>
      <c r="B36">
        <v>0.761</v>
      </c>
      <c r="C36">
        <v>0.419</v>
      </c>
      <c r="D36" t="s">
        <v>3365</v>
      </c>
      <c r="E36">
        <v>531.1</v>
      </c>
      <c r="F36">
        <v>76.8</v>
      </c>
      <c r="G36">
        <v>95.8</v>
      </c>
      <c r="H36" t="s">
        <v>3376</v>
      </c>
    </row>
    <row r="37" spans="1:8">
      <c r="A37" t="s">
        <v>3254</v>
      </c>
      <c r="B37">
        <v>0.871</v>
      </c>
      <c r="C37">
        <v>0.351</v>
      </c>
      <c r="D37" t="s">
        <v>3367</v>
      </c>
      <c r="E37">
        <v>914.8</v>
      </c>
      <c r="F37">
        <v>174.3</v>
      </c>
      <c r="G37">
        <v>64.7</v>
      </c>
      <c r="H37" t="s">
        <v>3380</v>
      </c>
    </row>
    <row r="38" spans="1:8">
      <c r="A38" t="s">
        <v>3255</v>
      </c>
      <c r="B38">
        <v>0.96</v>
      </c>
      <c r="C38">
        <v>0.376</v>
      </c>
      <c r="D38" t="s">
        <v>3365</v>
      </c>
      <c r="E38">
        <v>575.4</v>
      </c>
      <c r="F38">
        <v>118.5</v>
      </c>
      <c r="G38">
        <v>90.90000000000001</v>
      </c>
      <c r="H38" t="s">
        <v>3372</v>
      </c>
    </row>
    <row r="39" spans="1:8">
      <c r="A39" t="s">
        <v>3256</v>
      </c>
      <c r="B39">
        <v>0.957</v>
      </c>
      <c r="C39">
        <v>0.55</v>
      </c>
      <c r="D39" t="s">
        <v>3362</v>
      </c>
      <c r="E39">
        <v>833.6</v>
      </c>
      <c r="F39">
        <v>132.8</v>
      </c>
      <c r="G39">
        <v>81.3</v>
      </c>
      <c r="H39" t="s">
        <v>3373</v>
      </c>
    </row>
    <row r="40" spans="1:8">
      <c r="A40" t="s">
        <v>3257</v>
      </c>
      <c r="B40">
        <v>0.974</v>
      </c>
      <c r="C40">
        <v>0.606</v>
      </c>
      <c r="D40" t="s">
        <v>3362</v>
      </c>
      <c r="E40">
        <v>853.2</v>
      </c>
      <c r="F40">
        <v>135.5</v>
      </c>
      <c r="G40">
        <v>77.7</v>
      </c>
      <c r="H40" t="s">
        <v>3384</v>
      </c>
    </row>
    <row r="41" spans="1:8">
      <c r="A41" t="s">
        <v>3258</v>
      </c>
      <c r="B41">
        <v>0.971</v>
      </c>
      <c r="C41">
        <v>0.6820000000000001</v>
      </c>
      <c r="D41" t="s">
        <v>3362</v>
      </c>
      <c r="E41">
        <v>836.6</v>
      </c>
      <c r="F41">
        <v>98.7</v>
      </c>
      <c r="G41">
        <v>75.90000000000001</v>
      </c>
      <c r="H41" t="s">
        <v>3384</v>
      </c>
    </row>
    <row r="42" spans="1:8">
      <c r="A42" t="s">
        <v>3259</v>
      </c>
      <c r="B42">
        <v>0.991</v>
      </c>
      <c r="C42">
        <v>0.6850000000000001</v>
      </c>
      <c r="D42" t="s">
        <v>3362</v>
      </c>
      <c r="E42">
        <v>1404.8</v>
      </c>
      <c r="F42">
        <v>177.5</v>
      </c>
      <c r="G42">
        <v>69.40000000000001</v>
      </c>
      <c r="H42" t="s">
        <v>3374</v>
      </c>
    </row>
    <row r="43" spans="1:8">
      <c r="A43" t="s">
        <v>3260</v>
      </c>
      <c r="B43">
        <v>0.952</v>
      </c>
      <c r="C43">
        <v>0.716</v>
      </c>
      <c r="D43" t="s">
        <v>3362</v>
      </c>
      <c r="E43">
        <v>1021.3</v>
      </c>
      <c r="F43">
        <v>137.5</v>
      </c>
      <c r="G43">
        <v>68.5</v>
      </c>
      <c r="H43" t="s">
        <v>3379</v>
      </c>
    </row>
    <row r="44" spans="1:8">
      <c r="A44" t="s">
        <v>3261</v>
      </c>
      <c r="B44">
        <v>0.612</v>
      </c>
      <c r="C44">
        <v>0.763</v>
      </c>
      <c r="D44" t="s">
        <v>3362</v>
      </c>
      <c r="E44">
        <v>707.9</v>
      </c>
      <c r="F44">
        <v>81.8</v>
      </c>
      <c r="G44">
        <v>61.7</v>
      </c>
      <c r="H44" t="s">
        <v>3373</v>
      </c>
    </row>
    <row r="45" spans="1:8">
      <c r="A45" t="s">
        <v>3261</v>
      </c>
      <c r="B45">
        <v>0.905</v>
      </c>
      <c r="C45">
        <v>0.509</v>
      </c>
      <c r="D45" t="s">
        <v>3365</v>
      </c>
      <c r="E45">
        <v>511.8</v>
      </c>
      <c r="F45">
        <v>59.8</v>
      </c>
      <c r="G45">
        <v>91</v>
      </c>
      <c r="H45" t="s">
        <v>3387</v>
      </c>
    </row>
    <row r="46" spans="1:8">
      <c r="A46" t="s">
        <v>3262</v>
      </c>
      <c r="B46">
        <v>0.966</v>
      </c>
      <c r="C46">
        <v>0.802</v>
      </c>
      <c r="D46" t="s">
        <v>3362</v>
      </c>
      <c r="E46">
        <v>819.7</v>
      </c>
      <c r="F46">
        <v>72.09999999999999</v>
      </c>
      <c r="G46">
        <v>82.09999999999999</v>
      </c>
      <c r="H46" t="s">
        <v>3377</v>
      </c>
    </row>
    <row r="47" spans="1:8">
      <c r="A47" t="s">
        <v>3263</v>
      </c>
      <c r="B47">
        <v>0.9419999999999999</v>
      </c>
      <c r="C47">
        <v>0.776</v>
      </c>
      <c r="D47" t="s">
        <v>3362</v>
      </c>
      <c r="E47">
        <v>1269.6</v>
      </c>
      <c r="F47">
        <v>153.6</v>
      </c>
      <c r="G47">
        <v>67.7</v>
      </c>
      <c r="H47" t="s">
        <v>3382</v>
      </c>
    </row>
    <row r="48" spans="1:8">
      <c r="A48" t="s">
        <v>3264</v>
      </c>
      <c r="B48">
        <v>0.965</v>
      </c>
      <c r="C48">
        <v>0.826</v>
      </c>
      <c r="D48" t="s">
        <v>3362</v>
      </c>
      <c r="E48">
        <v>910.4</v>
      </c>
      <c r="F48">
        <v>100.5</v>
      </c>
      <c r="G48">
        <v>71</v>
      </c>
      <c r="H48" t="s">
        <v>3380</v>
      </c>
    </row>
    <row r="49" spans="1:8">
      <c r="A49" t="s">
        <v>3265</v>
      </c>
      <c r="B49">
        <v>0.704</v>
      </c>
      <c r="C49">
        <v>0.449</v>
      </c>
      <c r="D49" t="s">
        <v>3365</v>
      </c>
      <c r="E49">
        <v>714.4</v>
      </c>
      <c r="F49">
        <v>58.7</v>
      </c>
      <c r="G49">
        <v>59.8</v>
      </c>
      <c r="H49" t="s">
        <v>3377</v>
      </c>
    </row>
    <row r="50" spans="1:8">
      <c r="A50" t="s">
        <v>3265</v>
      </c>
      <c r="B50">
        <v>0.966</v>
      </c>
      <c r="C50">
        <v>0.602</v>
      </c>
      <c r="D50" t="s">
        <v>3362</v>
      </c>
      <c r="E50">
        <v>1033.2</v>
      </c>
      <c r="F50">
        <v>86.5</v>
      </c>
      <c r="G50">
        <v>76.3</v>
      </c>
      <c r="H50" t="s">
        <v>3380</v>
      </c>
    </row>
    <row r="51" spans="1:8">
      <c r="A51" t="s">
        <v>3266</v>
      </c>
      <c r="B51">
        <v>0.821</v>
      </c>
      <c r="C51">
        <v>0.676</v>
      </c>
      <c r="D51" t="s">
        <v>3365</v>
      </c>
      <c r="E51">
        <v>1286.9</v>
      </c>
      <c r="F51">
        <v>149.6</v>
      </c>
      <c r="G51">
        <v>66.7</v>
      </c>
      <c r="H51" t="s">
        <v>3386</v>
      </c>
    </row>
    <row r="52" spans="1:8">
      <c r="A52" t="s">
        <v>3266</v>
      </c>
      <c r="B52">
        <v>0.954</v>
      </c>
      <c r="C52">
        <v>0.846</v>
      </c>
      <c r="D52" t="s">
        <v>3362</v>
      </c>
      <c r="E52">
        <v>1205.9</v>
      </c>
      <c r="F52">
        <v>106.6</v>
      </c>
      <c r="G52">
        <v>65.8</v>
      </c>
      <c r="H52" t="s">
        <v>3374</v>
      </c>
    </row>
    <row r="53" spans="1:8">
      <c r="A53" t="s">
        <v>3267</v>
      </c>
      <c r="B53">
        <v>0.795</v>
      </c>
      <c r="C53">
        <v>0.284</v>
      </c>
      <c r="D53" t="s">
        <v>3367</v>
      </c>
      <c r="E53">
        <v>1086.6</v>
      </c>
      <c r="F53">
        <v>325</v>
      </c>
      <c r="G53">
        <v>62.2</v>
      </c>
      <c r="H53" t="s">
        <v>3385</v>
      </c>
    </row>
    <row r="54" spans="1:8">
      <c r="A54" t="s">
        <v>3267</v>
      </c>
      <c r="B54">
        <v>0.8070000000000001</v>
      </c>
      <c r="C54">
        <v>0.341</v>
      </c>
      <c r="D54" t="s">
        <v>3365</v>
      </c>
      <c r="E54">
        <v>293.3</v>
      </c>
      <c r="F54">
        <v>31.6</v>
      </c>
      <c r="G54">
        <v>100</v>
      </c>
      <c r="H54" t="s">
        <v>3381</v>
      </c>
    </row>
    <row r="55" spans="1:8">
      <c r="A55" t="s">
        <v>3267</v>
      </c>
      <c r="B55">
        <v>0.93</v>
      </c>
      <c r="C55">
        <v>0.577</v>
      </c>
      <c r="D55" t="s">
        <v>3362</v>
      </c>
      <c r="E55">
        <v>986.5</v>
      </c>
      <c r="F55">
        <v>129.6</v>
      </c>
      <c r="G55">
        <v>85.09999999999999</v>
      </c>
      <c r="H55" t="s">
        <v>3380</v>
      </c>
    </row>
    <row r="56" spans="1:8">
      <c r="A56" t="s">
        <v>3268</v>
      </c>
      <c r="B56">
        <v>0.947</v>
      </c>
      <c r="C56">
        <v>0.784</v>
      </c>
      <c r="D56" t="s">
        <v>3362</v>
      </c>
      <c r="E56">
        <v>1303.7</v>
      </c>
      <c r="F56">
        <v>170.5</v>
      </c>
      <c r="G56">
        <v>63.9</v>
      </c>
      <c r="H56" t="s">
        <v>3382</v>
      </c>
    </row>
    <row r="57" spans="1:8">
      <c r="A57" t="s">
        <v>3269</v>
      </c>
      <c r="B57">
        <v>0.9360000000000001</v>
      </c>
      <c r="C57">
        <v>0.8</v>
      </c>
      <c r="D57" t="s">
        <v>3362</v>
      </c>
      <c r="E57">
        <v>952.5</v>
      </c>
      <c r="F57">
        <v>105</v>
      </c>
      <c r="G57">
        <v>62</v>
      </c>
      <c r="H57" t="s">
        <v>3385</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13"/>
  <sheetViews>
    <sheetView workbookViewId="0"/>
  </sheetViews>
  <sheetFormatPr defaultRowHeight="15"/>
  <sheetData>
    <row r="1" spans="1:39">
      <c r="A1" s="1" t="s">
        <v>3475</v>
      </c>
      <c r="B1" s="1"/>
      <c r="C1" s="1"/>
      <c r="D1" s="1"/>
      <c r="E1" s="1"/>
      <c r="F1" s="1"/>
      <c r="G1" s="1"/>
      <c r="H1" s="1"/>
      <c r="I1" s="1"/>
      <c r="J1" s="1"/>
      <c r="K1" s="1" t="s">
        <v>3476</v>
      </c>
      <c r="L1" s="1"/>
      <c r="M1" s="1"/>
      <c r="N1" s="1"/>
      <c r="O1" s="1"/>
      <c r="P1" s="1" t="s">
        <v>3477</v>
      </c>
      <c r="Q1" s="1" t="s">
        <v>3478</v>
      </c>
      <c r="R1" s="1"/>
      <c r="S1" s="1"/>
      <c r="T1" s="1"/>
      <c r="U1" s="1"/>
      <c r="V1" s="1"/>
      <c r="W1" s="1"/>
      <c r="X1" s="1"/>
      <c r="Y1" s="1"/>
      <c r="Z1" s="1"/>
      <c r="AA1" s="1"/>
      <c r="AB1" s="1"/>
      <c r="AC1" s="1"/>
      <c r="AD1" s="1"/>
      <c r="AE1" s="1"/>
      <c r="AF1" s="1" t="s">
        <v>3479</v>
      </c>
      <c r="AG1" s="1"/>
      <c r="AH1" s="1"/>
      <c r="AI1" s="1"/>
      <c r="AJ1" s="1"/>
      <c r="AK1" s="1"/>
      <c r="AL1" s="1" t="s">
        <v>3480</v>
      </c>
      <c r="AM1" s="1"/>
    </row>
    <row r="2" spans="1:39">
      <c r="A2" s="5" t="s">
        <v>3392</v>
      </c>
      <c r="B2" s="5" t="s">
        <v>3393</v>
      </c>
      <c r="C2" s="5" t="s">
        <v>3224</v>
      </c>
      <c r="D2" s="5" t="s">
        <v>3394</v>
      </c>
      <c r="E2" s="5" t="s">
        <v>3226</v>
      </c>
      <c r="F2" s="5" t="s">
        <v>3395</v>
      </c>
      <c r="G2" s="5" t="s">
        <v>2996</v>
      </c>
      <c r="H2" s="5" t="s">
        <v>3396</v>
      </c>
      <c r="I2" s="5" t="s">
        <v>3397</v>
      </c>
      <c r="J2" s="5" t="s">
        <v>3398</v>
      </c>
      <c r="K2" s="5" t="s">
        <v>3399</v>
      </c>
      <c r="L2" s="5" t="s">
        <v>3400</v>
      </c>
      <c r="M2" s="5" t="s">
        <v>3401</v>
      </c>
      <c r="N2" s="5" t="s">
        <v>3402</v>
      </c>
      <c r="O2" s="5" t="s">
        <v>3403</v>
      </c>
      <c r="P2" s="5" t="s">
        <v>3404</v>
      </c>
      <c r="Q2" s="5" t="s">
        <v>3405</v>
      </c>
      <c r="R2" s="5" t="s">
        <v>3406</v>
      </c>
      <c r="S2" s="5" t="s">
        <v>3407</v>
      </c>
      <c r="T2" s="5" t="s">
        <v>3408</v>
      </c>
      <c r="U2" s="5" t="s">
        <v>3409</v>
      </c>
      <c r="V2" s="5" t="s">
        <v>3410</v>
      </c>
      <c r="W2" s="5" t="s">
        <v>3411</v>
      </c>
      <c r="X2" s="5" t="s">
        <v>3412</v>
      </c>
      <c r="Y2" s="5" t="s">
        <v>3413</v>
      </c>
      <c r="Z2" s="5" t="s">
        <v>3414</v>
      </c>
      <c r="AA2" s="5" t="s">
        <v>3415</v>
      </c>
      <c r="AB2" s="5" t="s">
        <v>3416</v>
      </c>
      <c r="AC2" s="5" t="s">
        <v>3417</v>
      </c>
      <c r="AD2" s="5" t="s">
        <v>3418</v>
      </c>
      <c r="AE2" s="5" t="s">
        <v>3419</v>
      </c>
      <c r="AF2" s="5" t="s">
        <v>3420</v>
      </c>
      <c r="AG2" s="5" t="s">
        <v>3421</v>
      </c>
      <c r="AH2" s="5" t="s">
        <v>3422</v>
      </c>
      <c r="AI2" s="5" t="s">
        <v>3423</v>
      </c>
      <c r="AJ2" s="5" t="s">
        <v>3424</v>
      </c>
      <c r="AK2" s="5" t="s">
        <v>3425</v>
      </c>
      <c r="AL2" s="5" t="s">
        <v>3426</v>
      </c>
    </row>
    <row r="3" spans="1:39">
      <c r="A3" t="s">
        <v>3427</v>
      </c>
      <c r="B3" t="s">
        <v>3318</v>
      </c>
      <c r="C3" t="s">
        <v>3319</v>
      </c>
      <c r="D3">
        <v>1.3</v>
      </c>
      <c r="E3" t="s">
        <v>3321</v>
      </c>
      <c r="F3">
        <v>8.890000000000001</v>
      </c>
      <c r="G3">
        <v>0</v>
      </c>
      <c r="H3">
        <v>1</v>
      </c>
      <c r="I3" t="s">
        <v>2886</v>
      </c>
      <c r="J3" t="s">
        <v>3441</v>
      </c>
      <c r="K3" t="s">
        <v>3450</v>
      </c>
      <c r="L3" t="s">
        <v>3451</v>
      </c>
      <c r="M3" t="s">
        <v>3452</v>
      </c>
      <c r="N3">
        <v>9</v>
      </c>
      <c r="O3" t="s">
        <v>3455</v>
      </c>
      <c r="P3" t="s">
        <v>3458</v>
      </c>
      <c r="Q3">
        <v>5</v>
      </c>
      <c r="R3">
        <v>2</v>
      </c>
      <c r="S3">
        <v>0.9399999999999999</v>
      </c>
      <c r="T3">
        <v>3.67</v>
      </c>
      <c r="U3">
        <v>441.56</v>
      </c>
      <c r="V3">
        <v>67.01000000000001</v>
      </c>
      <c r="W3">
        <v>4.43</v>
      </c>
      <c r="X3">
        <v>9.49</v>
      </c>
      <c r="Y3">
        <v>10.4</v>
      </c>
      <c r="Z3">
        <v>4</v>
      </c>
      <c r="AA3" t="s">
        <v>3469</v>
      </c>
      <c r="AB3">
        <v>0</v>
      </c>
      <c r="AC3">
        <v>4</v>
      </c>
      <c r="AD3">
        <v>3.582428571428571</v>
      </c>
      <c r="AF3" t="s">
        <v>3471</v>
      </c>
      <c r="AI3">
        <v>0</v>
      </c>
      <c r="AJ3">
        <v>0</v>
      </c>
    </row>
    <row r="4" spans="1:39">
      <c r="A4" t="s">
        <v>3428</v>
      </c>
      <c r="B4" t="s">
        <v>3318</v>
      </c>
      <c r="C4" t="s">
        <v>3319</v>
      </c>
      <c r="D4">
        <v>1.8</v>
      </c>
      <c r="E4" t="s">
        <v>3321</v>
      </c>
      <c r="F4">
        <v>8.74</v>
      </c>
      <c r="G4">
        <v>0</v>
      </c>
      <c r="H4">
        <v>1</v>
      </c>
      <c r="I4" t="s">
        <v>2886</v>
      </c>
      <c r="J4" t="s">
        <v>3442</v>
      </c>
      <c r="K4" t="s">
        <v>3450</v>
      </c>
      <c r="L4" t="s">
        <v>3451</v>
      </c>
      <c r="M4" t="s">
        <v>3452</v>
      </c>
      <c r="N4">
        <v>9</v>
      </c>
      <c r="O4" t="s">
        <v>3455</v>
      </c>
      <c r="P4" t="s">
        <v>3459</v>
      </c>
      <c r="Q4">
        <v>5</v>
      </c>
      <c r="R4">
        <v>2</v>
      </c>
      <c r="S4">
        <v>3.07</v>
      </c>
      <c r="T4">
        <v>3.07</v>
      </c>
      <c r="U4">
        <v>423.53</v>
      </c>
      <c r="V4">
        <v>71.55</v>
      </c>
      <c r="W4">
        <v>4.18</v>
      </c>
      <c r="X4">
        <v>9.49</v>
      </c>
      <c r="Y4">
        <v>0</v>
      </c>
      <c r="Z4">
        <v>3</v>
      </c>
      <c r="AA4" t="s">
        <v>3469</v>
      </c>
      <c r="AB4">
        <v>0</v>
      </c>
      <c r="AC4">
        <v>4</v>
      </c>
      <c r="AD4">
        <v>4.476214285714287</v>
      </c>
      <c r="AF4" t="s">
        <v>3472</v>
      </c>
      <c r="AI4">
        <v>0</v>
      </c>
      <c r="AJ4">
        <v>0</v>
      </c>
    </row>
    <row r="5" spans="1:39">
      <c r="A5" t="s">
        <v>3429</v>
      </c>
      <c r="B5" t="s">
        <v>3318</v>
      </c>
      <c r="C5" t="s">
        <v>3319</v>
      </c>
      <c r="D5">
        <v>34</v>
      </c>
      <c r="E5" t="s">
        <v>3321</v>
      </c>
      <c r="F5">
        <v>7.47</v>
      </c>
      <c r="G5">
        <v>0</v>
      </c>
      <c r="H5">
        <v>1</v>
      </c>
      <c r="I5" t="s">
        <v>2886</v>
      </c>
      <c r="J5" t="s">
        <v>3443</v>
      </c>
      <c r="K5" t="s">
        <v>3450</v>
      </c>
      <c r="L5" t="s">
        <v>3451</v>
      </c>
      <c r="M5" t="s">
        <v>3452</v>
      </c>
      <c r="N5">
        <v>9</v>
      </c>
      <c r="O5" t="s">
        <v>3455</v>
      </c>
      <c r="P5" t="s">
        <v>3460</v>
      </c>
      <c r="Q5">
        <v>5</v>
      </c>
      <c r="R5">
        <v>1</v>
      </c>
      <c r="S5">
        <v>2.33</v>
      </c>
      <c r="T5">
        <v>2.34</v>
      </c>
      <c r="U5">
        <v>440.52</v>
      </c>
      <c r="V5">
        <v>64.20999999999999</v>
      </c>
      <c r="W5">
        <v>6</v>
      </c>
      <c r="X5">
        <v>9.35</v>
      </c>
      <c r="Y5">
        <v>4.45</v>
      </c>
      <c r="Z5">
        <v>5</v>
      </c>
      <c r="AA5" t="s">
        <v>3469</v>
      </c>
      <c r="AB5">
        <v>1</v>
      </c>
      <c r="AC5">
        <v>5</v>
      </c>
      <c r="AD5">
        <v>5.093190476190476</v>
      </c>
      <c r="AF5" t="s">
        <v>3472</v>
      </c>
      <c r="AI5">
        <v>0</v>
      </c>
      <c r="AJ5">
        <v>0</v>
      </c>
    </row>
    <row r="6" spans="1:39">
      <c r="A6" t="s">
        <v>3430</v>
      </c>
      <c r="B6" t="s">
        <v>3318</v>
      </c>
      <c r="C6" t="s">
        <v>3319</v>
      </c>
      <c r="D6">
        <v>62</v>
      </c>
      <c r="E6" t="s">
        <v>3321</v>
      </c>
      <c r="F6">
        <v>7.21</v>
      </c>
      <c r="G6">
        <v>0</v>
      </c>
      <c r="H6">
        <v>1</v>
      </c>
      <c r="I6" t="s">
        <v>2886</v>
      </c>
      <c r="J6" t="s">
        <v>3444</v>
      </c>
      <c r="K6" t="s">
        <v>3450</v>
      </c>
      <c r="L6" t="s">
        <v>3451</v>
      </c>
      <c r="M6" t="s">
        <v>3452</v>
      </c>
      <c r="N6">
        <v>9</v>
      </c>
      <c r="O6" t="s">
        <v>3455</v>
      </c>
      <c r="P6" t="s">
        <v>3461</v>
      </c>
      <c r="Q6">
        <v>5</v>
      </c>
      <c r="R6">
        <v>1</v>
      </c>
      <c r="S6">
        <v>2.43</v>
      </c>
      <c r="T6">
        <v>4.14</v>
      </c>
      <c r="U6">
        <v>455.58</v>
      </c>
      <c r="V6">
        <v>58.22</v>
      </c>
      <c r="W6">
        <v>4.77</v>
      </c>
      <c r="X6">
        <v>9.52</v>
      </c>
      <c r="Y6">
        <v>9.119999999999999</v>
      </c>
      <c r="Z6">
        <v>4</v>
      </c>
      <c r="AA6" t="s">
        <v>3469</v>
      </c>
      <c r="AB6">
        <v>0</v>
      </c>
      <c r="AC6">
        <v>4</v>
      </c>
      <c r="AD6">
        <v>3.805619047619048</v>
      </c>
      <c r="AF6" t="s">
        <v>3471</v>
      </c>
      <c r="AI6">
        <v>0</v>
      </c>
      <c r="AJ6">
        <v>0</v>
      </c>
    </row>
    <row r="7" spans="1:39">
      <c r="A7" t="s">
        <v>3431</v>
      </c>
      <c r="B7" t="s">
        <v>3318</v>
      </c>
      <c r="C7" t="s">
        <v>3319</v>
      </c>
      <c r="D7">
        <v>73</v>
      </c>
      <c r="E7" t="s">
        <v>3321</v>
      </c>
      <c r="F7">
        <v>7.14</v>
      </c>
      <c r="G7">
        <v>0</v>
      </c>
      <c r="H7">
        <v>1</v>
      </c>
      <c r="I7" t="s">
        <v>2886</v>
      </c>
      <c r="J7" t="s">
        <v>3445</v>
      </c>
      <c r="K7" t="s">
        <v>3450</v>
      </c>
      <c r="L7" t="s">
        <v>3451</v>
      </c>
      <c r="M7" t="s">
        <v>3452</v>
      </c>
      <c r="N7">
        <v>9</v>
      </c>
      <c r="O7" t="s">
        <v>3455</v>
      </c>
      <c r="P7" t="s">
        <v>3462</v>
      </c>
      <c r="Q7">
        <v>4</v>
      </c>
      <c r="R7">
        <v>1</v>
      </c>
      <c r="S7">
        <v>1.73</v>
      </c>
      <c r="T7">
        <v>3.45</v>
      </c>
      <c r="U7">
        <v>433.37</v>
      </c>
      <c r="V7">
        <v>45.33</v>
      </c>
      <c r="W7">
        <v>4.74</v>
      </c>
      <c r="X7">
        <v>9.119999999999999</v>
      </c>
      <c r="Y7">
        <v>9.15</v>
      </c>
      <c r="Z7">
        <v>3</v>
      </c>
      <c r="AA7" t="s">
        <v>3469</v>
      </c>
      <c r="AB7">
        <v>0</v>
      </c>
      <c r="AC7">
        <v>4</v>
      </c>
      <c r="AD7">
        <v>4.509261904761905</v>
      </c>
      <c r="AF7" t="s">
        <v>3471</v>
      </c>
      <c r="AI7">
        <v>0</v>
      </c>
      <c r="AJ7">
        <v>0</v>
      </c>
    </row>
    <row r="8" spans="1:39">
      <c r="A8" t="s">
        <v>3432</v>
      </c>
      <c r="B8" t="s">
        <v>3318</v>
      </c>
      <c r="C8" t="s">
        <v>3319</v>
      </c>
      <c r="D8">
        <v>110</v>
      </c>
      <c r="E8" t="s">
        <v>3321</v>
      </c>
      <c r="F8">
        <v>6.96</v>
      </c>
      <c r="G8">
        <v>0</v>
      </c>
      <c r="H8">
        <v>1</v>
      </c>
      <c r="I8" t="s">
        <v>2886</v>
      </c>
      <c r="J8" t="s">
        <v>3446</v>
      </c>
      <c r="K8" t="s">
        <v>3450</v>
      </c>
      <c r="L8" t="s">
        <v>3451</v>
      </c>
      <c r="M8" t="s">
        <v>3452</v>
      </c>
      <c r="N8">
        <v>9</v>
      </c>
      <c r="O8" t="s">
        <v>3455</v>
      </c>
      <c r="P8" t="s">
        <v>3463</v>
      </c>
      <c r="Q8">
        <v>4</v>
      </c>
      <c r="R8">
        <v>1</v>
      </c>
      <c r="S8">
        <v>4.49</v>
      </c>
      <c r="T8">
        <v>4.5</v>
      </c>
      <c r="U8">
        <v>431.56</v>
      </c>
      <c r="V8">
        <v>51.32</v>
      </c>
      <c r="W8">
        <v>6.6</v>
      </c>
      <c r="X8">
        <v>9.449999999999999</v>
      </c>
      <c r="Y8">
        <v>0</v>
      </c>
      <c r="Z8">
        <v>4</v>
      </c>
      <c r="AA8" t="s">
        <v>3469</v>
      </c>
      <c r="AB8">
        <v>1</v>
      </c>
      <c r="AC8">
        <v>5</v>
      </c>
      <c r="AD8">
        <v>3.572190476190476</v>
      </c>
      <c r="AF8" t="s">
        <v>3472</v>
      </c>
      <c r="AI8">
        <v>0</v>
      </c>
      <c r="AJ8">
        <v>0</v>
      </c>
    </row>
    <row r="9" spans="1:39">
      <c r="A9" t="s">
        <v>3433</v>
      </c>
      <c r="B9" t="s">
        <v>3318</v>
      </c>
      <c r="C9" t="s">
        <v>3319</v>
      </c>
      <c r="D9">
        <v>160</v>
      </c>
      <c r="E9" t="s">
        <v>3321</v>
      </c>
      <c r="F9">
        <v>6.8</v>
      </c>
      <c r="G9">
        <v>0</v>
      </c>
      <c r="H9">
        <v>1</v>
      </c>
      <c r="I9" t="s">
        <v>2886</v>
      </c>
      <c r="J9" t="s">
        <v>3447</v>
      </c>
      <c r="K9" t="s">
        <v>3450</v>
      </c>
      <c r="L9" t="s">
        <v>3451</v>
      </c>
      <c r="M9" t="s">
        <v>3452</v>
      </c>
      <c r="N9">
        <v>9</v>
      </c>
      <c r="O9" t="s">
        <v>3455</v>
      </c>
      <c r="P9" t="s">
        <v>3464</v>
      </c>
      <c r="Q9">
        <v>5</v>
      </c>
      <c r="R9">
        <v>1</v>
      </c>
      <c r="S9">
        <v>1.79</v>
      </c>
      <c r="T9">
        <v>1.79</v>
      </c>
      <c r="U9">
        <v>411.49</v>
      </c>
      <c r="V9">
        <v>67.87</v>
      </c>
      <c r="W9">
        <v>5.29</v>
      </c>
      <c r="X9">
        <v>9.5</v>
      </c>
      <c r="Y9">
        <v>4.67</v>
      </c>
      <c r="Z9">
        <v>5</v>
      </c>
      <c r="AA9" t="s">
        <v>3469</v>
      </c>
      <c r="AB9">
        <v>1</v>
      </c>
      <c r="AC9">
        <v>5</v>
      </c>
      <c r="AD9">
        <v>5.465547619047618</v>
      </c>
      <c r="AF9" t="s">
        <v>3472</v>
      </c>
      <c r="AI9">
        <v>0</v>
      </c>
      <c r="AJ9">
        <v>0</v>
      </c>
    </row>
    <row r="10" spans="1:39">
      <c r="A10" t="s">
        <v>3434</v>
      </c>
      <c r="B10" t="s">
        <v>3318</v>
      </c>
      <c r="C10" t="s">
        <v>3319</v>
      </c>
      <c r="D10">
        <v>200</v>
      </c>
      <c r="E10" t="s">
        <v>3321</v>
      </c>
      <c r="F10">
        <v>6.7</v>
      </c>
      <c r="G10">
        <v>0</v>
      </c>
      <c r="H10">
        <v>1</v>
      </c>
      <c r="I10" t="s">
        <v>2886</v>
      </c>
      <c r="J10" t="s">
        <v>3448</v>
      </c>
      <c r="K10" t="s">
        <v>3450</v>
      </c>
      <c r="L10" t="s">
        <v>3451</v>
      </c>
      <c r="M10" t="s">
        <v>3452</v>
      </c>
      <c r="N10">
        <v>9</v>
      </c>
      <c r="O10" t="s">
        <v>3455</v>
      </c>
      <c r="P10" t="s">
        <v>3465</v>
      </c>
      <c r="Q10">
        <v>4</v>
      </c>
      <c r="R10">
        <v>1</v>
      </c>
      <c r="S10">
        <v>3.5</v>
      </c>
      <c r="T10">
        <v>3.5</v>
      </c>
      <c r="U10">
        <v>434.52</v>
      </c>
      <c r="V10">
        <v>65.88</v>
      </c>
      <c r="W10">
        <v>6.47</v>
      </c>
      <c r="X10">
        <v>9.65</v>
      </c>
      <c r="Y10">
        <v>0</v>
      </c>
      <c r="Z10">
        <v>5</v>
      </c>
      <c r="AA10" t="s">
        <v>3469</v>
      </c>
      <c r="AB10">
        <v>1</v>
      </c>
      <c r="AC10">
        <v>4</v>
      </c>
      <c r="AD10">
        <v>4.301047619047619</v>
      </c>
      <c r="AF10" t="s">
        <v>3472</v>
      </c>
      <c r="AI10">
        <v>0</v>
      </c>
      <c r="AJ10">
        <v>0</v>
      </c>
    </row>
    <row r="11" spans="1:39">
      <c r="A11" t="s">
        <v>3435</v>
      </c>
      <c r="B11" t="s">
        <v>3318</v>
      </c>
      <c r="C11" t="s">
        <v>3438</v>
      </c>
      <c r="D11">
        <v>770</v>
      </c>
      <c r="E11" t="s">
        <v>3321</v>
      </c>
      <c r="F11">
        <v>6.113509274827518</v>
      </c>
      <c r="G11">
        <v>0</v>
      </c>
      <c r="H11">
        <v>1</v>
      </c>
      <c r="I11" t="s">
        <v>3439</v>
      </c>
      <c r="K11" t="s">
        <v>3450</v>
      </c>
      <c r="L11" t="s">
        <v>3451</v>
      </c>
      <c r="M11" t="s">
        <v>3453</v>
      </c>
      <c r="N11">
        <v>9</v>
      </c>
      <c r="O11" t="s">
        <v>3456</v>
      </c>
      <c r="P11" t="s">
        <v>3466</v>
      </c>
      <c r="Q11">
        <v>5</v>
      </c>
      <c r="R11">
        <v>2</v>
      </c>
      <c r="S11">
        <v>-2.51</v>
      </c>
      <c r="T11">
        <v>1.27</v>
      </c>
      <c r="U11">
        <v>311.39</v>
      </c>
      <c r="V11">
        <v>66.06999999999999</v>
      </c>
      <c r="W11">
        <v>2.15</v>
      </c>
      <c r="X11">
        <v>13.79</v>
      </c>
      <c r="Y11">
        <v>12.8</v>
      </c>
      <c r="Z11">
        <v>3</v>
      </c>
      <c r="AA11" t="s">
        <v>3469</v>
      </c>
      <c r="AB11">
        <v>0</v>
      </c>
      <c r="AC11">
        <v>2</v>
      </c>
      <c r="AD11">
        <v>4.5</v>
      </c>
      <c r="AF11" t="s">
        <v>3471</v>
      </c>
      <c r="AI11">
        <v>0</v>
      </c>
      <c r="AJ11">
        <v>0</v>
      </c>
      <c r="AK11" t="s">
        <v>3473</v>
      </c>
      <c r="AL11" t="s">
        <v>3473</v>
      </c>
    </row>
    <row r="12" spans="1:39">
      <c r="A12" t="s">
        <v>3436</v>
      </c>
      <c r="B12" t="s">
        <v>3318</v>
      </c>
      <c r="C12" t="s">
        <v>3319</v>
      </c>
      <c r="D12">
        <v>900</v>
      </c>
      <c r="E12" t="s">
        <v>3321</v>
      </c>
      <c r="F12">
        <v>6.05</v>
      </c>
      <c r="G12">
        <v>0</v>
      </c>
      <c r="H12">
        <v>1</v>
      </c>
      <c r="I12" t="s">
        <v>2886</v>
      </c>
      <c r="J12" t="s">
        <v>3449</v>
      </c>
      <c r="K12" t="s">
        <v>3450</v>
      </c>
      <c r="L12" t="s">
        <v>3451</v>
      </c>
      <c r="M12" t="s">
        <v>3452</v>
      </c>
      <c r="N12">
        <v>9</v>
      </c>
      <c r="O12" t="s">
        <v>3455</v>
      </c>
      <c r="P12" t="s">
        <v>3467</v>
      </c>
      <c r="Q12">
        <v>3</v>
      </c>
      <c r="R12">
        <v>1</v>
      </c>
      <c r="S12">
        <v>3.31</v>
      </c>
      <c r="T12">
        <v>3.31</v>
      </c>
      <c r="U12">
        <v>409.31</v>
      </c>
      <c r="V12">
        <v>45.75</v>
      </c>
      <c r="W12">
        <v>5.58</v>
      </c>
      <c r="X12">
        <v>9.460000000000001</v>
      </c>
      <c r="Y12">
        <v>4.67</v>
      </c>
      <c r="Z12">
        <v>4</v>
      </c>
      <c r="AA12" t="s">
        <v>3469</v>
      </c>
      <c r="AB12">
        <v>1</v>
      </c>
      <c r="AC12">
        <v>3</v>
      </c>
      <c r="AD12">
        <v>4.671119047619047</v>
      </c>
      <c r="AF12" t="s">
        <v>3472</v>
      </c>
      <c r="AI12">
        <v>0</v>
      </c>
      <c r="AJ12">
        <v>0</v>
      </c>
    </row>
    <row r="13" spans="1:39">
      <c r="A13" t="s">
        <v>3437</v>
      </c>
      <c r="B13" t="s">
        <v>3318</v>
      </c>
      <c r="C13" t="s">
        <v>3319</v>
      </c>
      <c r="D13">
        <v>1000</v>
      </c>
      <c r="E13" t="s">
        <v>3321</v>
      </c>
      <c r="F13">
        <v>6</v>
      </c>
      <c r="G13">
        <v>0.09</v>
      </c>
      <c r="H13">
        <v>3</v>
      </c>
      <c r="I13" t="s">
        <v>3440</v>
      </c>
      <c r="K13" t="s">
        <v>3450</v>
      </c>
      <c r="L13" t="s">
        <v>3451</v>
      </c>
      <c r="M13" t="s">
        <v>3454</v>
      </c>
      <c r="N13">
        <v>9</v>
      </c>
      <c r="O13" t="s">
        <v>3457</v>
      </c>
      <c r="P13" t="s">
        <v>3468</v>
      </c>
      <c r="Q13">
        <v>6</v>
      </c>
      <c r="R13">
        <v>2</v>
      </c>
      <c r="S13">
        <v>2.61</v>
      </c>
      <c r="T13">
        <v>2.61</v>
      </c>
      <c r="U13">
        <v>277.37</v>
      </c>
      <c r="V13">
        <v>89.84999999999999</v>
      </c>
      <c r="W13">
        <v>2.3</v>
      </c>
      <c r="Y13">
        <v>4.33</v>
      </c>
      <c r="Z13">
        <v>2</v>
      </c>
      <c r="AA13" t="s">
        <v>3469</v>
      </c>
      <c r="AB13">
        <v>0</v>
      </c>
      <c r="AC13">
        <v>7</v>
      </c>
      <c r="AD13">
        <v>5.195</v>
      </c>
      <c r="AE13" t="s">
        <v>3470</v>
      </c>
      <c r="AF13" t="s">
        <v>3472</v>
      </c>
      <c r="AI13">
        <v>0</v>
      </c>
      <c r="AJ13">
        <v>0</v>
      </c>
      <c r="AK13" t="s">
        <v>3474</v>
      </c>
      <c r="AL13" t="s">
        <v>3474</v>
      </c>
    </row>
  </sheetData>
  <mergeCells count="5">
    <mergeCell ref="A1:J1"/>
    <mergeCell ref="K1:O1"/>
    <mergeCell ref="Q1:AE1"/>
    <mergeCell ref="AF1:AK1"/>
    <mergeCell ref="AL1:AM1"/>
  </mergeCells>
  <conditionalFormatting sqref="AE1:AE14">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559"/>
  <sheetViews>
    <sheetView workbookViewId="0"/>
  </sheetViews>
  <sheetFormatPr defaultRowHeight="15"/>
  <sheetData>
    <row r="1" spans="1:39">
      <c r="A1" s="1" t="s">
        <v>3475</v>
      </c>
      <c r="B1" s="1"/>
      <c r="C1" s="1"/>
      <c r="D1" s="1"/>
      <c r="E1" s="1"/>
      <c r="F1" s="1"/>
      <c r="G1" s="1"/>
      <c r="H1" s="1"/>
      <c r="I1" s="1"/>
      <c r="J1" s="1"/>
      <c r="K1" s="1" t="s">
        <v>3476</v>
      </c>
      <c r="L1" s="1"/>
      <c r="M1" s="1"/>
      <c r="N1" s="1"/>
      <c r="O1" s="1"/>
      <c r="P1" s="1" t="s">
        <v>3477</v>
      </c>
      <c r="Q1" s="1" t="s">
        <v>3478</v>
      </c>
      <c r="R1" s="1"/>
      <c r="S1" s="1"/>
      <c r="T1" s="1"/>
      <c r="U1" s="1"/>
      <c r="V1" s="1"/>
      <c r="W1" s="1"/>
      <c r="X1" s="1"/>
      <c r="Y1" s="1"/>
      <c r="Z1" s="1"/>
      <c r="AA1" s="1"/>
      <c r="AB1" s="1"/>
      <c r="AC1" s="1"/>
      <c r="AD1" s="1"/>
      <c r="AE1" s="1"/>
      <c r="AF1" s="1" t="s">
        <v>3479</v>
      </c>
      <c r="AG1" s="1"/>
      <c r="AH1" s="1"/>
      <c r="AI1" s="1"/>
      <c r="AJ1" s="1"/>
      <c r="AK1" s="1"/>
      <c r="AL1" s="1" t="s">
        <v>3480</v>
      </c>
      <c r="AM1" s="1"/>
    </row>
    <row r="2" spans="1:39">
      <c r="A2" s="5" t="s">
        <v>3392</v>
      </c>
      <c r="B2" s="5" t="s">
        <v>3393</v>
      </c>
      <c r="C2" s="5" t="s">
        <v>3224</v>
      </c>
      <c r="D2" s="5" t="s">
        <v>3394</v>
      </c>
      <c r="E2" s="5" t="s">
        <v>3226</v>
      </c>
      <c r="F2" s="5" t="s">
        <v>3395</v>
      </c>
      <c r="G2" s="5" t="s">
        <v>3481</v>
      </c>
      <c r="H2" s="5" t="s">
        <v>3482</v>
      </c>
      <c r="I2" s="5" t="s">
        <v>3398</v>
      </c>
      <c r="J2" s="5" t="s">
        <v>3483</v>
      </c>
      <c r="K2" s="5" t="s">
        <v>3399</v>
      </c>
      <c r="L2" s="5" t="s">
        <v>3400</v>
      </c>
      <c r="M2" s="5" t="s">
        <v>3401</v>
      </c>
      <c r="N2" s="5" t="s">
        <v>3402</v>
      </c>
      <c r="O2" s="5" t="s">
        <v>3403</v>
      </c>
      <c r="P2" s="5" t="s">
        <v>3404</v>
      </c>
      <c r="Q2" s="5" t="s">
        <v>3405</v>
      </c>
      <c r="R2" s="5" t="s">
        <v>3406</v>
      </c>
      <c r="S2" s="5" t="s">
        <v>3407</v>
      </c>
      <c r="T2" s="5" t="s">
        <v>3408</v>
      </c>
      <c r="U2" s="5" t="s">
        <v>3409</v>
      </c>
      <c r="V2" s="5" t="s">
        <v>3410</v>
      </c>
      <c r="W2" s="5" t="s">
        <v>3411</v>
      </c>
      <c r="X2" s="5" t="s">
        <v>3412</v>
      </c>
      <c r="Y2" s="5" t="s">
        <v>3413</v>
      </c>
      <c r="Z2" s="5" t="s">
        <v>3414</v>
      </c>
      <c r="AA2" s="5" t="s">
        <v>3415</v>
      </c>
      <c r="AB2" s="5" t="s">
        <v>3416</v>
      </c>
      <c r="AC2" s="5" t="s">
        <v>3417</v>
      </c>
      <c r="AD2" s="5" t="s">
        <v>3418</v>
      </c>
      <c r="AE2" s="5" t="s">
        <v>3419</v>
      </c>
      <c r="AF2" s="5" t="s">
        <v>3420</v>
      </c>
      <c r="AG2" s="5" t="s">
        <v>3421</v>
      </c>
      <c r="AH2" s="5" t="s">
        <v>3422</v>
      </c>
      <c r="AI2" s="5" t="s">
        <v>3423</v>
      </c>
      <c r="AJ2" s="5" t="s">
        <v>3424</v>
      </c>
      <c r="AK2" s="5" t="s">
        <v>3425</v>
      </c>
      <c r="AL2" s="5" t="s">
        <v>3426</v>
      </c>
      <c r="AM2" s="5" t="s">
        <v>2662</v>
      </c>
    </row>
    <row r="3" spans="1:39">
      <c r="A3" t="s">
        <v>3484</v>
      </c>
      <c r="B3" t="s">
        <v>3317</v>
      </c>
      <c r="C3" t="s">
        <v>3319</v>
      </c>
      <c r="D3">
        <v>0.2</v>
      </c>
      <c r="E3" t="s">
        <v>3321</v>
      </c>
      <c r="F3">
        <v>9.699999999999999</v>
      </c>
      <c r="I3" t="s">
        <v>3956</v>
      </c>
      <c r="K3" t="s">
        <v>3450</v>
      </c>
      <c r="L3" t="s">
        <v>3451</v>
      </c>
      <c r="M3" t="s">
        <v>4276</v>
      </c>
      <c r="N3">
        <v>9</v>
      </c>
      <c r="O3" t="s">
        <v>4303</v>
      </c>
      <c r="P3" t="s">
        <v>4331</v>
      </c>
      <c r="Q3">
        <v>7</v>
      </c>
      <c r="R3">
        <v>1</v>
      </c>
      <c r="S3">
        <v>3.24</v>
      </c>
      <c r="T3">
        <v>3.24</v>
      </c>
      <c r="U3">
        <v>435.92</v>
      </c>
      <c r="V3">
        <v>85.43000000000001</v>
      </c>
      <c r="W3">
        <v>4.18</v>
      </c>
      <c r="X3">
        <v>13.23</v>
      </c>
      <c r="Y3">
        <v>1.11</v>
      </c>
      <c r="Z3">
        <v>4</v>
      </c>
      <c r="AA3" t="s">
        <v>3469</v>
      </c>
      <c r="AB3">
        <v>0</v>
      </c>
      <c r="AC3">
        <v>3</v>
      </c>
      <c r="AD3">
        <v>4.551047619047619</v>
      </c>
      <c r="AF3" t="s">
        <v>3472</v>
      </c>
      <c r="AI3">
        <v>0</v>
      </c>
      <c r="AJ3">
        <v>0</v>
      </c>
      <c r="AM3" t="s">
        <v>4820</v>
      </c>
    </row>
    <row r="4" spans="1:39">
      <c r="A4" t="s">
        <v>3485</v>
      </c>
      <c r="B4" t="s">
        <v>3317</v>
      </c>
      <c r="C4" t="s">
        <v>3319</v>
      </c>
      <c r="D4">
        <v>0.28</v>
      </c>
      <c r="E4" t="s">
        <v>3321</v>
      </c>
      <c r="F4">
        <v>9.550000000000001</v>
      </c>
      <c r="K4" t="s">
        <v>3450</v>
      </c>
      <c r="L4" t="s">
        <v>3451</v>
      </c>
      <c r="M4" t="s">
        <v>4277</v>
      </c>
      <c r="N4">
        <v>9</v>
      </c>
      <c r="O4" t="s">
        <v>4304</v>
      </c>
      <c r="P4" t="s">
        <v>4332</v>
      </c>
      <c r="Q4">
        <v>5</v>
      </c>
      <c r="R4">
        <v>1</v>
      </c>
      <c r="S4">
        <v>3.99</v>
      </c>
      <c r="T4">
        <v>3.99</v>
      </c>
      <c r="U4">
        <v>400.27</v>
      </c>
      <c r="V4">
        <v>72.18000000000001</v>
      </c>
      <c r="W4">
        <v>4.31</v>
      </c>
      <c r="X4">
        <v>12.76</v>
      </c>
      <c r="Y4">
        <v>0</v>
      </c>
      <c r="Z4">
        <v>4</v>
      </c>
      <c r="AA4" t="s">
        <v>3469</v>
      </c>
      <c r="AB4">
        <v>0</v>
      </c>
      <c r="AC4">
        <v>3</v>
      </c>
      <c r="AD4">
        <v>4.055690476190476</v>
      </c>
      <c r="AF4" t="s">
        <v>3472</v>
      </c>
      <c r="AI4">
        <v>0</v>
      </c>
      <c r="AJ4">
        <v>0</v>
      </c>
      <c r="AK4" t="s">
        <v>4803</v>
      </c>
      <c r="AL4" t="s">
        <v>4803</v>
      </c>
      <c r="AM4" t="s">
        <v>4820</v>
      </c>
    </row>
    <row r="5" spans="1:39">
      <c r="A5" t="s">
        <v>3486</v>
      </c>
      <c r="B5" t="s">
        <v>3317</v>
      </c>
      <c r="C5" t="s">
        <v>3319</v>
      </c>
      <c r="D5">
        <v>0.303</v>
      </c>
      <c r="E5" t="s">
        <v>3321</v>
      </c>
      <c r="F5">
        <v>9.52</v>
      </c>
      <c r="I5" t="s">
        <v>3957</v>
      </c>
      <c r="K5" t="s">
        <v>3450</v>
      </c>
      <c r="L5" t="s">
        <v>3451</v>
      </c>
      <c r="M5" t="s">
        <v>4278</v>
      </c>
      <c r="N5">
        <v>9</v>
      </c>
      <c r="O5" t="s">
        <v>4305</v>
      </c>
      <c r="P5" t="s">
        <v>4333</v>
      </c>
      <c r="Q5">
        <v>7</v>
      </c>
      <c r="R5">
        <v>0</v>
      </c>
      <c r="S5">
        <v>3.54</v>
      </c>
      <c r="T5">
        <v>3.54</v>
      </c>
      <c r="U5">
        <v>413.41</v>
      </c>
      <c r="V5">
        <v>64.14</v>
      </c>
      <c r="W5">
        <v>3.73</v>
      </c>
      <c r="Y5">
        <v>4.24</v>
      </c>
      <c r="Z5">
        <v>4</v>
      </c>
      <c r="AA5" t="s">
        <v>3469</v>
      </c>
      <c r="AB5">
        <v>0</v>
      </c>
      <c r="AC5">
        <v>3</v>
      </c>
      <c r="AD5">
        <v>4.5785</v>
      </c>
      <c r="AF5" t="s">
        <v>3472</v>
      </c>
      <c r="AI5">
        <v>0</v>
      </c>
      <c r="AJ5">
        <v>0</v>
      </c>
      <c r="AM5" t="s">
        <v>4820</v>
      </c>
    </row>
    <row r="6" spans="1:39">
      <c r="A6" t="s">
        <v>3487</v>
      </c>
      <c r="B6" t="s">
        <v>3317</v>
      </c>
      <c r="C6" t="s">
        <v>3319</v>
      </c>
      <c r="D6">
        <v>0.38</v>
      </c>
      <c r="E6" t="s">
        <v>3321</v>
      </c>
      <c r="F6">
        <v>9.42</v>
      </c>
      <c r="K6" t="s">
        <v>3450</v>
      </c>
      <c r="L6" t="s">
        <v>3451</v>
      </c>
      <c r="M6" t="s">
        <v>4277</v>
      </c>
      <c r="N6">
        <v>9</v>
      </c>
      <c r="O6" t="s">
        <v>4304</v>
      </c>
      <c r="P6" t="s">
        <v>4334</v>
      </c>
      <c r="Q6">
        <v>5</v>
      </c>
      <c r="R6">
        <v>1</v>
      </c>
      <c r="S6">
        <v>4.75</v>
      </c>
      <c r="T6">
        <v>4.75</v>
      </c>
      <c r="U6">
        <v>427.9</v>
      </c>
      <c r="V6">
        <v>72.18000000000001</v>
      </c>
      <c r="W6">
        <v>4.84</v>
      </c>
      <c r="X6">
        <v>12.66</v>
      </c>
      <c r="Y6">
        <v>0</v>
      </c>
      <c r="Z6">
        <v>5</v>
      </c>
      <c r="AA6" t="s">
        <v>3469</v>
      </c>
      <c r="AB6">
        <v>0</v>
      </c>
      <c r="AC6">
        <v>4</v>
      </c>
      <c r="AD6">
        <v>3.473333333333334</v>
      </c>
      <c r="AF6" t="s">
        <v>3472</v>
      </c>
      <c r="AI6">
        <v>0</v>
      </c>
      <c r="AJ6">
        <v>0</v>
      </c>
      <c r="AK6" t="s">
        <v>4803</v>
      </c>
      <c r="AL6" t="s">
        <v>4803</v>
      </c>
      <c r="AM6" t="s">
        <v>4820</v>
      </c>
    </row>
    <row r="7" spans="1:39">
      <c r="A7" t="s">
        <v>3488</v>
      </c>
      <c r="B7" t="s">
        <v>3317</v>
      </c>
      <c r="C7" t="s">
        <v>3319</v>
      </c>
      <c r="D7">
        <v>0.42</v>
      </c>
      <c r="E7" t="s">
        <v>3321</v>
      </c>
      <c r="F7">
        <v>9.380000000000001</v>
      </c>
      <c r="K7" t="s">
        <v>3450</v>
      </c>
      <c r="L7" t="s">
        <v>3451</v>
      </c>
      <c r="M7" t="s">
        <v>4277</v>
      </c>
      <c r="N7">
        <v>9</v>
      </c>
      <c r="O7" t="s">
        <v>4304</v>
      </c>
      <c r="P7" t="s">
        <v>4335</v>
      </c>
      <c r="Q7">
        <v>6</v>
      </c>
      <c r="R7">
        <v>1</v>
      </c>
      <c r="S7">
        <v>3.78</v>
      </c>
      <c r="T7">
        <v>3.78</v>
      </c>
      <c r="U7">
        <v>428.88</v>
      </c>
      <c r="V7">
        <v>85.06999999999999</v>
      </c>
      <c r="W7">
        <v>4.23</v>
      </c>
      <c r="X7">
        <v>11.23</v>
      </c>
      <c r="Y7">
        <v>4.08</v>
      </c>
      <c r="Z7">
        <v>5</v>
      </c>
      <c r="AA7" t="s">
        <v>3469</v>
      </c>
      <c r="AB7">
        <v>0</v>
      </c>
      <c r="AC7">
        <v>4</v>
      </c>
      <c r="AD7">
        <v>4.061333333333334</v>
      </c>
      <c r="AF7" t="s">
        <v>3472</v>
      </c>
      <c r="AI7">
        <v>0</v>
      </c>
      <c r="AJ7">
        <v>0</v>
      </c>
      <c r="AK7" t="s">
        <v>4803</v>
      </c>
      <c r="AL7" t="s">
        <v>4803</v>
      </c>
      <c r="AM7" t="s">
        <v>4820</v>
      </c>
    </row>
    <row r="8" spans="1:39">
      <c r="A8" t="s">
        <v>3489</v>
      </c>
      <c r="B8" t="s">
        <v>3317</v>
      </c>
      <c r="C8" t="s">
        <v>3319</v>
      </c>
      <c r="D8">
        <v>0.47</v>
      </c>
      <c r="E8" t="s">
        <v>3321</v>
      </c>
      <c r="F8">
        <v>9.33</v>
      </c>
      <c r="K8" t="s">
        <v>3450</v>
      </c>
      <c r="L8" t="s">
        <v>3451</v>
      </c>
      <c r="M8" t="s">
        <v>4277</v>
      </c>
      <c r="N8">
        <v>9</v>
      </c>
      <c r="O8" t="s">
        <v>4304</v>
      </c>
      <c r="P8" t="s">
        <v>4336</v>
      </c>
      <c r="Q8">
        <v>7</v>
      </c>
      <c r="R8">
        <v>1</v>
      </c>
      <c r="S8">
        <v>3.11</v>
      </c>
      <c r="T8">
        <v>3.17</v>
      </c>
      <c r="U8">
        <v>450.93</v>
      </c>
      <c r="V8">
        <v>84.65000000000001</v>
      </c>
      <c r="W8">
        <v>2.97</v>
      </c>
      <c r="X8">
        <v>12.43</v>
      </c>
      <c r="Y8">
        <v>6.45</v>
      </c>
      <c r="Z8">
        <v>4</v>
      </c>
      <c r="AA8" t="s">
        <v>3469</v>
      </c>
      <c r="AB8">
        <v>0</v>
      </c>
      <c r="AC8">
        <v>5</v>
      </c>
      <c r="AD8">
        <v>4.543833333333334</v>
      </c>
      <c r="AF8" t="s">
        <v>3472</v>
      </c>
      <c r="AI8">
        <v>0</v>
      </c>
      <c r="AJ8">
        <v>0</v>
      </c>
      <c r="AK8" t="s">
        <v>4803</v>
      </c>
      <c r="AL8" t="s">
        <v>4803</v>
      </c>
      <c r="AM8" t="s">
        <v>4820</v>
      </c>
    </row>
    <row r="9" spans="1:39">
      <c r="A9" t="s">
        <v>3490</v>
      </c>
      <c r="B9" t="s">
        <v>3317</v>
      </c>
      <c r="C9" t="s">
        <v>3319</v>
      </c>
      <c r="D9">
        <v>0.517</v>
      </c>
      <c r="E9" t="s">
        <v>3321</v>
      </c>
      <c r="F9">
        <v>9.289999999999999</v>
      </c>
      <c r="I9" t="s">
        <v>3958</v>
      </c>
      <c r="K9" t="s">
        <v>3450</v>
      </c>
      <c r="L9" t="s">
        <v>3451</v>
      </c>
      <c r="M9" t="s">
        <v>4278</v>
      </c>
      <c r="N9">
        <v>9</v>
      </c>
      <c r="O9" t="s">
        <v>4305</v>
      </c>
      <c r="P9" t="s">
        <v>4337</v>
      </c>
      <c r="Q9">
        <v>7</v>
      </c>
      <c r="R9">
        <v>0</v>
      </c>
      <c r="S9">
        <v>4.68</v>
      </c>
      <c r="T9">
        <v>4.68</v>
      </c>
      <c r="U9">
        <v>373.46</v>
      </c>
      <c r="V9">
        <v>64.14</v>
      </c>
      <c r="W9">
        <v>3.27</v>
      </c>
      <c r="Y9">
        <v>4.62</v>
      </c>
      <c r="Z9">
        <v>4</v>
      </c>
      <c r="AA9" t="s">
        <v>3469</v>
      </c>
      <c r="AB9">
        <v>0</v>
      </c>
      <c r="AC9">
        <v>4</v>
      </c>
      <c r="AD9">
        <v>4.063857142857144</v>
      </c>
      <c r="AF9" t="s">
        <v>3472</v>
      </c>
      <c r="AI9">
        <v>0</v>
      </c>
      <c r="AJ9">
        <v>0</v>
      </c>
      <c r="AM9" t="s">
        <v>4820</v>
      </c>
    </row>
    <row r="10" spans="1:39">
      <c r="A10" t="s">
        <v>3491</v>
      </c>
      <c r="B10" t="s">
        <v>3317</v>
      </c>
      <c r="C10" t="s">
        <v>3319</v>
      </c>
      <c r="D10">
        <v>0.53</v>
      </c>
      <c r="E10" t="s">
        <v>3321</v>
      </c>
      <c r="F10">
        <v>9.279999999999999</v>
      </c>
      <c r="K10" t="s">
        <v>3450</v>
      </c>
      <c r="L10" t="s">
        <v>3451</v>
      </c>
      <c r="M10" t="s">
        <v>4279</v>
      </c>
      <c r="N10">
        <v>9</v>
      </c>
      <c r="O10" t="s">
        <v>4306</v>
      </c>
      <c r="P10" t="s">
        <v>4338</v>
      </c>
      <c r="Q10">
        <v>7</v>
      </c>
      <c r="R10">
        <v>0</v>
      </c>
      <c r="S10">
        <v>3.2</v>
      </c>
      <c r="T10">
        <v>3.21</v>
      </c>
      <c r="U10">
        <v>431.4</v>
      </c>
      <c r="V10">
        <v>64.14</v>
      </c>
      <c r="W10">
        <v>3.68</v>
      </c>
      <c r="Y10">
        <v>4.24</v>
      </c>
      <c r="Z10">
        <v>4</v>
      </c>
      <c r="AA10" t="s">
        <v>3469</v>
      </c>
      <c r="AB10">
        <v>0</v>
      </c>
      <c r="AC10">
        <v>3</v>
      </c>
      <c r="AD10">
        <v>4.785</v>
      </c>
      <c r="AF10" t="s">
        <v>3472</v>
      </c>
      <c r="AI10">
        <v>0</v>
      </c>
      <c r="AJ10">
        <v>0</v>
      </c>
      <c r="AK10" t="s">
        <v>4804</v>
      </c>
      <c r="AL10" t="s">
        <v>4804</v>
      </c>
      <c r="AM10" t="s">
        <v>4820</v>
      </c>
    </row>
    <row r="11" spans="1:39">
      <c r="A11" t="s">
        <v>3492</v>
      </c>
      <c r="B11" t="s">
        <v>3317</v>
      </c>
      <c r="C11" t="s">
        <v>3319</v>
      </c>
      <c r="D11">
        <v>0.578</v>
      </c>
      <c r="E11" t="s">
        <v>3321</v>
      </c>
      <c r="F11">
        <v>9.24</v>
      </c>
      <c r="I11" t="s">
        <v>3959</v>
      </c>
      <c r="K11" t="s">
        <v>3450</v>
      </c>
      <c r="L11" t="s">
        <v>3451</v>
      </c>
      <c r="M11" t="s">
        <v>4278</v>
      </c>
      <c r="N11">
        <v>9</v>
      </c>
      <c r="O11" t="s">
        <v>4305</v>
      </c>
      <c r="P11" t="s">
        <v>4339</v>
      </c>
      <c r="Q11">
        <v>8</v>
      </c>
      <c r="R11">
        <v>0</v>
      </c>
      <c r="S11">
        <v>4.04</v>
      </c>
      <c r="T11">
        <v>4.05</v>
      </c>
      <c r="U11">
        <v>389.46</v>
      </c>
      <c r="V11">
        <v>73.37</v>
      </c>
      <c r="W11">
        <v>3.03</v>
      </c>
      <c r="Y11">
        <v>4.63</v>
      </c>
      <c r="Z11">
        <v>4</v>
      </c>
      <c r="AA11" t="s">
        <v>3469</v>
      </c>
      <c r="AB11">
        <v>0</v>
      </c>
      <c r="AC11">
        <v>4</v>
      </c>
      <c r="AD11">
        <v>4.264571428571429</v>
      </c>
      <c r="AF11" t="s">
        <v>3472</v>
      </c>
      <c r="AI11">
        <v>0</v>
      </c>
      <c r="AJ11">
        <v>0</v>
      </c>
      <c r="AM11" t="s">
        <v>4820</v>
      </c>
    </row>
    <row r="12" spans="1:39">
      <c r="A12" t="s">
        <v>3492</v>
      </c>
      <c r="B12" t="s">
        <v>3317</v>
      </c>
      <c r="C12" t="s">
        <v>3319</v>
      </c>
      <c r="D12">
        <v>0.58</v>
      </c>
      <c r="E12" t="s">
        <v>3321</v>
      </c>
      <c r="F12">
        <v>9.24</v>
      </c>
      <c r="K12" t="s">
        <v>3450</v>
      </c>
      <c r="L12" t="s">
        <v>3451</v>
      </c>
      <c r="M12" t="s">
        <v>4279</v>
      </c>
      <c r="N12">
        <v>9</v>
      </c>
      <c r="O12" t="s">
        <v>4306</v>
      </c>
      <c r="P12" t="s">
        <v>4339</v>
      </c>
      <c r="Q12">
        <v>8</v>
      </c>
      <c r="R12">
        <v>0</v>
      </c>
      <c r="S12">
        <v>4.04</v>
      </c>
      <c r="T12">
        <v>4.05</v>
      </c>
      <c r="U12">
        <v>389.46</v>
      </c>
      <c r="V12">
        <v>73.37</v>
      </c>
      <c r="W12">
        <v>3.03</v>
      </c>
      <c r="Y12">
        <v>4.63</v>
      </c>
      <c r="Z12">
        <v>4</v>
      </c>
      <c r="AA12" t="s">
        <v>3469</v>
      </c>
      <c r="AB12">
        <v>0</v>
      </c>
      <c r="AC12">
        <v>4</v>
      </c>
      <c r="AD12">
        <v>4.264571428571429</v>
      </c>
      <c r="AF12" t="s">
        <v>3472</v>
      </c>
      <c r="AI12">
        <v>0</v>
      </c>
      <c r="AJ12">
        <v>0</v>
      </c>
      <c r="AK12" t="s">
        <v>4804</v>
      </c>
      <c r="AL12" t="s">
        <v>4804</v>
      </c>
      <c r="AM12" t="s">
        <v>4820</v>
      </c>
    </row>
    <row r="13" spans="1:39">
      <c r="A13" t="s">
        <v>3493</v>
      </c>
      <c r="B13" t="s">
        <v>3317</v>
      </c>
      <c r="C13" t="s">
        <v>3319</v>
      </c>
      <c r="D13">
        <v>0.6</v>
      </c>
      <c r="E13" t="s">
        <v>3321</v>
      </c>
      <c r="F13">
        <v>9.220000000000001</v>
      </c>
      <c r="K13" t="s">
        <v>3450</v>
      </c>
      <c r="L13" t="s">
        <v>3451</v>
      </c>
      <c r="M13" t="s">
        <v>4277</v>
      </c>
      <c r="N13">
        <v>9</v>
      </c>
      <c r="O13" t="s">
        <v>4304</v>
      </c>
      <c r="P13" t="s">
        <v>4340</v>
      </c>
      <c r="Q13">
        <v>5</v>
      </c>
      <c r="R13">
        <v>1</v>
      </c>
      <c r="S13">
        <v>3.79</v>
      </c>
      <c r="T13">
        <v>3.79</v>
      </c>
      <c r="U13">
        <v>365.82</v>
      </c>
      <c r="V13">
        <v>72.18000000000001</v>
      </c>
      <c r="W13">
        <v>3.66</v>
      </c>
      <c r="X13">
        <v>12.81</v>
      </c>
      <c r="Y13">
        <v>0</v>
      </c>
      <c r="Z13">
        <v>4</v>
      </c>
      <c r="AA13" t="s">
        <v>3469</v>
      </c>
      <c r="AB13">
        <v>0</v>
      </c>
      <c r="AC13">
        <v>3</v>
      </c>
      <c r="AD13">
        <v>4.501761904761905</v>
      </c>
      <c r="AF13" t="s">
        <v>3472</v>
      </c>
      <c r="AI13">
        <v>0</v>
      </c>
      <c r="AJ13">
        <v>0</v>
      </c>
      <c r="AK13" t="s">
        <v>4803</v>
      </c>
      <c r="AL13" t="s">
        <v>4803</v>
      </c>
      <c r="AM13" t="s">
        <v>4820</v>
      </c>
    </row>
    <row r="14" spans="1:39">
      <c r="A14" t="s">
        <v>3491</v>
      </c>
      <c r="B14" t="s">
        <v>3317</v>
      </c>
      <c r="C14" t="s">
        <v>3319</v>
      </c>
      <c r="D14">
        <v>0.633</v>
      </c>
      <c r="E14" t="s">
        <v>3321</v>
      </c>
      <c r="F14">
        <v>9.199999999999999</v>
      </c>
      <c r="I14" t="s">
        <v>3960</v>
      </c>
      <c r="K14" t="s">
        <v>3450</v>
      </c>
      <c r="L14" t="s">
        <v>3451</v>
      </c>
      <c r="M14" t="s">
        <v>4278</v>
      </c>
      <c r="N14">
        <v>9</v>
      </c>
      <c r="O14" t="s">
        <v>4305</v>
      </c>
      <c r="P14" t="s">
        <v>4338</v>
      </c>
      <c r="Q14">
        <v>7</v>
      </c>
      <c r="R14">
        <v>0</v>
      </c>
      <c r="S14">
        <v>3.2</v>
      </c>
      <c r="T14">
        <v>3.21</v>
      </c>
      <c r="U14">
        <v>431.4</v>
      </c>
      <c r="V14">
        <v>64.14</v>
      </c>
      <c r="W14">
        <v>3.68</v>
      </c>
      <c r="Y14">
        <v>4.24</v>
      </c>
      <c r="Z14">
        <v>4</v>
      </c>
      <c r="AA14" t="s">
        <v>3469</v>
      </c>
      <c r="AB14">
        <v>0</v>
      </c>
      <c r="AC14">
        <v>3</v>
      </c>
      <c r="AD14">
        <v>4.785</v>
      </c>
      <c r="AF14" t="s">
        <v>3472</v>
      </c>
      <c r="AI14">
        <v>0</v>
      </c>
      <c r="AJ14">
        <v>0</v>
      </c>
      <c r="AM14" t="s">
        <v>4820</v>
      </c>
    </row>
    <row r="15" spans="1:39">
      <c r="A15" t="s">
        <v>3494</v>
      </c>
      <c r="B15" t="s">
        <v>3317</v>
      </c>
      <c r="C15" t="s">
        <v>3319</v>
      </c>
      <c r="D15">
        <v>0.761</v>
      </c>
      <c r="E15" t="s">
        <v>3321</v>
      </c>
      <c r="F15">
        <v>9.119999999999999</v>
      </c>
      <c r="I15" t="s">
        <v>3961</v>
      </c>
      <c r="K15" t="s">
        <v>3450</v>
      </c>
      <c r="L15" t="s">
        <v>3451</v>
      </c>
      <c r="M15" t="s">
        <v>4278</v>
      </c>
      <c r="N15">
        <v>9</v>
      </c>
      <c r="O15" t="s">
        <v>4305</v>
      </c>
      <c r="P15" t="s">
        <v>4341</v>
      </c>
      <c r="Q15">
        <v>8</v>
      </c>
      <c r="R15">
        <v>0</v>
      </c>
      <c r="S15">
        <v>3.8</v>
      </c>
      <c r="T15">
        <v>3.8</v>
      </c>
      <c r="U15">
        <v>409.88</v>
      </c>
      <c r="V15">
        <v>73.37</v>
      </c>
      <c r="W15">
        <v>3.37</v>
      </c>
      <c r="Y15">
        <v>4.38</v>
      </c>
      <c r="Z15">
        <v>4</v>
      </c>
      <c r="AA15" t="s">
        <v>3469</v>
      </c>
      <c r="AB15">
        <v>0</v>
      </c>
      <c r="AC15">
        <v>4</v>
      </c>
      <c r="AD15">
        <v>4.343714285714286</v>
      </c>
      <c r="AF15" t="s">
        <v>3472</v>
      </c>
      <c r="AI15">
        <v>0</v>
      </c>
      <c r="AJ15">
        <v>0</v>
      </c>
      <c r="AM15" t="s">
        <v>4820</v>
      </c>
    </row>
    <row r="16" spans="1:39">
      <c r="A16" t="s">
        <v>3495</v>
      </c>
      <c r="B16" t="s">
        <v>3317</v>
      </c>
      <c r="C16" t="s">
        <v>3319</v>
      </c>
      <c r="D16">
        <v>0.763</v>
      </c>
      <c r="E16" t="s">
        <v>3321</v>
      </c>
      <c r="F16">
        <v>9.119999999999999</v>
      </c>
      <c r="I16" t="s">
        <v>3962</v>
      </c>
      <c r="K16" t="s">
        <v>3450</v>
      </c>
      <c r="L16" t="s">
        <v>3451</v>
      </c>
      <c r="M16" t="s">
        <v>4278</v>
      </c>
      <c r="N16">
        <v>9</v>
      </c>
      <c r="O16" t="s">
        <v>4305</v>
      </c>
      <c r="P16" t="s">
        <v>4342</v>
      </c>
      <c r="Q16">
        <v>8</v>
      </c>
      <c r="R16">
        <v>2</v>
      </c>
      <c r="S16">
        <v>2.32</v>
      </c>
      <c r="T16">
        <v>2.32</v>
      </c>
      <c r="U16">
        <v>403.37</v>
      </c>
      <c r="V16">
        <v>93.16</v>
      </c>
      <c r="W16">
        <v>2.74</v>
      </c>
      <c r="X16">
        <v>12.75</v>
      </c>
      <c r="Y16">
        <v>3.26</v>
      </c>
      <c r="Z16">
        <v>4</v>
      </c>
      <c r="AA16" t="s">
        <v>3469</v>
      </c>
      <c r="AB16">
        <v>0</v>
      </c>
      <c r="AC16">
        <v>4</v>
      </c>
      <c r="AD16">
        <v>4.924880952380952</v>
      </c>
      <c r="AF16" t="s">
        <v>3472</v>
      </c>
      <c r="AI16">
        <v>0</v>
      </c>
      <c r="AJ16">
        <v>0</v>
      </c>
      <c r="AM16" t="s">
        <v>4820</v>
      </c>
    </row>
    <row r="17" spans="1:39">
      <c r="A17" t="s">
        <v>3496</v>
      </c>
      <c r="B17" t="s">
        <v>3317</v>
      </c>
      <c r="C17" t="s">
        <v>3319</v>
      </c>
      <c r="D17">
        <v>0.82</v>
      </c>
      <c r="E17" t="s">
        <v>3321</v>
      </c>
      <c r="F17">
        <v>9.09</v>
      </c>
      <c r="K17" t="s">
        <v>3450</v>
      </c>
      <c r="L17" t="s">
        <v>3451</v>
      </c>
      <c r="M17" t="s">
        <v>4279</v>
      </c>
      <c r="N17">
        <v>9</v>
      </c>
      <c r="O17" t="s">
        <v>4306</v>
      </c>
      <c r="P17" t="s">
        <v>4343</v>
      </c>
      <c r="Q17">
        <v>8</v>
      </c>
      <c r="R17">
        <v>0</v>
      </c>
      <c r="S17">
        <v>3.25</v>
      </c>
      <c r="T17">
        <v>3.25</v>
      </c>
      <c r="U17">
        <v>393.43</v>
      </c>
      <c r="V17">
        <v>73.37</v>
      </c>
      <c r="W17">
        <v>2.86</v>
      </c>
      <c r="Y17">
        <v>4.34</v>
      </c>
      <c r="Z17">
        <v>4</v>
      </c>
      <c r="AA17" t="s">
        <v>3469</v>
      </c>
      <c r="AB17">
        <v>0</v>
      </c>
      <c r="AC17">
        <v>4</v>
      </c>
      <c r="AD17">
        <v>5.011214285714286</v>
      </c>
      <c r="AF17" t="s">
        <v>3472</v>
      </c>
      <c r="AI17">
        <v>0</v>
      </c>
      <c r="AJ17">
        <v>0</v>
      </c>
      <c r="AK17" t="s">
        <v>4804</v>
      </c>
      <c r="AL17" t="s">
        <v>4804</v>
      </c>
      <c r="AM17" t="s">
        <v>4820</v>
      </c>
    </row>
    <row r="18" spans="1:39">
      <c r="A18" t="s">
        <v>3496</v>
      </c>
      <c r="B18" t="s">
        <v>3317</v>
      </c>
      <c r="C18" t="s">
        <v>3319</v>
      </c>
      <c r="D18">
        <v>0.825</v>
      </c>
      <c r="E18" t="s">
        <v>3321</v>
      </c>
      <c r="F18">
        <v>9.08</v>
      </c>
      <c r="I18" t="s">
        <v>3963</v>
      </c>
      <c r="K18" t="s">
        <v>3450</v>
      </c>
      <c r="L18" t="s">
        <v>3451</v>
      </c>
      <c r="M18" t="s">
        <v>4278</v>
      </c>
      <c r="N18">
        <v>9</v>
      </c>
      <c r="O18" t="s">
        <v>4305</v>
      </c>
      <c r="P18" t="s">
        <v>4343</v>
      </c>
      <c r="Q18">
        <v>8</v>
      </c>
      <c r="R18">
        <v>0</v>
      </c>
      <c r="S18">
        <v>3.25</v>
      </c>
      <c r="T18">
        <v>3.25</v>
      </c>
      <c r="U18">
        <v>393.43</v>
      </c>
      <c r="V18">
        <v>73.37</v>
      </c>
      <c r="W18">
        <v>2.86</v>
      </c>
      <c r="Y18">
        <v>4.34</v>
      </c>
      <c r="Z18">
        <v>4</v>
      </c>
      <c r="AA18" t="s">
        <v>3469</v>
      </c>
      <c r="AB18">
        <v>0</v>
      </c>
      <c r="AC18">
        <v>4</v>
      </c>
      <c r="AD18">
        <v>5.011214285714286</v>
      </c>
      <c r="AF18" t="s">
        <v>3472</v>
      </c>
      <c r="AI18">
        <v>0</v>
      </c>
      <c r="AJ18">
        <v>0</v>
      </c>
      <c r="AM18" t="s">
        <v>4820</v>
      </c>
    </row>
    <row r="19" spans="1:39">
      <c r="A19" t="s">
        <v>3497</v>
      </c>
      <c r="B19" t="s">
        <v>3317</v>
      </c>
      <c r="C19" t="s">
        <v>3319</v>
      </c>
      <c r="D19">
        <v>0.959</v>
      </c>
      <c r="E19" t="s">
        <v>3321</v>
      </c>
      <c r="F19">
        <v>9.02</v>
      </c>
      <c r="I19" t="s">
        <v>3964</v>
      </c>
      <c r="K19" t="s">
        <v>3450</v>
      </c>
      <c r="L19" t="s">
        <v>3451</v>
      </c>
      <c r="M19" t="s">
        <v>4278</v>
      </c>
      <c r="N19">
        <v>9</v>
      </c>
      <c r="O19" t="s">
        <v>4305</v>
      </c>
      <c r="P19" t="s">
        <v>4344</v>
      </c>
      <c r="Q19">
        <v>8</v>
      </c>
      <c r="R19">
        <v>0</v>
      </c>
      <c r="S19">
        <v>2.87</v>
      </c>
      <c r="T19">
        <v>2.87</v>
      </c>
      <c r="U19">
        <v>438.42</v>
      </c>
      <c r="V19">
        <v>87.93000000000001</v>
      </c>
      <c r="W19">
        <v>3.6</v>
      </c>
      <c r="Y19">
        <v>4.04</v>
      </c>
      <c r="Z19">
        <v>4</v>
      </c>
      <c r="AA19" t="s">
        <v>3469</v>
      </c>
      <c r="AB19">
        <v>0</v>
      </c>
      <c r="AC19">
        <v>3</v>
      </c>
      <c r="AD19">
        <v>5.004857142857142</v>
      </c>
      <c r="AF19" t="s">
        <v>3472</v>
      </c>
      <c r="AI19">
        <v>0</v>
      </c>
      <c r="AJ19">
        <v>0</v>
      </c>
      <c r="AM19" t="s">
        <v>4820</v>
      </c>
    </row>
    <row r="20" spans="1:39">
      <c r="A20" t="s">
        <v>3498</v>
      </c>
      <c r="B20" t="s">
        <v>3317</v>
      </c>
      <c r="C20" t="s">
        <v>3319</v>
      </c>
      <c r="D20">
        <v>0.975</v>
      </c>
      <c r="E20" t="s">
        <v>3321</v>
      </c>
      <c r="F20">
        <v>9.01</v>
      </c>
      <c r="I20" t="s">
        <v>3965</v>
      </c>
      <c r="K20" t="s">
        <v>3450</v>
      </c>
      <c r="L20" t="s">
        <v>3451</v>
      </c>
      <c r="M20" t="s">
        <v>4278</v>
      </c>
      <c r="N20">
        <v>9</v>
      </c>
      <c r="O20" t="s">
        <v>4305</v>
      </c>
      <c r="P20" t="s">
        <v>4345</v>
      </c>
      <c r="Q20">
        <v>9</v>
      </c>
      <c r="R20">
        <v>1</v>
      </c>
      <c r="S20">
        <v>2.55</v>
      </c>
      <c r="T20">
        <v>2.55</v>
      </c>
      <c r="U20">
        <v>486.46</v>
      </c>
      <c r="V20">
        <v>102.47</v>
      </c>
      <c r="W20">
        <v>3.06</v>
      </c>
      <c r="X20">
        <v>11.12</v>
      </c>
      <c r="Y20">
        <v>4.24</v>
      </c>
      <c r="Z20">
        <v>4</v>
      </c>
      <c r="AA20" t="s">
        <v>3469</v>
      </c>
      <c r="AB20">
        <v>0</v>
      </c>
      <c r="AC20">
        <v>4</v>
      </c>
      <c r="AD20">
        <v>4.239380952380953</v>
      </c>
      <c r="AF20" t="s">
        <v>3472</v>
      </c>
      <c r="AI20">
        <v>0</v>
      </c>
      <c r="AJ20">
        <v>0</v>
      </c>
      <c r="AM20" t="s">
        <v>4820</v>
      </c>
    </row>
    <row r="21" spans="1:39">
      <c r="A21" t="s">
        <v>3499</v>
      </c>
      <c r="B21" t="s">
        <v>3317</v>
      </c>
      <c r="C21" t="s">
        <v>3319</v>
      </c>
      <c r="D21">
        <v>1</v>
      </c>
      <c r="E21" t="s">
        <v>3321</v>
      </c>
      <c r="F21">
        <v>9</v>
      </c>
      <c r="K21" t="s">
        <v>3450</v>
      </c>
      <c r="L21" t="s">
        <v>3451</v>
      </c>
      <c r="M21" t="s">
        <v>4280</v>
      </c>
      <c r="N21">
        <v>9</v>
      </c>
      <c r="O21" t="s">
        <v>4307</v>
      </c>
      <c r="P21" t="s">
        <v>4346</v>
      </c>
      <c r="Q21">
        <v>8</v>
      </c>
      <c r="R21">
        <v>0</v>
      </c>
      <c r="S21">
        <v>2.5</v>
      </c>
      <c r="T21">
        <v>2.5</v>
      </c>
      <c r="U21">
        <v>414.4</v>
      </c>
      <c r="V21">
        <v>77.03</v>
      </c>
      <c r="W21">
        <v>3.12</v>
      </c>
      <c r="Y21">
        <v>3.88</v>
      </c>
      <c r="Z21">
        <v>4</v>
      </c>
      <c r="AA21" t="s">
        <v>3469</v>
      </c>
      <c r="AB21">
        <v>0</v>
      </c>
      <c r="AC21">
        <v>3</v>
      </c>
      <c r="AD21">
        <v>5.361428571428572</v>
      </c>
      <c r="AF21" t="s">
        <v>3472</v>
      </c>
      <c r="AI21">
        <v>0</v>
      </c>
      <c r="AJ21">
        <v>0</v>
      </c>
      <c r="AK21" t="s">
        <v>4805</v>
      </c>
      <c r="AL21" t="s">
        <v>4805</v>
      </c>
      <c r="AM21" t="s">
        <v>4820</v>
      </c>
    </row>
    <row r="22" spans="1:39">
      <c r="A22" t="s">
        <v>3500</v>
      </c>
      <c r="B22" t="s">
        <v>3317</v>
      </c>
      <c r="C22" t="s">
        <v>3319</v>
      </c>
      <c r="D22">
        <v>1</v>
      </c>
      <c r="E22" t="s">
        <v>3321</v>
      </c>
      <c r="F22">
        <v>9</v>
      </c>
      <c r="K22" t="s">
        <v>3450</v>
      </c>
      <c r="L22" t="s">
        <v>3451</v>
      </c>
      <c r="M22" t="s">
        <v>4281</v>
      </c>
      <c r="N22">
        <v>9</v>
      </c>
      <c r="O22" t="s">
        <v>4308</v>
      </c>
      <c r="P22" t="s">
        <v>4347</v>
      </c>
      <c r="Q22">
        <v>6</v>
      </c>
      <c r="R22">
        <v>0</v>
      </c>
      <c r="S22">
        <v>3.31</v>
      </c>
      <c r="T22">
        <v>3.32</v>
      </c>
      <c r="U22">
        <v>410.87</v>
      </c>
      <c r="V22">
        <v>55.55</v>
      </c>
      <c r="W22">
        <v>3.88</v>
      </c>
      <c r="Y22">
        <v>5.75</v>
      </c>
      <c r="Z22">
        <v>4</v>
      </c>
      <c r="AA22" t="s">
        <v>3469</v>
      </c>
      <c r="AB22">
        <v>0</v>
      </c>
      <c r="AC22">
        <v>3</v>
      </c>
      <c r="AD22">
        <v>4.821642857142857</v>
      </c>
      <c r="AF22" t="s">
        <v>3472</v>
      </c>
      <c r="AI22">
        <v>0</v>
      </c>
      <c r="AJ22">
        <v>0</v>
      </c>
      <c r="AK22" t="s">
        <v>4805</v>
      </c>
      <c r="AL22" t="s">
        <v>4805</v>
      </c>
      <c r="AM22" t="s">
        <v>4820</v>
      </c>
    </row>
    <row r="23" spans="1:39">
      <c r="A23" t="s">
        <v>3501</v>
      </c>
      <c r="B23" t="s">
        <v>3317</v>
      </c>
      <c r="C23" t="s">
        <v>3319</v>
      </c>
      <c r="D23">
        <v>1</v>
      </c>
      <c r="E23" t="s">
        <v>3321</v>
      </c>
      <c r="F23">
        <v>9</v>
      </c>
      <c r="I23" t="s">
        <v>3966</v>
      </c>
      <c r="K23" t="s">
        <v>3450</v>
      </c>
      <c r="L23" t="s">
        <v>3451</v>
      </c>
      <c r="M23" t="s">
        <v>4278</v>
      </c>
      <c r="N23">
        <v>9</v>
      </c>
      <c r="O23" t="s">
        <v>4305</v>
      </c>
      <c r="P23" t="s">
        <v>4348</v>
      </c>
      <c r="Q23">
        <v>7</v>
      </c>
      <c r="R23">
        <v>0</v>
      </c>
      <c r="S23">
        <v>4.37</v>
      </c>
      <c r="T23">
        <v>4.37</v>
      </c>
      <c r="U23">
        <v>397.85</v>
      </c>
      <c r="V23">
        <v>64.14</v>
      </c>
      <c r="W23">
        <v>3.5</v>
      </c>
      <c r="Y23">
        <v>4.17</v>
      </c>
      <c r="Z23">
        <v>4</v>
      </c>
      <c r="AA23" t="s">
        <v>3469</v>
      </c>
      <c r="AB23">
        <v>0</v>
      </c>
      <c r="AC23">
        <v>3</v>
      </c>
      <c r="AD23">
        <v>4.044642857142857</v>
      </c>
      <c r="AF23" t="s">
        <v>3472</v>
      </c>
      <c r="AI23">
        <v>0</v>
      </c>
      <c r="AJ23">
        <v>0</v>
      </c>
      <c r="AM23" t="s">
        <v>4820</v>
      </c>
    </row>
    <row r="24" spans="1:39">
      <c r="A24" t="s">
        <v>3502</v>
      </c>
      <c r="B24" t="s">
        <v>3317</v>
      </c>
      <c r="C24" t="s">
        <v>3319</v>
      </c>
      <c r="D24">
        <v>1</v>
      </c>
      <c r="E24" t="s">
        <v>3321</v>
      </c>
      <c r="F24">
        <v>9</v>
      </c>
      <c r="I24" t="s">
        <v>3967</v>
      </c>
      <c r="K24" t="s">
        <v>3450</v>
      </c>
      <c r="L24" t="s">
        <v>3451</v>
      </c>
      <c r="M24" t="s">
        <v>4276</v>
      </c>
      <c r="N24">
        <v>9</v>
      </c>
      <c r="O24" t="s">
        <v>4303</v>
      </c>
      <c r="P24" t="s">
        <v>4349</v>
      </c>
      <c r="Q24">
        <v>6</v>
      </c>
      <c r="R24">
        <v>1</v>
      </c>
      <c r="S24">
        <v>3.77</v>
      </c>
      <c r="T24">
        <v>3.81</v>
      </c>
      <c r="U24">
        <v>351.8</v>
      </c>
      <c r="V24">
        <v>76.2</v>
      </c>
      <c r="W24">
        <v>3.88</v>
      </c>
      <c r="X24">
        <v>8.41</v>
      </c>
      <c r="Y24">
        <v>1.06</v>
      </c>
      <c r="Z24">
        <v>4</v>
      </c>
      <c r="AA24" t="s">
        <v>3469</v>
      </c>
      <c r="AB24">
        <v>0</v>
      </c>
      <c r="AC24">
        <v>2</v>
      </c>
      <c r="AD24">
        <v>4.543333333333333</v>
      </c>
      <c r="AF24" t="s">
        <v>3472</v>
      </c>
      <c r="AI24">
        <v>0</v>
      </c>
      <c r="AJ24">
        <v>0</v>
      </c>
      <c r="AM24" t="s">
        <v>4820</v>
      </c>
    </row>
    <row r="25" spans="1:39">
      <c r="A25" t="s">
        <v>3503</v>
      </c>
      <c r="B25" t="s">
        <v>3317</v>
      </c>
      <c r="C25" t="s">
        <v>3319</v>
      </c>
      <c r="D25">
        <v>1</v>
      </c>
      <c r="E25" t="s">
        <v>3321</v>
      </c>
      <c r="F25">
        <v>9</v>
      </c>
      <c r="I25" t="s">
        <v>3968</v>
      </c>
      <c r="K25" t="s">
        <v>3450</v>
      </c>
      <c r="L25" t="s">
        <v>3451</v>
      </c>
      <c r="M25" t="s">
        <v>4276</v>
      </c>
      <c r="N25">
        <v>9</v>
      </c>
      <c r="O25" t="s">
        <v>4303</v>
      </c>
      <c r="P25" t="s">
        <v>4350</v>
      </c>
      <c r="Q25">
        <v>8</v>
      </c>
      <c r="R25">
        <v>1</v>
      </c>
      <c r="S25">
        <v>2.98</v>
      </c>
      <c r="T25">
        <v>2.98</v>
      </c>
      <c r="U25">
        <v>437.89</v>
      </c>
      <c r="V25">
        <v>94.66</v>
      </c>
      <c r="W25">
        <v>3.32</v>
      </c>
      <c r="X25">
        <v>13.6</v>
      </c>
      <c r="Y25">
        <v>1.03</v>
      </c>
      <c r="Z25">
        <v>4</v>
      </c>
      <c r="AA25" t="s">
        <v>3469</v>
      </c>
      <c r="AB25">
        <v>0</v>
      </c>
      <c r="AC25">
        <v>4</v>
      </c>
      <c r="AD25">
        <v>4.631642857142857</v>
      </c>
      <c r="AF25" t="s">
        <v>3472</v>
      </c>
      <c r="AI25">
        <v>0</v>
      </c>
      <c r="AJ25">
        <v>0</v>
      </c>
      <c r="AM25" t="s">
        <v>4820</v>
      </c>
    </row>
    <row r="26" spans="1:39">
      <c r="A26" t="s">
        <v>3504</v>
      </c>
      <c r="B26" t="s">
        <v>3317</v>
      </c>
      <c r="C26" t="s">
        <v>3319</v>
      </c>
      <c r="D26">
        <v>1</v>
      </c>
      <c r="E26" t="s">
        <v>3321</v>
      </c>
      <c r="F26">
        <v>9</v>
      </c>
      <c r="I26" t="s">
        <v>3969</v>
      </c>
      <c r="K26" t="s">
        <v>3450</v>
      </c>
      <c r="L26" t="s">
        <v>3451</v>
      </c>
      <c r="M26" t="s">
        <v>4276</v>
      </c>
      <c r="N26">
        <v>9</v>
      </c>
      <c r="O26" t="s">
        <v>4303</v>
      </c>
      <c r="P26" t="s">
        <v>4351</v>
      </c>
      <c r="Q26">
        <v>6</v>
      </c>
      <c r="R26">
        <v>1</v>
      </c>
      <c r="S26">
        <v>4.7</v>
      </c>
      <c r="T26">
        <v>4.7</v>
      </c>
      <c r="U26">
        <v>421.93</v>
      </c>
      <c r="V26">
        <v>76.2</v>
      </c>
      <c r="W26">
        <v>4.88</v>
      </c>
      <c r="Y26">
        <v>1.18</v>
      </c>
      <c r="Z26">
        <v>4</v>
      </c>
      <c r="AA26" t="s">
        <v>3469</v>
      </c>
      <c r="AB26">
        <v>0</v>
      </c>
      <c r="AC26">
        <v>5</v>
      </c>
      <c r="AD26">
        <v>3.54097619047619</v>
      </c>
      <c r="AF26" t="s">
        <v>3472</v>
      </c>
      <c r="AI26">
        <v>0</v>
      </c>
      <c r="AJ26">
        <v>0</v>
      </c>
      <c r="AM26" t="s">
        <v>4820</v>
      </c>
    </row>
    <row r="27" spans="1:39">
      <c r="A27" t="s">
        <v>3505</v>
      </c>
      <c r="B27" t="s">
        <v>3317</v>
      </c>
      <c r="C27" t="s">
        <v>3319</v>
      </c>
      <c r="D27">
        <v>1</v>
      </c>
      <c r="E27" t="s">
        <v>3321</v>
      </c>
      <c r="F27">
        <v>9</v>
      </c>
      <c r="I27" t="s">
        <v>3970</v>
      </c>
      <c r="K27" t="s">
        <v>3450</v>
      </c>
      <c r="L27" t="s">
        <v>3451</v>
      </c>
      <c r="M27" t="s">
        <v>4276</v>
      </c>
      <c r="N27">
        <v>9</v>
      </c>
      <c r="O27" t="s">
        <v>4303</v>
      </c>
      <c r="P27" t="s">
        <v>4352</v>
      </c>
      <c r="Q27">
        <v>6</v>
      </c>
      <c r="R27">
        <v>1</v>
      </c>
      <c r="S27">
        <v>4.07</v>
      </c>
      <c r="T27">
        <v>4.07</v>
      </c>
      <c r="U27">
        <v>405.89</v>
      </c>
      <c r="V27">
        <v>76.2</v>
      </c>
      <c r="W27">
        <v>4.55</v>
      </c>
      <c r="Y27">
        <v>1.12</v>
      </c>
      <c r="Z27">
        <v>4</v>
      </c>
      <c r="AA27" t="s">
        <v>3469</v>
      </c>
      <c r="AB27">
        <v>0</v>
      </c>
      <c r="AC27">
        <v>3</v>
      </c>
      <c r="AD27">
        <v>3.970547619047619</v>
      </c>
      <c r="AF27" t="s">
        <v>3472</v>
      </c>
      <c r="AI27">
        <v>0</v>
      </c>
      <c r="AJ27">
        <v>0</v>
      </c>
      <c r="AM27" t="s">
        <v>4820</v>
      </c>
    </row>
    <row r="28" spans="1:39">
      <c r="A28" t="s">
        <v>3506</v>
      </c>
      <c r="B28" t="s">
        <v>3317</v>
      </c>
      <c r="C28" t="s">
        <v>3319</v>
      </c>
      <c r="D28">
        <v>1</v>
      </c>
      <c r="E28" t="s">
        <v>3321</v>
      </c>
      <c r="F28">
        <v>9</v>
      </c>
      <c r="I28" t="s">
        <v>3971</v>
      </c>
      <c r="K28" t="s">
        <v>3450</v>
      </c>
      <c r="L28" t="s">
        <v>3451</v>
      </c>
      <c r="M28" t="s">
        <v>4276</v>
      </c>
      <c r="N28">
        <v>9</v>
      </c>
      <c r="O28" t="s">
        <v>4303</v>
      </c>
      <c r="P28" t="s">
        <v>4353</v>
      </c>
      <c r="Q28">
        <v>6</v>
      </c>
      <c r="R28">
        <v>1</v>
      </c>
      <c r="S28">
        <v>4.39</v>
      </c>
      <c r="T28">
        <v>4.39</v>
      </c>
      <c r="U28">
        <v>407.91</v>
      </c>
      <c r="V28">
        <v>76.2</v>
      </c>
      <c r="W28">
        <v>4.8</v>
      </c>
      <c r="Y28">
        <v>0.83</v>
      </c>
      <c r="Z28">
        <v>4</v>
      </c>
      <c r="AA28" t="s">
        <v>3469</v>
      </c>
      <c r="AB28">
        <v>0</v>
      </c>
      <c r="AC28">
        <v>3</v>
      </c>
      <c r="AD28">
        <v>3.796119047619048</v>
      </c>
      <c r="AF28" t="s">
        <v>3472</v>
      </c>
      <c r="AI28">
        <v>0</v>
      </c>
      <c r="AJ28">
        <v>0</v>
      </c>
      <c r="AM28" t="s">
        <v>4820</v>
      </c>
    </row>
    <row r="29" spans="1:39">
      <c r="A29" t="s">
        <v>3507</v>
      </c>
      <c r="B29" t="s">
        <v>3317</v>
      </c>
      <c r="C29" t="s">
        <v>3319</v>
      </c>
      <c r="D29">
        <v>1</v>
      </c>
      <c r="E29" t="s">
        <v>3321</v>
      </c>
      <c r="F29">
        <v>9</v>
      </c>
      <c r="I29" t="s">
        <v>3972</v>
      </c>
      <c r="K29" t="s">
        <v>3450</v>
      </c>
      <c r="L29" t="s">
        <v>3451</v>
      </c>
      <c r="M29" t="s">
        <v>4276</v>
      </c>
      <c r="N29">
        <v>9</v>
      </c>
      <c r="O29" t="s">
        <v>4303</v>
      </c>
      <c r="P29" t="s">
        <v>4354</v>
      </c>
      <c r="Q29">
        <v>7</v>
      </c>
      <c r="R29">
        <v>1</v>
      </c>
      <c r="S29">
        <v>3.34</v>
      </c>
      <c r="T29">
        <v>3.34</v>
      </c>
      <c r="U29">
        <v>435.92</v>
      </c>
      <c r="V29">
        <v>85.43000000000001</v>
      </c>
      <c r="W29">
        <v>4.18</v>
      </c>
      <c r="X29">
        <v>13.35</v>
      </c>
      <c r="Y29">
        <v>1.11</v>
      </c>
      <c r="Z29">
        <v>4</v>
      </c>
      <c r="AA29" t="s">
        <v>3469</v>
      </c>
      <c r="AB29">
        <v>0</v>
      </c>
      <c r="AC29">
        <v>3</v>
      </c>
      <c r="AD29">
        <v>4.451047619047619</v>
      </c>
      <c r="AF29" t="s">
        <v>3472</v>
      </c>
      <c r="AI29">
        <v>0</v>
      </c>
      <c r="AJ29">
        <v>0</v>
      </c>
      <c r="AM29" t="s">
        <v>4820</v>
      </c>
    </row>
    <row r="30" spans="1:39">
      <c r="A30" t="s">
        <v>3508</v>
      </c>
      <c r="B30" t="s">
        <v>3317</v>
      </c>
      <c r="C30" t="s">
        <v>3319</v>
      </c>
      <c r="D30">
        <v>1.01</v>
      </c>
      <c r="E30" t="s">
        <v>3321</v>
      </c>
      <c r="F30">
        <v>9</v>
      </c>
      <c r="I30" t="s">
        <v>3973</v>
      </c>
      <c r="K30" t="s">
        <v>3450</v>
      </c>
      <c r="L30" t="s">
        <v>3451</v>
      </c>
      <c r="M30" t="s">
        <v>4278</v>
      </c>
      <c r="N30">
        <v>9</v>
      </c>
      <c r="O30" t="s">
        <v>4305</v>
      </c>
      <c r="P30" t="s">
        <v>4355</v>
      </c>
      <c r="Q30">
        <v>7</v>
      </c>
      <c r="R30">
        <v>0</v>
      </c>
      <c r="S30">
        <v>3.96</v>
      </c>
      <c r="T30">
        <v>3.96</v>
      </c>
      <c r="U30">
        <v>395.42</v>
      </c>
      <c r="V30">
        <v>64.14</v>
      </c>
      <c r="W30">
        <v>3.65</v>
      </c>
      <c r="Y30">
        <v>4.37</v>
      </c>
      <c r="Z30">
        <v>4</v>
      </c>
      <c r="AA30" t="s">
        <v>3469</v>
      </c>
      <c r="AB30">
        <v>0</v>
      </c>
      <c r="AC30">
        <v>4</v>
      </c>
      <c r="AD30">
        <v>4.287</v>
      </c>
      <c r="AF30" t="s">
        <v>3472</v>
      </c>
      <c r="AI30">
        <v>0</v>
      </c>
      <c r="AJ30">
        <v>0</v>
      </c>
      <c r="AM30" t="s">
        <v>4820</v>
      </c>
    </row>
    <row r="31" spans="1:39">
      <c r="A31" t="s">
        <v>3509</v>
      </c>
      <c r="B31" t="s">
        <v>3317</v>
      </c>
      <c r="C31" t="s">
        <v>3319</v>
      </c>
      <c r="D31">
        <v>1.02</v>
      </c>
      <c r="E31" t="s">
        <v>3321</v>
      </c>
      <c r="F31">
        <v>8.99</v>
      </c>
      <c r="I31" t="s">
        <v>3974</v>
      </c>
      <c r="K31" t="s">
        <v>3450</v>
      </c>
      <c r="L31" t="s">
        <v>3451</v>
      </c>
      <c r="M31" t="s">
        <v>4278</v>
      </c>
      <c r="N31">
        <v>9</v>
      </c>
      <c r="O31" t="s">
        <v>4305</v>
      </c>
      <c r="P31" t="s">
        <v>4356</v>
      </c>
      <c r="Q31">
        <v>7</v>
      </c>
      <c r="R31">
        <v>0</v>
      </c>
      <c r="S31">
        <v>4.48</v>
      </c>
      <c r="T31">
        <v>4.48</v>
      </c>
      <c r="U31">
        <v>424.31</v>
      </c>
      <c r="V31">
        <v>64.14</v>
      </c>
      <c r="W31">
        <v>3.47</v>
      </c>
      <c r="Y31">
        <v>4.39</v>
      </c>
      <c r="Z31">
        <v>4</v>
      </c>
      <c r="AA31" t="s">
        <v>3469</v>
      </c>
      <c r="AB31">
        <v>0</v>
      </c>
      <c r="AC31">
        <v>3</v>
      </c>
      <c r="AD31">
        <v>3.800642857142857</v>
      </c>
      <c r="AF31" t="s">
        <v>3472</v>
      </c>
      <c r="AI31">
        <v>0</v>
      </c>
      <c r="AJ31">
        <v>0</v>
      </c>
      <c r="AM31" t="s">
        <v>4820</v>
      </c>
    </row>
    <row r="32" spans="1:39">
      <c r="A32" t="s">
        <v>3510</v>
      </c>
      <c r="B32" t="s">
        <v>3317</v>
      </c>
      <c r="C32" t="s">
        <v>3319</v>
      </c>
      <c r="D32">
        <v>1.06</v>
      </c>
      <c r="E32" t="s">
        <v>3321</v>
      </c>
      <c r="F32">
        <v>8.970000000000001</v>
      </c>
      <c r="I32" t="s">
        <v>3975</v>
      </c>
      <c r="K32" t="s">
        <v>3450</v>
      </c>
      <c r="L32" t="s">
        <v>3451</v>
      </c>
      <c r="M32" t="s">
        <v>4282</v>
      </c>
      <c r="N32">
        <v>9</v>
      </c>
      <c r="O32" t="s">
        <v>4309</v>
      </c>
      <c r="P32" t="s">
        <v>4357</v>
      </c>
      <c r="Q32">
        <v>7</v>
      </c>
      <c r="R32">
        <v>0</v>
      </c>
      <c r="S32">
        <v>4.27</v>
      </c>
      <c r="T32">
        <v>4.27</v>
      </c>
      <c r="U32">
        <v>415.42</v>
      </c>
      <c r="V32">
        <v>64.66</v>
      </c>
      <c r="W32">
        <v>3.82</v>
      </c>
      <c r="Y32">
        <v>3.91</v>
      </c>
      <c r="Z32">
        <v>4</v>
      </c>
      <c r="AA32" t="s">
        <v>3469</v>
      </c>
      <c r="AB32">
        <v>0</v>
      </c>
      <c r="AC32">
        <v>3</v>
      </c>
      <c r="AD32">
        <v>3.969142857142857</v>
      </c>
      <c r="AF32" t="s">
        <v>3472</v>
      </c>
      <c r="AI32">
        <v>0</v>
      </c>
      <c r="AJ32">
        <v>0</v>
      </c>
      <c r="AM32" t="s">
        <v>4820</v>
      </c>
    </row>
    <row r="33" spans="1:39">
      <c r="A33" t="s">
        <v>3511</v>
      </c>
      <c r="B33" t="s">
        <v>3317</v>
      </c>
      <c r="C33" t="s">
        <v>3319</v>
      </c>
      <c r="D33">
        <v>1.08</v>
      </c>
      <c r="E33" t="s">
        <v>3321</v>
      </c>
      <c r="F33">
        <v>8.970000000000001</v>
      </c>
      <c r="K33" t="s">
        <v>3450</v>
      </c>
      <c r="L33" t="s">
        <v>3451</v>
      </c>
      <c r="M33" t="s">
        <v>4279</v>
      </c>
      <c r="N33">
        <v>9</v>
      </c>
      <c r="O33" t="s">
        <v>4306</v>
      </c>
      <c r="P33" t="s">
        <v>4358</v>
      </c>
      <c r="Q33">
        <v>8</v>
      </c>
      <c r="R33">
        <v>0</v>
      </c>
      <c r="S33">
        <v>3.38</v>
      </c>
      <c r="T33">
        <v>3.38</v>
      </c>
      <c r="U33">
        <v>411.42</v>
      </c>
      <c r="V33">
        <v>73.37</v>
      </c>
      <c r="W33">
        <v>3</v>
      </c>
      <c r="Y33">
        <v>4.14</v>
      </c>
      <c r="Z33">
        <v>4</v>
      </c>
      <c r="AA33" t="s">
        <v>3469</v>
      </c>
      <c r="AB33">
        <v>0</v>
      </c>
      <c r="AC33">
        <v>4</v>
      </c>
      <c r="AD33">
        <v>4.752714285714285</v>
      </c>
      <c r="AF33" t="s">
        <v>3472</v>
      </c>
      <c r="AI33">
        <v>0</v>
      </c>
      <c r="AJ33">
        <v>0</v>
      </c>
      <c r="AK33" t="s">
        <v>4804</v>
      </c>
      <c r="AL33" t="s">
        <v>4804</v>
      </c>
      <c r="AM33" t="s">
        <v>4820</v>
      </c>
    </row>
    <row r="34" spans="1:39">
      <c r="A34" t="s">
        <v>3511</v>
      </c>
      <c r="B34" t="s">
        <v>3317</v>
      </c>
      <c r="C34" t="s">
        <v>3319</v>
      </c>
      <c r="D34">
        <v>1.08</v>
      </c>
      <c r="E34" t="s">
        <v>3321</v>
      </c>
      <c r="F34">
        <v>8.970000000000001</v>
      </c>
      <c r="I34" t="s">
        <v>3976</v>
      </c>
      <c r="K34" t="s">
        <v>3450</v>
      </c>
      <c r="L34" t="s">
        <v>3451</v>
      </c>
      <c r="M34" t="s">
        <v>4278</v>
      </c>
      <c r="N34">
        <v>9</v>
      </c>
      <c r="O34" t="s">
        <v>4305</v>
      </c>
      <c r="P34" t="s">
        <v>4358</v>
      </c>
      <c r="Q34">
        <v>8</v>
      </c>
      <c r="R34">
        <v>0</v>
      </c>
      <c r="S34">
        <v>3.38</v>
      </c>
      <c r="T34">
        <v>3.38</v>
      </c>
      <c r="U34">
        <v>411.42</v>
      </c>
      <c r="V34">
        <v>73.37</v>
      </c>
      <c r="W34">
        <v>3</v>
      </c>
      <c r="Y34">
        <v>4.14</v>
      </c>
      <c r="Z34">
        <v>4</v>
      </c>
      <c r="AA34" t="s">
        <v>3469</v>
      </c>
      <c r="AB34">
        <v>0</v>
      </c>
      <c r="AC34">
        <v>4</v>
      </c>
      <c r="AD34">
        <v>4.752714285714285</v>
      </c>
      <c r="AF34" t="s">
        <v>3472</v>
      </c>
      <c r="AI34">
        <v>0</v>
      </c>
      <c r="AJ34">
        <v>0</v>
      </c>
      <c r="AM34" t="s">
        <v>4820</v>
      </c>
    </row>
    <row r="35" spans="1:39">
      <c r="A35" t="s">
        <v>3512</v>
      </c>
      <c r="B35" t="s">
        <v>3317</v>
      </c>
      <c r="C35" t="s">
        <v>3319</v>
      </c>
      <c r="D35">
        <v>1.08</v>
      </c>
      <c r="E35" t="s">
        <v>3321</v>
      </c>
      <c r="F35">
        <v>8.970000000000001</v>
      </c>
      <c r="I35" t="s">
        <v>3977</v>
      </c>
      <c r="K35" t="s">
        <v>3450</v>
      </c>
      <c r="L35" t="s">
        <v>3451</v>
      </c>
      <c r="M35" t="s">
        <v>4278</v>
      </c>
      <c r="N35">
        <v>9</v>
      </c>
      <c r="O35" t="s">
        <v>4305</v>
      </c>
      <c r="P35" t="s">
        <v>4359</v>
      </c>
      <c r="Q35">
        <v>7</v>
      </c>
      <c r="R35">
        <v>0</v>
      </c>
      <c r="S35">
        <v>3.27</v>
      </c>
      <c r="T35">
        <v>3.27</v>
      </c>
      <c r="U35">
        <v>449.39</v>
      </c>
      <c r="V35">
        <v>64.14</v>
      </c>
      <c r="W35">
        <v>3.82</v>
      </c>
      <c r="Y35">
        <v>4.05</v>
      </c>
      <c r="Z35">
        <v>4</v>
      </c>
      <c r="AA35" t="s">
        <v>3469</v>
      </c>
      <c r="AB35">
        <v>0</v>
      </c>
      <c r="AC35">
        <v>3</v>
      </c>
      <c r="AD35">
        <v>4.5915</v>
      </c>
      <c r="AF35" t="s">
        <v>3472</v>
      </c>
      <c r="AI35">
        <v>0</v>
      </c>
      <c r="AJ35">
        <v>0</v>
      </c>
      <c r="AM35" t="s">
        <v>4820</v>
      </c>
    </row>
    <row r="36" spans="1:39">
      <c r="A36" t="s">
        <v>3513</v>
      </c>
      <c r="B36" t="s">
        <v>3317</v>
      </c>
      <c r="C36" t="s">
        <v>3319</v>
      </c>
      <c r="D36">
        <v>1.18</v>
      </c>
      <c r="E36" t="s">
        <v>3321</v>
      </c>
      <c r="F36">
        <v>8.93</v>
      </c>
      <c r="I36" t="s">
        <v>3978</v>
      </c>
      <c r="K36" t="s">
        <v>3450</v>
      </c>
      <c r="L36" t="s">
        <v>3451</v>
      </c>
      <c r="M36" t="s">
        <v>4278</v>
      </c>
      <c r="N36">
        <v>9</v>
      </c>
      <c r="O36" t="s">
        <v>4305</v>
      </c>
      <c r="P36" t="s">
        <v>4360</v>
      </c>
      <c r="Q36">
        <v>8</v>
      </c>
      <c r="R36">
        <v>0</v>
      </c>
      <c r="S36">
        <v>3.72</v>
      </c>
      <c r="T36">
        <v>3.73</v>
      </c>
      <c r="U36">
        <v>411.42</v>
      </c>
      <c r="V36">
        <v>73.37</v>
      </c>
      <c r="W36">
        <v>3.31</v>
      </c>
      <c r="Y36">
        <v>4.38</v>
      </c>
      <c r="Z36">
        <v>4</v>
      </c>
      <c r="AA36" t="s">
        <v>3469</v>
      </c>
      <c r="AB36">
        <v>0</v>
      </c>
      <c r="AC36">
        <v>5</v>
      </c>
      <c r="AD36">
        <v>4.407714285714285</v>
      </c>
      <c r="AF36" t="s">
        <v>3472</v>
      </c>
      <c r="AI36">
        <v>0</v>
      </c>
      <c r="AJ36">
        <v>0</v>
      </c>
      <c r="AM36" t="s">
        <v>4820</v>
      </c>
    </row>
    <row r="37" spans="1:39">
      <c r="A37" t="s">
        <v>3514</v>
      </c>
      <c r="B37" t="s">
        <v>3317</v>
      </c>
      <c r="C37" t="s">
        <v>3319</v>
      </c>
      <c r="D37">
        <v>1.2</v>
      </c>
      <c r="E37" t="s">
        <v>3321</v>
      </c>
      <c r="F37">
        <v>8.92</v>
      </c>
      <c r="K37" t="s">
        <v>3450</v>
      </c>
      <c r="L37" t="s">
        <v>3451</v>
      </c>
      <c r="M37" t="s">
        <v>4283</v>
      </c>
      <c r="N37">
        <v>9</v>
      </c>
      <c r="O37" t="s">
        <v>4310</v>
      </c>
      <c r="P37" t="s">
        <v>4361</v>
      </c>
      <c r="Q37">
        <v>9</v>
      </c>
      <c r="R37">
        <v>2</v>
      </c>
      <c r="S37">
        <v>1.5</v>
      </c>
      <c r="T37">
        <v>1.5</v>
      </c>
      <c r="U37">
        <v>503.61</v>
      </c>
      <c r="V37">
        <v>117.76</v>
      </c>
      <c r="W37">
        <v>3.1</v>
      </c>
      <c r="X37">
        <v>12.6</v>
      </c>
      <c r="Y37">
        <v>3.34</v>
      </c>
      <c r="Z37">
        <v>3</v>
      </c>
      <c r="AA37" t="s">
        <v>3469</v>
      </c>
      <c r="AB37">
        <v>1</v>
      </c>
      <c r="AC37">
        <v>6</v>
      </c>
      <c r="AD37">
        <v>3.574666666666666</v>
      </c>
      <c r="AF37" t="s">
        <v>3472</v>
      </c>
      <c r="AI37">
        <v>0</v>
      </c>
      <c r="AJ37">
        <v>0</v>
      </c>
      <c r="AK37" t="s">
        <v>4806</v>
      </c>
      <c r="AL37" t="s">
        <v>4806</v>
      </c>
      <c r="AM37" t="s">
        <v>4820</v>
      </c>
    </row>
    <row r="38" spans="1:39">
      <c r="A38" t="s">
        <v>3515</v>
      </c>
      <c r="B38" t="s">
        <v>3317</v>
      </c>
      <c r="C38" t="s">
        <v>3319</v>
      </c>
      <c r="D38">
        <v>1.25</v>
      </c>
      <c r="E38" t="s">
        <v>3321</v>
      </c>
      <c r="F38">
        <v>8.9</v>
      </c>
      <c r="I38" t="s">
        <v>3979</v>
      </c>
      <c r="K38" t="s">
        <v>3450</v>
      </c>
      <c r="L38" t="s">
        <v>3451</v>
      </c>
      <c r="M38" t="s">
        <v>4278</v>
      </c>
      <c r="N38">
        <v>9</v>
      </c>
      <c r="O38" t="s">
        <v>4305</v>
      </c>
      <c r="P38" t="s">
        <v>4362</v>
      </c>
      <c r="Q38">
        <v>7</v>
      </c>
      <c r="R38">
        <v>0</v>
      </c>
      <c r="S38">
        <v>2.53</v>
      </c>
      <c r="T38">
        <v>2.53</v>
      </c>
      <c r="U38">
        <v>449.39</v>
      </c>
      <c r="V38">
        <v>64.14</v>
      </c>
      <c r="W38">
        <v>3.97</v>
      </c>
      <c r="Y38">
        <v>4.24</v>
      </c>
      <c r="Z38">
        <v>4</v>
      </c>
      <c r="AA38" t="s">
        <v>3469</v>
      </c>
      <c r="AB38">
        <v>0</v>
      </c>
      <c r="AC38">
        <v>3</v>
      </c>
      <c r="AD38">
        <v>5.096500000000001</v>
      </c>
      <c r="AF38" t="s">
        <v>3472</v>
      </c>
      <c r="AI38">
        <v>0</v>
      </c>
      <c r="AJ38">
        <v>0</v>
      </c>
      <c r="AM38" t="s">
        <v>4820</v>
      </c>
    </row>
    <row r="39" spans="1:39">
      <c r="A39" t="s">
        <v>3516</v>
      </c>
      <c r="B39" t="s">
        <v>3317</v>
      </c>
      <c r="C39" t="s">
        <v>3319</v>
      </c>
      <c r="D39">
        <v>1.25</v>
      </c>
      <c r="E39" t="s">
        <v>3321</v>
      </c>
      <c r="F39">
        <v>8.9</v>
      </c>
      <c r="I39" t="s">
        <v>3980</v>
      </c>
      <c r="K39" t="s">
        <v>3450</v>
      </c>
      <c r="L39" t="s">
        <v>3451</v>
      </c>
      <c r="M39" t="s">
        <v>4278</v>
      </c>
      <c r="N39">
        <v>9</v>
      </c>
      <c r="O39" t="s">
        <v>4305</v>
      </c>
      <c r="P39" t="s">
        <v>4363</v>
      </c>
      <c r="Q39">
        <v>7</v>
      </c>
      <c r="R39">
        <v>1</v>
      </c>
      <c r="S39">
        <v>3.62</v>
      </c>
      <c r="T39">
        <v>3.62</v>
      </c>
      <c r="U39">
        <v>387.37</v>
      </c>
      <c r="V39">
        <v>72.93000000000001</v>
      </c>
      <c r="W39">
        <v>3.56</v>
      </c>
      <c r="Y39">
        <v>4.25</v>
      </c>
      <c r="Z39">
        <v>4</v>
      </c>
      <c r="AA39" t="s">
        <v>3469</v>
      </c>
      <c r="AB39">
        <v>0</v>
      </c>
      <c r="AC39">
        <v>3</v>
      </c>
      <c r="AD39">
        <v>4.517833333333334</v>
      </c>
      <c r="AF39" t="s">
        <v>3472</v>
      </c>
      <c r="AI39">
        <v>0</v>
      </c>
      <c r="AJ39">
        <v>0</v>
      </c>
      <c r="AM39" t="s">
        <v>4820</v>
      </c>
    </row>
    <row r="40" spans="1:39">
      <c r="A40" t="s">
        <v>3517</v>
      </c>
      <c r="B40" t="s">
        <v>3317</v>
      </c>
      <c r="C40" t="s">
        <v>3319</v>
      </c>
      <c r="D40">
        <v>1.26</v>
      </c>
      <c r="E40" t="s">
        <v>3321</v>
      </c>
      <c r="F40">
        <v>8.9</v>
      </c>
      <c r="I40" t="s">
        <v>3981</v>
      </c>
      <c r="K40" t="s">
        <v>3450</v>
      </c>
      <c r="L40" t="s">
        <v>3451</v>
      </c>
      <c r="M40" t="s">
        <v>4278</v>
      </c>
      <c r="N40">
        <v>9</v>
      </c>
      <c r="O40" t="s">
        <v>4305</v>
      </c>
      <c r="P40" t="s">
        <v>4364</v>
      </c>
      <c r="Q40">
        <v>7</v>
      </c>
      <c r="R40">
        <v>0</v>
      </c>
      <c r="S40">
        <v>4.31</v>
      </c>
      <c r="T40">
        <v>4.31</v>
      </c>
      <c r="U40">
        <v>379.86</v>
      </c>
      <c r="V40">
        <v>64.14</v>
      </c>
      <c r="W40">
        <v>3.36</v>
      </c>
      <c r="Y40">
        <v>4.39</v>
      </c>
      <c r="Z40">
        <v>4</v>
      </c>
      <c r="AA40" t="s">
        <v>3469</v>
      </c>
      <c r="AB40">
        <v>0</v>
      </c>
      <c r="AC40">
        <v>3</v>
      </c>
      <c r="AD40">
        <v>4.203142857142858</v>
      </c>
      <c r="AF40" t="s">
        <v>3472</v>
      </c>
      <c r="AI40">
        <v>0</v>
      </c>
      <c r="AJ40">
        <v>0</v>
      </c>
      <c r="AM40" t="s">
        <v>4820</v>
      </c>
    </row>
    <row r="41" spans="1:39">
      <c r="A41" t="s">
        <v>3518</v>
      </c>
      <c r="B41" t="s">
        <v>3317</v>
      </c>
      <c r="C41" t="s">
        <v>3319</v>
      </c>
      <c r="D41">
        <v>1.3</v>
      </c>
      <c r="E41" t="s">
        <v>3321</v>
      </c>
      <c r="F41">
        <v>8.890000000000001</v>
      </c>
      <c r="K41" t="s">
        <v>3450</v>
      </c>
      <c r="L41" t="s">
        <v>3451</v>
      </c>
      <c r="M41" t="s">
        <v>4283</v>
      </c>
      <c r="N41">
        <v>9</v>
      </c>
      <c r="O41" t="s">
        <v>4310</v>
      </c>
      <c r="P41" t="s">
        <v>4365</v>
      </c>
      <c r="Q41">
        <v>8</v>
      </c>
      <c r="R41">
        <v>2</v>
      </c>
      <c r="S41">
        <v>3.29</v>
      </c>
      <c r="T41">
        <v>3.46</v>
      </c>
      <c r="U41">
        <v>490.61</v>
      </c>
      <c r="V41">
        <v>104.87</v>
      </c>
      <c r="W41">
        <v>3.48</v>
      </c>
      <c r="X41">
        <v>12.61</v>
      </c>
      <c r="Y41">
        <v>7.07</v>
      </c>
      <c r="Z41">
        <v>3</v>
      </c>
      <c r="AA41" t="s">
        <v>3469</v>
      </c>
      <c r="AB41">
        <v>0</v>
      </c>
      <c r="AC41">
        <v>6</v>
      </c>
      <c r="AD41">
        <v>3.196404761904762</v>
      </c>
      <c r="AF41" t="s">
        <v>3472</v>
      </c>
      <c r="AI41">
        <v>0</v>
      </c>
      <c r="AJ41">
        <v>0</v>
      </c>
      <c r="AK41" t="s">
        <v>4806</v>
      </c>
      <c r="AL41" t="s">
        <v>4806</v>
      </c>
      <c r="AM41" t="s">
        <v>4820</v>
      </c>
    </row>
    <row r="42" spans="1:39">
      <c r="A42" t="s">
        <v>3519</v>
      </c>
      <c r="B42" t="s">
        <v>3317</v>
      </c>
      <c r="C42" t="s">
        <v>3319</v>
      </c>
      <c r="D42">
        <v>1.3</v>
      </c>
      <c r="E42" t="s">
        <v>3321</v>
      </c>
      <c r="F42">
        <v>8.890000000000001</v>
      </c>
      <c r="I42" t="s">
        <v>3982</v>
      </c>
      <c r="K42" t="s">
        <v>3450</v>
      </c>
      <c r="L42" t="s">
        <v>3451</v>
      </c>
      <c r="M42" t="s">
        <v>4278</v>
      </c>
      <c r="N42">
        <v>9</v>
      </c>
      <c r="O42" t="s">
        <v>4305</v>
      </c>
      <c r="P42" t="s">
        <v>4366</v>
      </c>
      <c r="Q42">
        <v>8</v>
      </c>
      <c r="R42">
        <v>0</v>
      </c>
      <c r="S42">
        <v>3.34</v>
      </c>
      <c r="T42">
        <v>3.34</v>
      </c>
      <c r="U42">
        <v>443.43</v>
      </c>
      <c r="V42">
        <v>73.37</v>
      </c>
      <c r="W42">
        <v>3.74</v>
      </c>
      <c r="Y42">
        <v>4.42</v>
      </c>
      <c r="Z42">
        <v>4</v>
      </c>
      <c r="AA42" t="s">
        <v>3469</v>
      </c>
      <c r="AB42">
        <v>0</v>
      </c>
      <c r="AC42">
        <v>4</v>
      </c>
      <c r="AD42">
        <v>4.564071428571429</v>
      </c>
      <c r="AF42" t="s">
        <v>3472</v>
      </c>
      <c r="AI42">
        <v>0</v>
      </c>
      <c r="AJ42">
        <v>0</v>
      </c>
      <c r="AM42" t="s">
        <v>4820</v>
      </c>
    </row>
    <row r="43" spans="1:39">
      <c r="A43" t="s">
        <v>3516</v>
      </c>
      <c r="B43" t="s">
        <v>3317</v>
      </c>
      <c r="C43" t="s">
        <v>3319</v>
      </c>
      <c r="D43">
        <v>1.3</v>
      </c>
      <c r="E43" t="s">
        <v>3321</v>
      </c>
      <c r="F43">
        <v>8.890000000000001</v>
      </c>
      <c r="I43" t="s">
        <v>3983</v>
      </c>
      <c r="K43" t="s">
        <v>3450</v>
      </c>
      <c r="L43" t="s">
        <v>3451</v>
      </c>
      <c r="M43" t="s">
        <v>4278</v>
      </c>
      <c r="N43">
        <v>9</v>
      </c>
      <c r="O43" t="s">
        <v>4305</v>
      </c>
      <c r="P43" t="s">
        <v>4363</v>
      </c>
      <c r="Q43">
        <v>7</v>
      </c>
      <c r="R43">
        <v>1</v>
      </c>
      <c r="S43">
        <v>3.62</v>
      </c>
      <c r="T43">
        <v>3.62</v>
      </c>
      <c r="U43">
        <v>387.37</v>
      </c>
      <c r="V43">
        <v>72.93000000000001</v>
      </c>
      <c r="W43">
        <v>3.56</v>
      </c>
      <c r="Y43">
        <v>4.25</v>
      </c>
      <c r="Z43">
        <v>4</v>
      </c>
      <c r="AA43" t="s">
        <v>3469</v>
      </c>
      <c r="AB43">
        <v>0</v>
      </c>
      <c r="AC43">
        <v>3</v>
      </c>
      <c r="AD43">
        <v>4.517833333333334</v>
      </c>
      <c r="AF43" t="s">
        <v>3472</v>
      </c>
      <c r="AI43">
        <v>0</v>
      </c>
      <c r="AJ43">
        <v>0</v>
      </c>
      <c r="AM43" t="s">
        <v>4820</v>
      </c>
    </row>
    <row r="44" spans="1:39">
      <c r="A44" t="s">
        <v>3520</v>
      </c>
      <c r="B44" t="s">
        <v>3317</v>
      </c>
      <c r="C44" t="s">
        <v>3319</v>
      </c>
      <c r="D44">
        <v>1.31</v>
      </c>
      <c r="E44" t="s">
        <v>3321</v>
      </c>
      <c r="F44">
        <v>8.880000000000001</v>
      </c>
      <c r="I44" t="s">
        <v>3984</v>
      </c>
      <c r="K44" t="s">
        <v>3450</v>
      </c>
      <c r="L44" t="s">
        <v>3451</v>
      </c>
      <c r="M44" t="s">
        <v>4278</v>
      </c>
      <c r="N44">
        <v>9</v>
      </c>
      <c r="O44" t="s">
        <v>4305</v>
      </c>
      <c r="P44" t="s">
        <v>4367</v>
      </c>
      <c r="Q44">
        <v>7</v>
      </c>
      <c r="R44">
        <v>0</v>
      </c>
      <c r="S44">
        <v>4.17</v>
      </c>
      <c r="T44">
        <v>4.17</v>
      </c>
      <c r="U44">
        <v>359.44</v>
      </c>
      <c r="V44">
        <v>64.14</v>
      </c>
      <c r="W44">
        <v>3.02</v>
      </c>
      <c r="Y44">
        <v>4.62</v>
      </c>
      <c r="Z44">
        <v>4</v>
      </c>
      <c r="AA44" t="s">
        <v>3469</v>
      </c>
      <c r="AB44">
        <v>0</v>
      </c>
      <c r="AC44">
        <v>3</v>
      </c>
      <c r="AD44">
        <v>4.415</v>
      </c>
      <c r="AF44" t="s">
        <v>3472</v>
      </c>
      <c r="AI44">
        <v>0</v>
      </c>
      <c r="AJ44">
        <v>0</v>
      </c>
      <c r="AM44" t="s">
        <v>4820</v>
      </c>
    </row>
    <row r="45" spans="1:39">
      <c r="A45" t="s">
        <v>3521</v>
      </c>
      <c r="B45" t="s">
        <v>3317</v>
      </c>
      <c r="C45" t="s">
        <v>3319</v>
      </c>
      <c r="D45">
        <v>1.32</v>
      </c>
      <c r="E45" t="s">
        <v>3321</v>
      </c>
      <c r="F45">
        <v>8.880000000000001</v>
      </c>
      <c r="I45" t="s">
        <v>3985</v>
      </c>
      <c r="K45" t="s">
        <v>3450</v>
      </c>
      <c r="L45" t="s">
        <v>3451</v>
      </c>
      <c r="M45" t="s">
        <v>4278</v>
      </c>
      <c r="N45">
        <v>9</v>
      </c>
      <c r="O45" t="s">
        <v>4305</v>
      </c>
      <c r="P45" t="s">
        <v>4368</v>
      </c>
      <c r="Q45">
        <v>8</v>
      </c>
      <c r="R45">
        <v>0</v>
      </c>
      <c r="S45">
        <v>2.65</v>
      </c>
      <c r="T45">
        <v>2.65</v>
      </c>
      <c r="U45">
        <v>432.39</v>
      </c>
      <c r="V45">
        <v>77.03</v>
      </c>
      <c r="W45">
        <v>3.26</v>
      </c>
      <c r="Y45">
        <v>3.73</v>
      </c>
      <c r="Z45">
        <v>4</v>
      </c>
      <c r="AA45" t="s">
        <v>3469</v>
      </c>
      <c r="AB45">
        <v>0</v>
      </c>
      <c r="AC45">
        <v>3</v>
      </c>
      <c r="AD45">
        <v>5.157928571428571</v>
      </c>
      <c r="AF45" t="s">
        <v>3472</v>
      </c>
      <c r="AI45">
        <v>0</v>
      </c>
      <c r="AJ45">
        <v>0</v>
      </c>
      <c r="AM45" t="s">
        <v>4820</v>
      </c>
    </row>
    <row r="46" spans="1:39">
      <c r="A46" t="s">
        <v>3522</v>
      </c>
      <c r="B46" t="s">
        <v>3317</v>
      </c>
      <c r="C46" t="s">
        <v>3319</v>
      </c>
      <c r="D46">
        <v>1.4</v>
      </c>
      <c r="E46" t="s">
        <v>3321</v>
      </c>
      <c r="F46">
        <v>8.85</v>
      </c>
      <c r="K46" t="s">
        <v>3450</v>
      </c>
      <c r="L46" t="s">
        <v>3451</v>
      </c>
      <c r="M46" t="s">
        <v>4277</v>
      </c>
      <c r="N46">
        <v>9</v>
      </c>
      <c r="O46" t="s">
        <v>4304</v>
      </c>
      <c r="P46" t="s">
        <v>4369</v>
      </c>
      <c r="Q46">
        <v>6</v>
      </c>
      <c r="R46">
        <v>1</v>
      </c>
      <c r="S46">
        <v>2.75</v>
      </c>
      <c r="T46">
        <v>4.69</v>
      </c>
      <c r="U46">
        <v>436.95</v>
      </c>
      <c r="V46">
        <v>75.42</v>
      </c>
      <c r="W46">
        <v>3.98</v>
      </c>
      <c r="X46">
        <v>12.31</v>
      </c>
      <c r="Y46">
        <v>9.08</v>
      </c>
      <c r="Z46">
        <v>4</v>
      </c>
      <c r="AA46" t="s">
        <v>3469</v>
      </c>
      <c r="AB46">
        <v>0</v>
      </c>
      <c r="AC46">
        <v>7</v>
      </c>
      <c r="AD46">
        <v>3.523690476190476</v>
      </c>
      <c r="AF46" t="s">
        <v>3471</v>
      </c>
      <c r="AI46">
        <v>0</v>
      </c>
      <c r="AJ46">
        <v>0</v>
      </c>
      <c r="AK46" t="s">
        <v>4803</v>
      </c>
      <c r="AL46" t="s">
        <v>4803</v>
      </c>
      <c r="AM46" t="s">
        <v>4820</v>
      </c>
    </row>
    <row r="47" spans="1:39">
      <c r="A47" t="s">
        <v>3523</v>
      </c>
      <c r="B47" t="s">
        <v>3317</v>
      </c>
      <c r="C47" t="s">
        <v>3319</v>
      </c>
      <c r="D47">
        <v>1.4</v>
      </c>
      <c r="E47" t="s">
        <v>3321</v>
      </c>
      <c r="F47">
        <v>8.85</v>
      </c>
      <c r="K47" t="s">
        <v>3450</v>
      </c>
      <c r="L47" t="s">
        <v>3451</v>
      </c>
      <c r="M47" t="s">
        <v>4283</v>
      </c>
      <c r="N47">
        <v>9</v>
      </c>
      <c r="O47" t="s">
        <v>4310</v>
      </c>
      <c r="P47" t="s">
        <v>4370</v>
      </c>
      <c r="Q47">
        <v>10</v>
      </c>
      <c r="R47">
        <v>2</v>
      </c>
      <c r="S47">
        <v>0.92</v>
      </c>
      <c r="T47">
        <v>0.92</v>
      </c>
      <c r="U47">
        <v>519.61</v>
      </c>
      <c r="V47">
        <v>126.99</v>
      </c>
      <c r="W47">
        <v>2.34</v>
      </c>
      <c r="X47">
        <v>12.6</v>
      </c>
      <c r="Y47">
        <v>4.13</v>
      </c>
      <c r="Z47">
        <v>3</v>
      </c>
      <c r="AA47" t="s">
        <v>3469</v>
      </c>
      <c r="AB47">
        <v>1</v>
      </c>
      <c r="AC47">
        <v>6</v>
      </c>
      <c r="AD47">
        <v>3.5</v>
      </c>
      <c r="AF47" t="s">
        <v>3472</v>
      </c>
      <c r="AI47">
        <v>0</v>
      </c>
      <c r="AJ47">
        <v>0</v>
      </c>
      <c r="AK47" t="s">
        <v>4806</v>
      </c>
      <c r="AL47" t="s">
        <v>4806</v>
      </c>
      <c r="AM47" t="s">
        <v>4820</v>
      </c>
    </row>
    <row r="48" spans="1:39">
      <c r="A48" t="s">
        <v>3524</v>
      </c>
      <c r="B48" t="s">
        <v>3317</v>
      </c>
      <c r="C48" t="s">
        <v>3319</v>
      </c>
      <c r="D48">
        <v>1.43</v>
      </c>
      <c r="E48" t="s">
        <v>3321</v>
      </c>
      <c r="F48">
        <v>8.85</v>
      </c>
      <c r="I48" t="s">
        <v>3986</v>
      </c>
      <c r="K48" t="s">
        <v>3450</v>
      </c>
      <c r="L48" t="s">
        <v>3451</v>
      </c>
      <c r="M48" t="s">
        <v>4282</v>
      </c>
      <c r="N48">
        <v>9</v>
      </c>
      <c r="O48" t="s">
        <v>4309</v>
      </c>
      <c r="P48" t="s">
        <v>4371</v>
      </c>
      <c r="Q48">
        <v>9</v>
      </c>
      <c r="R48">
        <v>0</v>
      </c>
      <c r="S48">
        <v>3.47</v>
      </c>
      <c r="T48">
        <v>3.47</v>
      </c>
      <c r="U48">
        <v>477.59</v>
      </c>
      <c r="V48">
        <v>98.8</v>
      </c>
      <c r="W48">
        <v>2.93</v>
      </c>
      <c r="Y48">
        <v>4.07</v>
      </c>
      <c r="Z48">
        <v>4</v>
      </c>
      <c r="AA48" t="s">
        <v>3469</v>
      </c>
      <c r="AB48">
        <v>0</v>
      </c>
      <c r="AC48">
        <v>5</v>
      </c>
      <c r="AD48">
        <v>3.896738095238096</v>
      </c>
      <c r="AF48" t="s">
        <v>3472</v>
      </c>
      <c r="AI48">
        <v>0</v>
      </c>
      <c r="AJ48">
        <v>0</v>
      </c>
      <c r="AM48" t="s">
        <v>4820</v>
      </c>
    </row>
    <row r="49" spans="1:39">
      <c r="A49" t="s">
        <v>3525</v>
      </c>
      <c r="B49" t="s">
        <v>3317</v>
      </c>
      <c r="C49" t="s">
        <v>3319</v>
      </c>
      <c r="D49">
        <v>1.47</v>
      </c>
      <c r="E49" t="s">
        <v>3321</v>
      </c>
      <c r="F49">
        <v>8.83</v>
      </c>
      <c r="I49" t="s">
        <v>3987</v>
      </c>
      <c r="K49" t="s">
        <v>3450</v>
      </c>
      <c r="L49" t="s">
        <v>3451</v>
      </c>
      <c r="M49" t="s">
        <v>4278</v>
      </c>
      <c r="N49">
        <v>9</v>
      </c>
      <c r="O49" t="s">
        <v>4305</v>
      </c>
      <c r="P49" t="s">
        <v>4372</v>
      </c>
      <c r="Q49">
        <v>9</v>
      </c>
      <c r="R49">
        <v>0</v>
      </c>
      <c r="S49">
        <v>2.37</v>
      </c>
      <c r="T49">
        <v>2.37</v>
      </c>
      <c r="U49">
        <v>376.42</v>
      </c>
      <c r="V49">
        <v>86.26000000000001</v>
      </c>
      <c r="W49">
        <v>2.11</v>
      </c>
      <c r="Y49">
        <v>3.92</v>
      </c>
      <c r="Z49">
        <v>4</v>
      </c>
      <c r="AA49" t="s">
        <v>3469</v>
      </c>
      <c r="AB49">
        <v>0</v>
      </c>
      <c r="AC49">
        <v>4</v>
      </c>
      <c r="AD49">
        <v>5.697714285714286</v>
      </c>
      <c r="AF49" t="s">
        <v>3472</v>
      </c>
      <c r="AI49">
        <v>0</v>
      </c>
      <c r="AJ49">
        <v>0</v>
      </c>
      <c r="AM49" t="s">
        <v>4820</v>
      </c>
    </row>
    <row r="50" spans="1:39">
      <c r="A50" t="s">
        <v>3526</v>
      </c>
      <c r="B50" t="s">
        <v>3317</v>
      </c>
      <c r="C50" t="s">
        <v>3319</v>
      </c>
      <c r="D50">
        <v>1.48</v>
      </c>
      <c r="E50" t="s">
        <v>3321</v>
      </c>
      <c r="F50">
        <v>8.83</v>
      </c>
      <c r="I50" t="s">
        <v>3988</v>
      </c>
      <c r="K50" t="s">
        <v>3450</v>
      </c>
      <c r="L50" t="s">
        <v>3451</v>
      </c>
      <c r="M50" t="s">
        <v>4282</v>
      </c>
      <c r="N50">
        <v>9</v>
      </c>
      <c r="O50" t="s">
        <v>4309</v>
      </c>
      <c r="P50" t="s">
        <v>4373</v>
      </c>
      <c r="Q50">
        <v>7</v>
      </c>
      <c r="R50">
        <v>0</v>
      </c>
      <c r="S50">
        <v>3.56</v>
      </c>
      <c r="T50">
        <v>3.56</v>
      </c>
      <c r="U50">
        <v>413.41</v>
      </c>
      <c r="V50">
        <v>64.66</v>
      </c>
      <c r="W50">
        <v>3.66</v>
      </c>
      <c r="Y50">
        <v>3.96</v>
      </c>
      <c r="Z50">
        <v>4</v>
      </c>
      <c r="AA50" t="s">
        <v>3469</v>
      </c>
      <c r="AB50">
        <v>0</v>
      </c>
      <c r="AC50">
        <v>3</v>
      </c>
      <c r="AD50">
        <v>4.5585</v>
      </c>
      <c r="AF50" t="s">
        <v>3472</v>
      </c>
      <c r="AI50">
        <v>0</v>
      </c>
      <c r="AJ50">
        <v>0</v>
      </c>
      <c r="AM50" t="s">
        <v>4820</v>
      </c>
    </row>
    <row r="51" spans="1:39">
      <c r="A51" t="s">
        <v>3527</v>
      </c>
      <c r="B51" t="s">
        <v>3317</v>
      </c>
      <c r="C51" t="s">
        <v>3319</v>
      </c>
      <c r="D51">
        <v>1.52</v>
      </c>
      <c r="E51" t="s">
        <v>3321</v>
      </c>
      <c r="F51">
        <v>8.82</v>
      </c>
      <c r="I51" t="s">
        <v>3989</v>
      </c>
      <c r="K51" t="s">
        <v>3450</v>
      </c>
      <c r="L51" t="s">
        <v>3451</v>
      </c>
      <c r="M51" t="s">
        <v>4282</v>
      </c>
      <c r="N51">
        <v>9</v>
      </c>
      <c r="O51" t="s">
        <v>4309</v>
      </c>
      <c r="P51" t="s">
        <v>4374</v>
      </c>
      <c r="Q51">
        <v>8</v>
      </c>
      <c r="R51">
        <v>1</v>
      </c>
      <c r="S51">
        <v>4.06</v>
      </c>
      <c r="T51">
        <v>4.06</v>
      </c>
      <c r="U51">
        <v>456.55</v>
      </c>
      <c r="V51">
        <v>93.76000000000001</v>
      </c>
      <c r="W51">
        <v>3.02</v>
      </c>
      <c r="Y51">
        <v>4.07</v>
      </c>
      <c r="Z51">
        <v>4</v>
      </c>
      <c r="AA51" t="s">
        <v>3469</v>
      </c>
      <c r="AB51">
        <v>0</v>
      </c>
      <c r="AC51">
        <v>5</v>
      </c>
      <c r="AD51">
        <v>3.488357142857143</v>
      </c>
      <c r="AF51" t="s">
        <v>3472</v>
      </c>
      <c r="AI51">
        <v>0</v>
      </c>
      <c r="AJ51">
        <v>0</v>
      </c>
      <c r="AM51" t="s">
        <v>4820</v>
      </c>
    </row>
    <row r="52" spans="1:39">
      <c r="A52" t="s">
        <v>3528</v>
      </c>
      <c r="B52" t="s">
        <v>3317</v>
      </c>
      <c r="C52" t="s">
        <v>3319</v>
      </c>
      <c r="D52">
        <v>1.55</v>
      </c>
      <c r="E52" t="s">
        <v>3321</v>
      </c>
      <c r="F52">
        <v>8.81</v>
      </c>
      <c r="I52" t="s">
        <v>3990</v>
      </c>
      <c r="K52" t="s">
        <v>3450</v>
      </c>
      <c r="L52" t="s">
        <v>3451</v>
      </c>
      <c r="M52" t="s">
        <v>4278</v>
      </c>
      <c r="N52">
        <v>9</v>
      </c>
      <c r="O52" t="s">
        <v>4305</v>
      </c>
      <c r="P52" t="s">
        <v>4375</v>
      </c>
      <c r="Q52">
        <v>8</v>
      </c>
      <c r="R52">
        <v>0</v>
      </c>
      <c r="S52">
        <v>2.8</v>
      </c>
      <c r="T52">
        <v>2.8</v>
      </c>
      <c r="U52">
        <v>410.43</v>
      </c>
      <c r="V52">
        <v>77.03</v>
      </c>
      <c r="W52">
        <v>3.22</v>
      </c>
      <c r="Y52">
        <v>3.96</v>
      </c>
      <c r="Z52">
        <v>4</v>
      </c>
      <c r="AA52" t="s">
        <v>3469</v>
      </c>
      <c r="AB52">
        <v>0</v>
      </c>
      <c r="AC52">
        <v>4</v>
      </c>
      <c r="AD52">
        <v>5.239785714285714</v>
      </c>
      <c r="AF52" t="s">
        <v>3472</v>
      </c>
      <c r="AI52">
        <v>0</v>
      </c>
      <c r="AJ52">
        <v>0</v>
      </c>
      <c r="AM52" t="s">
        <v>4820</v>
      </c>
    </row>
    <row r="53" spans="1:39">
      <c r="A53" t="s">
        <v>3529</v>
      </c>
      <c r="B53" t="s">
        <v>3317</v>
      </c>
      <c r="C53" t="s">
        <v>3319</v>
      </c>
      <c r="D53">
        <v>1.59</v>
      </c>
      <c r="E53" t="s">
        <v>3321</v>
      </c>
      <c r="F53">
        <v>8.800000000000001</v>
      </c>
      <c r="I53" t="s">
        <v>3991</v>
      </c>
      <c r="K53" t="s">
        <v>3450</v>
      </c>
      <c r="L53" t="s">
        <v>3451</v>
      </c>
      <c r="M53" t="s">
        <v>4278</v>
      </c>
      <c r="N53">
        <v>9</v>
      </c>
      <c r="O53" t="s">
        <v>4305</v>
      </c>
      <c r="P53" t="s">
        <v>4376</v>
      </c>
      <c r="Q53">
        <v>7</v>
      </c>
      <c r="R53">
        <v>0</v>
      </c>
      <c r="S53">
        <v>4.74</v>
      </c>
      <c r="T53">
        <v>4.74</v>
      </c>
      <c r="U53">
        <v>393.88</v>
      </c>
      <c r="V53">
        <v>64.14</v>
      </c>
      <c r="W53">
        <v>3.67</v>
      </c>
      <c r="Y53">
        <v>4.42</v>
      </c>
      <c r="Z53">
        <v>4</v>
      </c>
      <c r="AA53" t="s">
        <v>3469</v>
      </c>
      <c r="AB53">
        <v>0</v>
      </c>
      <c r="AC53">
        <v>3</v>
      </c>
      <c r="AD53">
        <v>3.888</v>
      </c>
      <c r="AF53" t="s">
        <v>3472</v>
      </c>
      <c r="AI53">
        <v>0</v>
      </c>
      <c r="AJ53">
        <v>0</v>
      </c>
      <c r="AM53" t="s">
        <v>4820</v>
      </c>
    </row>
    <row r="54" spans="1:39">
      <c r="A54" t="s">
        <v>3499</v>
      </c>
      <c r="B54" t="s">
        <v>3317</v>
      </c>
      <c r="C54" t="s">
        <v>3319</v>
      </c>
      <c r="D54">
        <v>1.61</v>
      </c>
      <c r="E54" t="s">
        <v>3321</v>
      </c>
      <c r="F54">
        <v>8.789999999999999</v>
      </c>
      <c r="I54" t="s">
        <v>3992</v>
      </c>
      <c r="K54" t="s">
        <v>3450</v>
      </c>
      <c r="L54" t="s">
        <v>3451</v>
      </c>
      <c r="M54" t="s">
        <v>4278</v>
      </c>
      <c r="N54">
        <v>9</v>
      </c>
      <c r="O54" t="s">
        <v>4305</v>
      </c>
      <c r="P54" t="s">
        <v>4346</v>
      </c>
      <c r="Q54">
        <v>8</v>
      </c>
      <c r="R54">
        <v>0</v>
      </c>
      <c r="S54">
        <v>2.5</v>
      </c>
      <c r="T54">
        <v>2.5</v>
      </c>
      <c r="U54">
        <v>414.4</v>
      </c>
      <c r="V54">
        <v>77.03</v>
      </c>
      <c r="W54">
        <v>3.12</v>
      </c>
      <c r="Y54">
        <v>3.88</v>
      </c>
      <c r="Z54">
        <v>4</v>
      </c>
      <c r="AA54" t="s">
        <v>3469</v>
      </c>
      <c r="AB54">
        <v>0</v>
      </c>
      <c r="AC54">
        <v>3</v>
      </c>
      <c r="AD54">
        <v>5.361428571428572</v>
      </c>
      <c r="AF54" t="s">
        <v>3472</v>
      </c>
      <c r="AI54">
        <v>0</v>
      </c>
      <c r="AJ54">
        <v>0</v>
      </c>
      <c r="AM54" t="s">
        <v>4820</v>
      </c>
    </row>
    <row r="55" spans="1:39">
      <c r="A55" t="s">
        <v>3530</v>
      </c>
      <c r="B55" t="s">
        <v>3317</v>
      </c>
      <c r="C55" t="s">
        <v>3319</v>
      </c>
      <c r="D55">
        <v>1.64</v>
      </c>
      <c r="E55" t="s">
        <v>3321</v>
      </c>
      <c r="F55">
        <v>8.789999999999999</v>
      </c>
      <c r="I55" t="s">
        <v>3993</v>
      </c>
      <c r="K55" t="s">
        <v>3450</v>
      </c>
      <c r="L55" t="s">
        <v>3451</v>
      </c>
      <c r="M55" t="s">
        <v>4282</v>
      </c>
      <c r="N55">
        <v>9</v>
      </c>
      <c r="O55" t="s">
        <v>4309</v>
      </c>
      <c r="P55" t="s">
        <v>4377</v>
      </c>
      <c r="Q55">
        <v>7</v>
      </c>
      <c r="R55">
        <v>0</v>
      </c>
      <c r="S55">
        <v>4.7</v>
      </c>
      <c r="T55">
        <v>4.7</v>
      </c>
      <c r="U55">
        <v>373.46</v>
      </c>
      <c r="V55">
        <v>64.66</v>
      </c>
      <c r="W55">
        <v>3.2</v>
      </c>
      <c r="Y55">
        <v>4.07</v>
      </c>
      <c r="Z55">
        <v>4</v>
      </c>
      <c r="AA55" t="s">
        <v>3469</v>
      </c>
      <c r="AB55">
        <v>0</v>
      </c>
      <c r="AC55">
        <v>4</v>
      </c>
      <c r="AD55">
        <v>4.053857142857143</v>
      </c>
      <c r="AF55" t="s">
        <v>3472</v>
      </c>
      <c r="AI55">
        <v>0</v>
      </c>
      <c r="AJ55">
        <v>0</v>
      </c>
      <c r="AM55" t="s">
        <v>4820</v>
      </c>
    </row>
    <row r="56" spans="1:39">
      <c r="A56" t="s">
        <v>3526</v>
      </c>
      <c r="B56" t="s">
        <v>3317</v>
      </c>
      <c r="C56" t="s">
        <v>3319</v>
      </c>
      <c r="D56">
        <v>1.67</v>
      </c>
      <c r="E56" t="s">
        <v>3321</v>
      </c>
      <c r="F56">
        <v>8.779999999999999</v>
      </c>
      <c r="I56" t="s">
        <v>3994</v>
      </c>
      <c r="K56" t="s">
        <v>3450</v>
      </c>
      <c r="L56" t="s">
        <v>3451</v>
      </c>
      <c r="M56" t="s">
        <v>4282</v>
      </c>
      <c r="N56">
        <v>9</v>
      </c>
      <c r="O56" t="s">
        <v>4309</v>
      </c>
      <c r="P56" t="s">
        <v>4373</v>
      </c>
      <c r="Q56">
        <v>7</v>
      </c>
      <c r="R56">
        <v>0</v>
      </c>
      <c r="S56">
        <v>3.56</v>
      </c>
      <c r="T56">
        <v>3.56</v>
      </c>
      <c r="U56">
        <v>413.41</v>
      </c>
      <c r="V56">
        <v>64.66</v>
      </c>
      <c r="W56">
        <v>3.66</v>
      </c>
      <c r="Y56">
        <v>3.96</v>
      </c>
      <c r="Z56">
        <v>4</v>
      </c>
      <c r="AA56" t="s">
        <v>3469</v>
      </c>
      <c r="AB56">
        <v>0</v>
      </c>
      <c r="AC56">
        <v>3</v>
      </c>
      <c r="AD56">
        <v>4.5585</v>
      </c>
      <c r="AF56" t="s">
        <v>3472</v>
      </c>
      <c r="AI56">
        <v>0</v>
      </c>
      <c r="AJ56">
        <v>0</v>
      </c>
      <c r="AM56" t="s">
        <v>4820</v>
      </c>
    </row>
    <row r="57" spans="1:39">
      <c r="A57" t="s">
        <v>3531</v>
      </c>
      <c r="B57" t="s">
        <v>3317</v>
      </c>
      <c r="C57" t="s">
        <v>3319</v>
      </c>
      <c r="D57">
        <v>1.69</v>
      </c>
      <c r="E57" t="s">
        <v>3321</v>
      </c>
      <c r="F57">
        <v>8.77</v>
      </c>
      <c r="I57" t="s">
        <v>3995</v>
      </c>
      <c r="K57" t="s">
        <v>3450</v>
      </c>
      <c r="L57" t="s">
        <v>3451</v>
      </c>
      <c r="M57" t="s">
        <v>4278</v>
      </c>
      <c r="N57">
        <v>9</v>
      </c>
      <c r="O57" t="s">
        <v>4305</v>
      </c>
      <c r="P57" t="s">
        <v>4378</v>
      </c>
      <c r="Q57">
        <v>8</v>
      </c>
      <c r="R57">
        <v>0</v>
      </c>
      <c r="S57">
        <v>3.46</v>
      </c>
      <c r="T57">
        <v>3.46</v>
      </c>
      <c r="U57">
        <v>427.87</v>
      </c>
      <c r="V57">
        <v>73.37</v>
      </c>
      <c r="W57">
        <v>3.32</v>
      </c>
      <c r="Y57">
        <v>4.38</v>
      </c>
      <c r="Z57">
        <v>4</v>
      </c>
      <c r="AA57" t="s">
        <v>3469</v>
      </c>
      <c r="AB57">
        <v>0</v>
      </c>
      <c r="AC57">
        <v>4</v>
      </c>
      <c r="AD57">
        <v>4.555214285714285</v>
      </c>
      <c r="AF57" t="s">
        <v>3472</v>
      </c>
      <c r="AI57">
        <v>0</v>
      </c>
      <c r="AJ57">
        <v>0</v>
      </c>
      <c r="AM57" t="s">
        <v>4820</v>
      </c>
    </row>
    <row r="58" spans="1:39">
      <c r="A58" t="s">
        <v>3532</v>
      </c>
      <c r="B58" t="s">
        <v>3317</v>
      </c>
      <c r="C58" t="s">
        <v>3319</v>
      </c>
      <c r="D58">
        <v>1.7</v>
      </c>
      <c r="E58" t="s">
        <v>3321</v>
      </c>
      <c r="F58">
        <v>8.77</v>
      </c>
      <c r="K58" t="s">
        <v>3450</v>
      </c>
      <c r="L58" t="s">
        <v>3451</v>
      </c>
      <c r="M58" t="s">
        <v>4277</v>
      </c>
      <c r="N58">
        <v>9</v>
      </c>
      <c r="O58" t="s">
        <v>4304</v>
      </c>
      <c r="P58" t="s">
        <v>4379</v>
      </c>
      <c r="Q58">
        <v>5</v>
      </c>
      <c r="R58">
        <v>1</v>
      </c>
      <c r="S58">
        <v>4.96</v>
      </c>
      <c r="T58">
        <v>4.96</v>
      </c>
      <c r="U58">
        <v>441.92</v>
      </c>
      <c r="V58">
        <v>72.18000000000001</v>
      </c>
      <c r="W58">
        <v>4.88</v>
      </c>
      <c r="X58">
        <v>12.36</v>
      </c>
      <c r="Y58">
        <v>0</v>
      </c>
      <c r="Z58">
        <v>5</v>
      </c>
      <c r="AA58" t="s">
        <v>3469</v>
      </c>
      <c r="AB58">
        <v>0</v>
      </c>
      <c r="AC58">
        <v>5</v>
      </c>
      <c r="AD58">
        <v>3.268190476190476</v>
      </c>
      <c r="AF58" t="s">
        <v>3472</v>
      </c>
      <c r="AI58">
        <v>0</v>
      </c>
      <c r="AJ58">
        <v>0</v>
      </c>
      <c r="AK58" t="s">
        <v>4803</v>
      </c>
      <c r="AL58" t="s">
        <v>4803</v>
      </c>
      <c r="AM58" t="s">
        <v>4820</v>
      </c>
    </row>
    <row r="59" spans="1:39">
      <c r="A59" t="s">
        <v>3533</v>
      </c>
      <c r="B59" t="s">
        <v>3317</v>
      </c>
      <c r="C59" t="s">
        <v>3319</v>
      </c>
      <c r="D59">
        <v>1.72</v>
      </c>
      <c r="E59" t="s">
        <v>3321</v>
      </c>
      <c r="F59">
        <v>8.76</v>
      </c>
      <c r="K59" t="s">
        <v>3450</v>
      </c>
      <c r="L59" t="s">
        <v>3451</v>
      </c>
      <c r="M59" t="s">
        <v>4279</v>
      </c>
      <c r="N59">
        <v>9</v>
      </c>
      <c r="O59" t="s">
        <v>4306</v>
      </c>
      <c r="P59" t="s">
        <v>4380</v>
      </c>
      <c r="Q59">
        <v>7</v>
      </c>
      <c r="R59">
        <v>0</v>
      </c>
      <c r="S59">
        <v>4.03</v>
      </c>
      <c r="T59">
        <v>4.03</v>
      </c>
      <c r="U59">
        <v>415.84</v>
      </c>
      <c r="V59">
        <v>64.14</v>
      </c>
      <c r="W59">
        <v>3.45</v>
      </c>
      <c r="Y59">
        <v>4.17</v>
      </c>
      <c r="Z59">
        <v>4</v>
      </c>
      <c r="AA59" t="s">
        <v>3469</v>
      </c>
      <c r="AB59">
        <v>0</v>
      </c>
      <c r="AC59">
        <v>3</v>
      </c>
      <c r="AD59">
        <v>4.086142857142857</v>
      </c>
      <c r="AF59" t="s">
        <v>3472</v>
      </c>
      <c r="AI59">
        <v>0</v>
      </c>
      <c r="AJ59">
        <v>0</v>
      </c>
      <c r="AK59" t="s">
        <v>4804</v>
      </c>
      <c r="AL59" t="s">
        <v>4804</v>
      </c>
      <c r="AM59" t="s">
        <v>4820</v>
      </c>
    </row>
    <row r="60" spans="1:39">
      <c r="A60" t="s">
        <v>3534</v>
      </c>
      <c r="B60" t="s">
        <v>3317</v>
      </c>
      <c r="C60" t="s">
        <v>3319</v>
      </c>
      <c r="D60">
        <v>1.8</v>
      </c>
      <c r="E60" t="s">
        <v>3321</v>
      </c>
      <c r="F60">
        <v>8.74</v>
      </c>
      <c r="K60" t="s">
        <v>3450</v>
      </c>
      <c r="L60" t="s">
        <v>3451</v>
      </c>
      <c r="M60" t="s">
        <v>4283</v>
      </c>
      <c r="N60">
        <v>9</v>
      </c>
      <c r="O60" t="s">
        <v>4310</v>
      </c>
      <c r="P60" t="s">
        <v>4381</v>
      </c>
      <c r="Q60">
        <v>9</v>
      </c>
      <c r="R60">
        <v>2</v>
      </c>
      <c r="S60">
        <v>3.7</v>
      </c>
      <c r="T60">
        <v>3.7</v>
      </c>
      <c r="U60">
        <v>493.56</v>
      </c>
      <c r="V60">
        <v>120.09</v>
      </c>
      <c r="W60">
        <v>3.12</v>
      </c>
      <c r="X60">
        <v>12.58</v>
      </c>
      <c r="Y60">
        <v>2.61</v>
      </c>
      <c r="Z60">
        <v>3</v>
      </c>
      <c r="AA60" t="s">
        <v>3469</v>
      </c>
      <c r="AB60">
        <v>0</v>
      </c>
      <c r="AC60">
        <v>7</v>
      </c>
      <c r="AD60">
        <v>2.346</v>
      </c>
      <c r="AF60" t="s">
        <v>3472</v>
      </c>
      <c r="AI60">
        <v>0</v>
      </c>
      <c r="AJ60">
        <v>0</v>
      </c>
      <c r="AK60" t="s">
        <v>4806</v>
      </c>
      <c r="AL60" t="s">
        <v>4806</v>
      </c>
      <c r="AM60" t="s">
        <v>4820</v>
      </c>
    </row>
    <row r="61" spans="1:39">
      <c r="A61" t="s">
        <v>3526</v>
      </c>
      <c r="B61" t="s">
        <v>3317</v>
      </c>
      <c r="C61" t="s">
        <v>3319</v>
      </c>
      <c r="D61">
        <v>2</v>
      </c>
      <c r="E61" t="s">
        <v>3321</v>
      </c>
      <c r="F61">
        <v>8.699999999999999</v>
      </c>
      <c r="K61" t="s">
        <v>3450</v>
      </c>
      <c r="L61" t="s">
        <v>3451</v>
      </c>
      <c r="M61" t="s">
        <v>4280</v>
      </c>
      <c r="N61">
        <v>9</v>
      </c>
      <c r="O61" t="s">
        <v>4307</v>
      </c>
      <c r="P61" t="s">
        <v>4373</v>
      </c>
      <c r="Q61">
        <v>7</v>
      </c>
      <c r="R61">
        <v>0</v>
      </c>
      <c r="S61">
        <v>3.56</v>
      </c>
      <c r="T61">
        <v>3.56</v>
      </c>
      <c r="U61">
        <v>413.41</v>
      </c>
      <c r="V61">
        <v>64.66</v>
      </c>
      <c r="W61">
        <v>3.66</v>
      </c>
      <c r="Y61">
        <v>3.96</v>
      </c>
      <c r="Z61">
        <v>4</v>
      </c>
      <c r="AA61" t="s">
        <v>3469</v>
      </c>
      <c r="AB61">
        <v>0</v>
      </c>
      <c r="AC61">
        <v>3</v>
      </c>
      <c r="AD61">
        <v>4.5585</v>
      </c>
      <c r="AF61" t="s">
        <v>3472</v>
      </c>
      <c r="AI61">
        <v>0</v>
      </c>
      <c r="AJ61">
        <v>0</v>
      </c>
      <c r="AK61" t="s">
        <v>4805</v>
      </c>
      <c r="AL61" t="s">
        <v>4805</v>
      </c>
      <c r="AM61" t="s">
        <v>4820</v>
      </c>
    </row>
    <row r="62" spans="1:39">
      <c r="A62" t="s">
        <v>3535</v>
      </c>
      <c r="B62" t="s">
        <v>3317</v>
      </c>
      <c r="C62" t="s">
        <v>3319</v>
      </c>
      <c r="D62">
        <v>2</v>
      </c>
      <c r="E62" t="s">
        <v>3321</v>
      </c>
      <c r="F62">
        <v>8.699999999999999</v>
      </c>
      <c r="I62" t="s">
        <v>3996</v>
      </c>
      <c r="K62" t="s">
        <v>3450</v>
      </c>
      <c r="L62" t="s">
        <v>3451</v>
      </c>
      <c r="M62" t="s">
        <v>4276</v>
      </c>
      <c r="N62">
        <v>9</v>
      </c>
      <c r="O62" t="s">
        <v>4303</v>
      </c>
      <c r="P62" t="s">
        <v>4382</v>
      </c>
      <c r="Q62">
        <v>6</v>
      </c>
      <c r="R62">
        <v>1</v>
      </c>
      <c r="S62">
        <v>3.54</v>
      </c>
      <c r="T62">
        <v>3.56</v>
      </c>
      <c r="U62">
        <v>337.36</v>
      </c>
      <c r="V62">
        <v>76.2</v>
      </c>
      <c r="W62">
        <v>3.62</v>
      </c>
      <c r="X62">
        <v>8.859999999999999</v>
      </c>
      <c r="Y62">
        <v>0.72</v>
      </c>
      <c r="Z62">
        <v>4</v>
      </c>
      <c r="AA62" t="s">
        <v>3469</v>
      </c>
      <c r="AB62">
        <v>0</v>
      </c>
      <c r="AC62">
        <v>2</v>
      </c>
      <c r="AD62">
        <v>4.783333333333333</v>
      </c>
      <c r="AF62" t="s">
        <v>3472</v>
      </c>
      <c r="AI62">
        <v>0</v>
      </c>
      <c r="AJ62">
        <v>0</v>
      </c>
      <c r="AM62" t="s">
        <v>4820</v>
      </c>
    </row>
    <row r="63" spans="1:39">
      <c r="A63" t="s">
        <v>3503</v>
      </c>
      <c r="B63" t="s">
        <v>3317</v>
      </c>
      <c r="C63" t="s">
        <v>3319</v>
      </c>
      <c r="D63">
        <v>2</v>
      </c>
      <c r="E63" t="s">
        <v>3321</v>
      </c>
      <c r="F63">
        <v>8.699999999999999</v>
      </c>
      <c r="I63" t="s">
        <v>3997</v>
      </c>
      <c r="K63" t="s">
        <v>3450</v>
      </c>
      <c r="L63" t="s">
        <v>3451</v>
      </c>
      <c r="M63" t="s">
        <v>4276</v>
      </c>
      <c r="N63">
        <v>9</v>
      </c>
      <c r="O63" t="s">
        <v>4303</v>
      </c>
      <c r="P63" t="s">
        <v>4350</v>
      </c>
      <c r="Q63">
        <v>8</v>
      </c>
      <c r="R63">
        <v>1</v>
      </c>
      <c r="S63">
        <v>2.98</v>
      </c>
      <c r="T63">
        <v>2.98</v>
      </c>
      <c r="U63">
        <v>437.89</v>
      </c>
      <c r="V63">
        <v>94.66</v>
      </c>
      <c r="W63">
        <v>3.32</v>
      </c>
      <c r="X63">
        <v>13.6</v>
      </c>
      <c r="Y63">
        <v>1.03</v>
      </c>
      <c r="Z63">
        <v>4</v>
      </c>
      <c r="AA63" t="s">
        <v>3469</v>
      </c>
      <c r="AB63">
        <v>0</v>
      </c>
      <c r="AC63">
        <v>4</v>
      </c>
      <c r="AD63">
        <v>4.631642857142857</v>
      </c>
      <c r="AF63" t="s">
        <v>3472</v>
      </c>
      <c r="AI63">
        <v>0</v>
      </c>
      <c r="AJ63">
        <v>0</v>
      </c>
      <c r="AM63" t="s">
        <v>4820</v>
      </c>
    </row>
    <row r="64" spans="1:39">
      <c r="A64" t="s">
        <v>3536</v>
      </c>
      <c r="B64" t="s">
        <v>3317</v>
      </c>
      <c r="C64" t="s">
        <v>3319</v>
      </c>
      <c r="D64">
        <v>2</v>
      </c>
      <c r="E64" t="s">
        <v>3321</v>
      </c>
      <c r="F64">
        <v>8.699999999999999</v>
      </c>
      <c r="I64" t="s">
        <v>3998</v>
      </c>
      <c r="K64" t="s">
        <v>3450</v>
      </c>
      <c r="L64" t="s">
        <v>3451</v>
      </c>
      <c r="M64" t="s">
        <v>4276</v>
      </c>
      <c r="N64">
        <v>9</v>
      </c>
      <c r="O64" t="s">
        <v>4303</v>
      </c>
      <c r="P64" t="s">
        <v>4383</v>
      </c>
      <c r="Q64">
        <v>6</v>
      </c>
      <c r="R64">
        <v>1</v>
      </c>
      <c r="S64">
        <v>5.1</v>
      </c>
      <c r="T64">
        <v>5.1</v>
      </c>
      <c r="U64">
        <v>401.51</v>
      </c>
      <c r="V64">
        <v>76.2</v>
      </c>
      <c r="W64">
        <v>4.54</v>
      </c>
      <c r="Y64">
        <v>1.49</v>
      </c>
      <c r="Z64">
        <v>4</v>
      </c>
      <c r="AA64" t="s">
        <v>3469</v>
      </c>
      <c r="AB64">
        <v>0</v>
      </c>
      <c r="AC64">
        <v>5</v>
      </c>
      <c r="AD64">
        <v>3.536833333333333</v>
      </c>
      <c r="AF64" t="s">
        <v>3472</v>
      </c>
      <c r="AI64">
        <v>0</v>
      </c>
      <c r="AJ64">
        <v>0</v>
      </c>
      <c r="AM64" t="s">
        <v>4820</v>
      </c>
    </row>
    <row r="65" spans="1:39">
      <c r="A65" t="s">
        <v>3537</v>
      </c>
      <c r="B65" t="s">
        <v>3317</v>
      </c>
      <c r="C65" t="s">
        <v>3319</v>
      </c>
      <c r="D65">
        <v>2</v>
      </c>
      <c r="E65" t="s">
        <v>3321</v>
      </c>
      <c r="F65">
        <v>8.699999999999999</v>
      </c>
      <c r="I65" t="s">
        <v>3999</v>
      </c>
      <c r="K65" t="s">
        <v>3450</v>
      </c>
      <c r="L65" t="s">
        <v>3451</v>
      </c>
      <c r="M65" t="s">
        <v>4276</v>
      </c>
      <c r="N65">
        <v>9</v>
      </c>
      <c r="O65" t="s">
        <v>4303</v>
      </c>
      <c r="P65" t="s">
        <v>4384</v>
      </c>
      <c r="Q65">
        <v>6</v>
      </c>
      <c r="R65">
        <v>1</v>
      </c>
      <c r="S65">
        <v>3.91</v>
      </c>
      <c r="T65">
        <v>3.91</v>
      </c>
      <c r="U65">
        <v>391.45</v>
      </c>
      <c r="V65">
        <v>76.2</v>
      </c>
      <c r="W65">
        <v>4.28</v>
      </c>
      <c r="Y65">
        <v>0.79</v>
      </c>
      <c r="Z65">
        <v>4</v>
      </c>
      <c r="AA65" t="s">
        <v>3469</v>
      </c>
      <c r="AB65">
        <v>0</v>
      </c>
      <c r="AC65">
        <v>3</v>
      </c>
      <c r="AD65">
        <v>4.198690476190476</v>
      </c>
      <c r="AF65" t="s">
        <v>3472</v>
      </c>
      <c r="AI65">
        <v>0</v>
      </c>
      <c r="AJ65">
        <v>0</v>
      </c>
      <c r="AM65" t="s">
        <v>4820</v>
      </c>
    </row>
    <row r="66" spans="1:39">
      <c r="A66" t="s">
        <v>3538</v>
      </c>
      <c r="B66" t="s">
        <v>3317</v>
      </c>
      <c r="C66" t="s">
        <v>3319</v>
      </c>
      <c r="D66">
        <v>2.01</v>
      </c>
      <c r="E66" t="s">
        <v>3321</v>
      </c>
      <c r="F66">
        <v>8.699999999999999</v>
      </c>
      <c r="K66" t="s">
        <v>3450</v>
      </c>
      <c r="L66" t="s">
        <v>3451</v>
      </c>
      <c r="M66" t="s">
        <v>4279</v>
      </c>
      <c r="N66">
        <v>9</v>
      </c>
      <c r="O66" t="s">
        <v>4306</v>
      </c>
      <c r="P66" t="s">
        <v>4385</v>
      </c>
      <c r="Q66">
        <v>8</v>
      </c>
      <c r="R66">
        <v>0</v>
      </c>
      <c r="S66">
        <v>3</v>
      </c>
      <c r="T66">
        <v>3</v>
      </c>
      <c r="U66">
        <v>461.42</v>
      </c>
      <c r="V66">
        <v>73.37</v>
      </c>
      <c r="W66">
        <v>3.69</v>
      </c>
      <c r="Y66">
        <v>4.42</v>
      </c>
      <c r="Z66">
        <v>4</v>
      </c>
      <c r="AA66" t="s">
        <v>3469</v>
      </c>
      <c r="AB66">
        <v>0</v>
      </c>
      <c r="AC66">
        <v>4</v>
      </c>
      <c r="AD66">
        <v>4.775571428571428</v>
      </c>
      <c r="AF66" t="s">
        <v>3472</v>
      </c>
      <c r="AI66">
        <v>0</v>
      </c>
      <c r="AJ66">
        <v>0</v>
      </c>
      <c r="AK66" t="s">
        <v>4804</v>
      </c>
      <c r="AL66" t="s">
        <v>4804</v>
      </c>
      <c r="AM66" t="s">
        <v>4820</v>
      </c>
    </row>
    <row r="67" spans="1:39">
      <c r="A67" t="s">
        <v>3538</v>
      </c>
      <c r="B67" t="s">
        <v>3317</v>
      </c>
      <c r="C67" t="s">
        <v>3319</v>
      </c>
      <c r="D67">
        <v>2.01</v>
      </c>
      <c r="E67" t="s">
        <v>3321</v>
      </c>
      <c r="F67">
        <v>8.699999999999999</v>
      </c>
      <c r="I67" t="s">
        <v>4000</v>
      </c>
      <c r="K67" t="s">
        <v>3450</v>
      </c>
      <c r="L67" t="s">
        <v>3451</v>
      </c>
      <c r="M67" t="s">
        <v>4278</v>
      </c>
      <c r="N67">
        <v>9</v>
      </c>
      <c r="O67" t="s">
        <v>4305</v>
      </c>
      <c r="P67" t="s">
        <v>4385</v>
      </c>
      <c r="Q67">
        <v>8</v>
      </c>
      <c r="R67">
        <v>0</v>
      </c>
      <c r="S67">
        <v>3</v>
      </c>
      <c r="T67">
        <v>3</v>
      </c>
      <c r="U67">
        <v>461.42</v>
      </c>
      <c r="V67">
        <v>73.37</v>
      </c>
      <c r="W67">
        <v>3.69</v>
      </c>
      <c r="Y67">
        <v>4.42</v>
      </c>
      <c r="Z67">
        <v>4</v>
      </c>
      <c r="AA67" t="s">
        <v>3469</v>
      </c>
      <c r="AB67">
        <v>0</v>
      </c>
      <c r="AC67">
        <v>4</v>
      </c>
      <c r="AD67">
        <v>4.775571428571428</v>
      </c>
      <c r="AF67" t="s">
        <v>3472</v>
      </c>
      <c r="AI67">
        <v>0</v>
      </c>
      <c r="AJ67">
        <v>0</v>
      </c>
      <c r="AM67" t="s">
        <v>4820</v>
      </c>
    </row>
    <row r="68" spans="1:39">
      <c r="A68" t="s">
        <v>3539</v>
      </c>
      <c r="B68" t="s">
        <v>3317</v>
      </c>
      <c r="C68" t="s">
        <v>3319</v>
      </c>
      <c r="D68">
        <v>2.06</v>
      </c>
      <c r="E68" t="s">
        <v>3321</v>
      </c>
      <c r="F68">
        <v>8.69</v>
      </c>
      <c r="K68" t="s">
        <v>3450</v>
      </c>
      <c r="L68" t="s">
        <v>3451</v>
      </c>
      <c r="M68" t="s">
        <v>4284</v>
      </c>
      <c r="N68">
        <v>9</v>
      </c>
      <c r="O68" t="s">
        <v>4311</v>
      </c>
      <c r="P68" t="s">
        <v>4386</v>
      </c>
      <c r="Q68">
        <v>6</v>
      </c>
      <c r="R68">
        <v>0</v>
      </c>
      <c r="S68">
        <v>4.02</v>
      </c>
      <c r="T68">
        <v>4.02</v>
      </c>
      <c r="U68">
        <v>360.2</v>
      </c>
      <c r="V68">
        <v>65.2</v>
      </c>
      <c r="W68">
        <v>3.96</v>
      </c>
      <c r="Y68">
        <v>1.86</v>
      </c>
      <c r="Z68">
        <v>4</v>
      </c>
      <c r="AA68" t="s">
        <v>3469</v>
      </c>
      <c r="AB68">
        <v>0</v>
      </c>
      <c r="AC68">
        <v>2</v>
      </c>
      <c r="AD68">
        <v>4.488571428571429</v>
      </c>
      <c r="AF68" t="s">
        <v>3472</v>
      </c>
      <c r="AI68">
        <v>0</v>
      </c>
      <c r="AJ68">
        <v>0</v>
      </c>
      <c r="AK68" t="s">
        <v>4807</v>
      </c>
      <c r="AL68" t="s">
        <v>4807</v>
      </c>
      <c r="AM68" t="s">
        <v>4820</v>
      </c>
    </row>
    <row r="69" spans="1:39">
      <c r="A69" t="s">
        <v>3540</v>
      </c>
      <c r="B69" t="s">
        <v>3317</v>
      </c>
      <c r="C69" t="s">
        <v>3319</v>
      </c>
      <c r="D69">
        <v>2.06</v>
      </c>
      <c r="E69" t="s">
        <v>3321</v>
      </c>
      <c r="F69">
        <v>8.69</v>
      </c>
      <c r="K69" t="s">
        <v>3450</v>
      </c>
      <c r="L69" t="s">
        <v>3451</v>
      </c>
      <c r="M69" t="s">
        <v>4285</v>
      </c>
      <c r="N69">
        <v>9</v>
      </c>
      <c r="O69" t="s">
        <v>4312</v>
      </c>
      <c r="P69" t="s">
        <v>4387</v>
      </c>
      <c r="Q69">
        <v>6</v>
      </c>
      <c r="R69">
        <v>0</v>
      </c>
      <c r="S69">
        <v>2.84</v>
      </c>
      <c r="T69">
        <v>2.84</v>
      </c>
      <c r="U69">
        <v>417.42</v>
      </c>
      <c r="V69">
        <v>65.2</v>
      </c>
      <c r="W69">
        <v>4.91</v>
      </c>
      <c r="Y69">
        <v>0.73</v>
      </c>
      <c r="Z69">
        <v>5</v>
      </c>
      <c r="AA69" t="s">
        <v>3469</v>
      </c>
      <c r="AB69">
        <v>0</v>
      </c>
      <c r="AC69">
        <v>3</v>
      </c>
      <c r="AD69">
        <v>5.169857142857143</v>
      </c>
      <c r="AF69" t="s">
        <v>3472</v>
      </c>
      <c r="AI69">
        <v>0</v>
      </c>
      <c r="AJ69">
        <v>0</v>
      </c>
      <c r="AK69" t="s">
        <v>4808</v>
      </c>
      <c r="AL69" t="s">
        <v>4808</v>
      </c>
      <c r="AM69" t="s">
        <v>4820</v>
      </c>
    </row>
    <row r="70" spans="1:39">
      <c r="A70" t="s">
        <v>3541</v>
      </c>
      <c r="B70" t="s">
        <v>3317</v>
      </c>
      <c r="C70" t="s">
        <v>3319</v>
      </c>
      <c r="D70">
        <v>2.16</v>
      </c>
      <c r="E70" t="s">
        <v>3321</v>
      </c>
      <c r="F70">
        <v>8.67</v>
      </c>
      <c r="I70" t="s">
        <v>4001</v>
      </c>
      <c r="K70" t="s">
        <v>3450</v>
      </c>
      <c r="L70" t="s">
        <v>3451</v>
      </c>
      <c r="M70" t="s">
        <v>4282</v>
      </c>
      <c r="N70">
        <v>9</v>
      </c>
      <c r="O70" t="s">
        <v>4309</v>
      </c>
      <c r="P70" t="s">
        <v>4388</v>
      </c>
      <c r="Q70">
        <v>7</v>
      </c>
      <c r="R70">
        <v>0</v>
      </c>
      <c r="S70">
        <v>5.05</v>
      </c>
      <c r="T70">
        <v>5.05</v>
      </c>
      <c r="U70">
        <v>387.49</v>
      </c>
      <c r="V70">
        <v>64.66</v>
      </c>
      <c r="W70">
        <v>3.76</v>
      </c>
      <c r="Y70">
        <v>4.07</v>
      </c>
      <c r="Z70">
        <v>4</v>
      </c>
      <c r="AA70" t="s">
        <v>3469</v>
      </c>
      <c r="AB70">
        <v>0</v>
      </c>
      <c r="AC70">
        <v>4</v>
      </c>
      <c r="AD70">
        <v>3.803642857142857</v>
      </c>
      <c r="AF70" t="s">
        <v>3472</v>
      </c>
      <c r="AI70">
        <v>0</v>
      </c>
      <c r="AJ70">
        <v>0</v>
      </c>
      <c r="AM70" t="s">
        <v>4820</v>
      </c>
    </row>
    <row r="71" spans="1:39">
      <c r="A71" t="s">
        <v>3542</v>
      </c>
      <c r="B71" t="s">
        <v>3317</v>
      </c>
      <c r="C71" t="s">
        <v>3319</v>
      </c>
      <c r="D71">
        <v>2.2</v>
      </c>
      <c r="E71" t="s">
        <v>3321</v>
      </c>
      <c r="F71">
        <v>8.66</v>
      </c>
      <c r="K71" t="s">
        <v>3450</v>
      </c>
      <c r="L71" t="s">
        <v>3451</v>
      </c>
      <c r="M71" t="s">
        <v>4277</v>
      </c>
      <c r="N71">
        <v>9</v>
      </c>
      <c r="O71" t="s">
        <v>4304</v>
      </c>
      <c r="P71" t="s">
        <v>4389</v>
      </c>
      <c r="Q71">
        <v>6</v>
      </c>
      <c r="R71">
        <v>1</v>
      </c>
      <c r="S71">
        <v>2.29</v>
      </c>
      <c r="T71">
        <v>4.22</v>
      </c>
      <c r="U71">
        <v>434.93</v>
      </c>
      <c r="V71">
        <v>75.42</v>
      </c>
      <c r="W71">
        <v>3.73</v>
      </c>
      <c r="X71">
        <v>12.31</v>
      </c>
      <c r="Y71">
        <v>9.08</v>
      </c>
      <c r="Z71">
        <v>4</v>
      </c>
      <c r="AA71" t="s">
        <v>3469</v>
      </c>
      <c r="AB71">
        <v>0</v>
      </c>
      <c r="AC71">
        <v>5</v>
      </c>
      <c r="AD71">
        <v>4.003119047619048</v>
      </c>
      <c r="AF71" t="s">
        <v>3471</v>
      </c>
      <c r="AI71">
        <v>0</v>
      </c>
      <c r="AJ71">
        <v>0</v>
      </c>
      <c r="AK71" t="s">
        <v>4803</v>
      </c>
      <c r="AL71" t="s">
        <v>4803</v>
      </c>
      <c r="AM71" t="s">
        <v>4820</v>
      </c>
    </row>
    <row r="72" spans="1:39">
      <c r="A72" t="s">
        <v>3543</v>
      </c>
      <c r="B72" t="s">
        <v>3317</v>
      </c>
      <c r="C72" t="s">
        <v>3319</v>
      </c>
      <c r="D72">
        <v>2.24</v>
      </c>
      <c r="E72" t="s">
        <v>3321</v>
      </c>
      <c r="F72">
        <v>8.65</v>
      </c>
      <c r="I72" t="s">
        <v>4002</v>
      </c>
      <c r="K72" t="s">
        <v>3450</v>
      </c>
      <c r="L72" t="s">
        <v>3451</v>
      </c>
      <c r="M72" t="s">
        <v>4278</v>
      </c>
      <c r="N72">
        <v>9</v>
      </c>
      <c r="O72" t="s">
        <v>4305</v>
      </c>
      <c r="P72" t="s">
        <v>4390</v>
      </c>
      <c r="Q72">
        <v>8</v>
      </c>
      <c r="R72">
        <v>0</v>
      </c>
      <c r="S72">
        <v>3.58</v>
      </c>
      <c r="T72">
        <v>3.58</v>
      </c>
      <c r="U72">
        <v>384.45</v>
      </c>
      <c r="V72">
        <v>87.93000000000001</v>
      </c>
      <c r="W72">
        <v>2.89</v>
      </c>
      <c r="Y72">
        <v>4.36</v>
      </c>
      <c r="Z72">
        <v>4</v>
      </c>
      <c r="AA72" t="s">
        <v>3469</v>
      </c>
      <c r="AB72">
        <v>0</v>
      </c>
      <c r="AC72">
        <v>3</v>
      </c>
      <c r="AD72">
        <v>4.745357142857143</v>
      </c>
      <c r="AF72" t="s">
        <v>3472</v>
      </c>
      <c r="AI72">
        <v>0</v>
      </c>
      <c r="AJ72">
        <v>0</v>
      </c>
      <c r="AM72" t="s">
        <v>4820</v>
      </c>
    </row>
    <row r="73" spans="1:39">
      <c r="A73" t="s">
        <v>3526</v>
      </c>
      <c r="B73" t="s">
        <v>3317</v>
      </c>
      <c r="C73" t="s">
        <v>3319</v>
      </c>
      <c r="D73">
        <v>2.3</v>
      </c>
      <c r="E73" t="s">
        <v>3321</v>
      </c>
      <c r="F73">
        <v>8.640000000000001</v>
      </c>
      <c r="K73" t="s">
        <v>3450</v>
      </c>
      <c r="L73" t="s">
        <v>3451</v>
      </c>
      <c r="M73" t="s">
        <v>4279</v>
      </c>
      <c r="N73">
        <v>9</v>
      </c>
      <c r="O73" t="s">
        <v>4306</v>
      </c>
      <c r="P73" t="s">
        <v>4373</v>
      </c>
      <c r="Q73">
        <v>7</v>
      </c>
      <c r="R73">
        <v>0</v>
      </c>
      <c r="S73">
        <v>3.56</v>
      </c>
      <c r="T73">
        <v>3.56</v>
      </c>
      <c r="U73">
        <v>413.41</v>
      </c>
      <c r="V73">
        <v>64.66</v>
      </c>
      <c r="W73">
        <v>3.66</v>
      </c>
      <c r="Y73">
        <v>3.96</v>
      </c>
      <c r="Z73">
        <v>4</v>
      </c>
      <c r="AA73" t="s">
        <v>3469</v>
      </c>
      <c r="AB73">
        <v>0</v>
      </c>
      <c r="AC73">
        <v>3</v>
      </c>
      <c r="AD73">
        <v>4.5585</v>
      </c>
      <c r="AF73" t="s">
        <v>3472</v>
      </c>
      <c r="AI73">
        <v>0</v>
      </c>
      <c r="AJ73">
        <v>0</v>
      </c>
      <c r="AK73" t="s">
        <v>4804</v>
      </c>
      <c r="AL73" t="s">
        <v>4804</v>
      </c>
      <c r="AM73" t="s">
        <v>4820</v>
      </c>
    </row>
    <row r="74" spans="1:39">
      <c r="A74" t="s">
        <v>3544</v>
      </c>
      <c r="B74" t="s">
        <v>3317</v>
      </c>
      <c r="C74" t="s">
        <v>3319</v>
      </c>
      <c r="D74">
        <v>2.3</v>
      </c>
      <c r="E74" t="s">
        <v>3321</v>
      </c>
      <c r="F74">
        <v>8.640000000000001</v>
      </c>
      <c r="I74" t="s">
        <v>4003</v>
      </c>
      <c r="K74" t="s">
        <v>3450</v>
      </c>
      <c r="L74" t="s">
        <v>3451</v>
      </c>
      <c r="M74" t="s">
        <v>4278</v>
      </c>
      <c r="N74">
        <v>9</v>
      </c>
      <c r="O74" t="s">
        <v>4305</v>
      </c>
      <c r="P74" t="s">
        <v>4391</v>
      </c>
      <c r="Q74">
        <v>7</v>
      </c>
      <c r="R74">
        <v>0</v>
      </c>
      <c r="S74">
        <v>3.58</v>
      </c>
      <c r="T74">
        <v>3.58</v>
      </c>
      <c r="U74">
        <v>401.4</v>
      </c>
      <c r="V74">
        <v>64.14</v>
      </c>
      <c r="W74">
        <v>3.59</v>
      </c>
      <c r="Y74">
        <v>4.15</v>
      </c>
      <c r="Z74">
        <v>4</v>
      </c>
      <c r="AA74" t="s">
        <v>3469</v>
      </c>
      <c r="AB74">
        <v>0</v>
      </c>
      <c r="AC74">
        <v>3</v>
      </c>
      <c r="AD74">
        <v>4.624285714285715</v>
      </c>
      <c r="AF74" t="s">
        <v>3472</v>
      </c>
      <c r="AI74">
        <v>0</v>
      </c>
      <c r="AJ74">
        <v>0</v>
      </c>
      <c r="AM74" t="s">
        <v>4820</v>
      </c>
    </row>
    <row r="75" spans="1:39">
      <c r="A75" t="s">
        <v>3545</v>
      </c>
      <c r="B75" t="s">
        <v>3317</v>
      </c>
      <c r="C75" t="s">
        <v>3319</v>
      </c>
      <c r="D75">
        <v>2.33</v>
      </c>
      <c r="E75" t="s">
        <v>3321</v>
      </c>
      <c r="F75">
        <v>8.630000000000001</v>
      </c>
      <c r="I75" t="s">
        <v>4004</v>
      </c>
      <c r="K75" t="s">
        <v>3450</v>
      </c>
      <c r="L75" t="s">
        <v>3451</v>
      </c>
      <c r="M75" t="s">
        <v>4278</v>
      </c>
      <c r="N75">
        <v>9</v>
      </c>
      <c r="O75" t="s">
        <v>4305</v>
      </c>
      <c r="P75" t="s">
        <v>4392</v>
      </c>
      <c r="Q75">
        <v>8</v>
      </c>
      <c r="R75">
        <v>0</v>
      </c>
      <c r="S75">
        <v>3.44</v>
      </c>
      <c r="T75">
        <v>3.44</v>
      </c>
      <c r="U75">
        <v>375.44</v>
      </c>
      <c r="V75">
        <v>73.37</v>
      </c>
      <c r="W75">
        <v>2.72</v>
      </c>
      <c r="Y75">
        <v>4.58</v>
      </c>
      <c r="Z75">
        <v>4</v>
      </c>
      <c r="AA75" t="s">
        <v>3469</v>
      </c>
      <c r="AB75">
        <v>0</v>
      </c>
      <c r="AC75">
        <v>4</v>
      </c>
      <c r="AD75">
        <v>4.949714285714286</v>
      </c>
      <c r="AF75" t="s">
        <v>3472</v>
      </c>
      <c r="AI75">
        <v>0</v>
      </c>
      <c r="AJ75">
        <v>0</v>
      </c>
      <c r="AM75" t="s">
        <v>4820</v>
      </c>
    </row>
    <row r="76" spans="1:39">
      <c r="A76" t="s">
        <v>3546</v>
      </c>
      <c r="B76" t="s">
        <v>3317</v>
      </c>
      <c r="C76" t="s">
        <v>3319</v>
      </c>
      <c r="D76">
        <v>2.47</v>
      </c>
      <c r="E76" t="s">
        <v>3321</v>
      </c>
      <c r="F76">
        <v>8.609999999999999</v>
      </c>
      <c r="I76" t="s">
        <v>4005</v>
      </c>
      <c r="K76" t="s">
        <v>3450</v>
      </c>
      <c r="L76" t="s">
        <v>3451</v>
      </c>
      <c r="M76" t="s">
        <v>4282</v>
      </c>
      <c r="N76">
        <v>9</v>
      </c>
      <c r="O76" t="s">
        <v>4309</v>
      </c>
      <c r="P76" t="s">
        <v>4393</v>
      </c>
      <c r="Q76">
        <v>9</v>
      </c>
      <c r="R76">
        <v>0</v>
      </c>
      <c r="S76">
        <v>4.37</v>
      </c>
      <c r="T76">
        <v>4.37</v>
      </c>
      <c r="U76">
        <v>517.66</v>
      </c>
      <c r="V76">
        <v>98.8</v>
      </c>
      <c r="W76">
        <v>3.71</v>
      </c>
      <c r="Y76">
        <v>4.07</v>
      </c>
      <c r="Z76">
        <v>4</v>
      </c>
      <c r="AA76" t="s">
        <v>3469</v>
      </c>
      <c r="AB76">
        <v>1</v>
      </c>
      <c r="AC76">
        <v>7</v>
      </c>
      <c r="AD76">
        <v>3.021666666666667</v>
      </c>
      <c r="AF76" t="s">
        <v>3472</v>
      </c>
      <c r="AI76">
        <v>0</v>
      </c>
      <c r="AJ76">
        <v>0</v>
      </c>
      <c r="AM76" t="s">
        <v>4820</v>
      </c>
    </row>
    <row r="77" spans="1:39">
      <c r="A77" t="s">
        <v>3547</v>
      </c>
      <c r="B77" t="s">
        <v>3317</v>
      </c>
      <c r="C77" t="s">
        <v>3319</v>
      </c>
      <c r="D77">
        <v>2.5</v>
      </c>
      <c r="E77" t="s">
        <v>3321</v>
      </c>
      <c r="F77">
        <v>8.6</v>
      </c>
      <c r="K77" t="s">
        <v>3450</v>
      </c>
      <c r="L77" t="s">
        <v>3451</v>
      </c>
      <c r="M77" t="s">
        <v>4283</v>
      </c>
      <c r="N77">
        <v>9</v>
      </c>
      <c r="O77" t="s">
        <v>4310</v>
      </c>
      <c r="P77" t="s">
        <v>4394</v>
      </c>
      <c r="Q77">
        <v>9</v>
      </c>
      <c r="R77">
        <v>2</v>
      </c>
      <c r="S77">
        <v>2.2</v>
      </c>
      <c r="T77">
        <v>2.21</v>
      </c>
      <c r="U77">
        <v>477.57</v>
      </c>
      <c r="V77">
        <v>117.76</v>
      </c>
      <c r="W77">
        <v>2.57</v>
      </c>
      <c r="X77">
        <v>12.6</v>
      </c>
      <c r="Y77">
        <v>3.45</v>
      </c>
      <c r="Z77">
        <v>3</v>
      </c>
      <c r="AA77" t="s">
        <v>3469</v>
      </c>
      <c r="AB77">
        <v>0</v>
      </c>
      <c r="AC77">
        <v>6</v>
      </c>
      <c r="AD77">
        <v>3.634880952380952</v>
      </c>
      <c r="AF77" t="s">
        <v>3472</v>
      </c>
      <c r="AI77">
        <v>0</v>
      </c>
      <c r="AJ77">
        <v>0</v>
      </c>
      <c r="AK77" t="s">
        <v>4806</v>
      </c>
      <c r="AL77" t="s">
        <v>4806</v>
      </c>
      <c r="AM77" t="s">
        <v>4820</v>
      </c>
    </row>
    <row r="78" spans="1:39">
      <c r="A78" t="s">
        <v>3548</v>
      </c>
      <c r="B78" t="s">
        <v>3317</v>
      </c>
      <c r="C78" t="s">
        <v>3319</v>
      </c>
      <c r="D78">
        <v>2.5</v>
      </c>
      <c r="E78" t="s">
        <v>3321</v>
      </c>
      <c r="F78">
        <v>8.6</v>
      </c>
      <c r="K78" t="s">
        <v>3450</v>
      </c>
      <c r="L78" t="s">
        <v>3451</v>
      </c>
      <c r="M78" t="s">
        <v>4283</v>
      </c>
      <c r="N78">
        <v>9</v>
      </c>
      <c r="O78" t="s">
        <v>4310</v>
      </c>
      <c r="P78" t="s">
        <v>4395</v>
      </c>
      <c r="Q78">
        <v>9</v>
      </c>
      <c r="R78">
        <v>2</v>
      </c>
      <c r="S78">
        <v>2.02</v>
      </c>
      <c r="T78">
        <v>2.02</v>
      </c>
      <c r="U78">
        <v>517.63</v>
      </c>
      <c r="V78">
        <v>117.76</v>
      </c>
      <c r="W78">
        <v>3.49</v>
      </c>
      <c r="X78">
        <v>12.6</v>
      </c>
      <c r="Y78">
        <v>4.53</v>
      </c>
      <c r="Z78">
        <v>3</v>
      </c>
      <c r="AA78" t="s">
        <v>3469</v>
      </c>
      <c r="AB78">
        <v>1</v>
      </c>
      <c r="AC78">
        <v>6</v>
      </c>
      <c r="AD78">
        <v>3.564666666666667</v>
      </c>
      <c r="AF78" t="s">
        <v>3472</v>
      </c>
      <c r="AI78">
        <v>0</v>
      </c>
      <c r="AJ78">
        <v>0</v>
      </c>
      <c r="AK78" t="s">
        <v>4806</v>
      </c>
      <c r="AL78" t="s">
        <v>4806</v>
      </c>
      <c r="AM78" t="s">
        <v>4820</v>
      </c>
    </row>
    <row r="79" spans="1:39">
      <c r="A79" t="s">
        <v>3549</v>
      </c>
      <c r="B79" t="s">
        <v>3317</v>
      </c>
      <c r="C79" t="s">
        <v>3319</v>
      </c>
      <c r="D79">
        <v>2.58</v>
      </c>
      <c r="E79" t="s">
        <v>3321</v>
      </c>
      <c r="F79">
        <v>8.59</v>
      </c>
      <c r="I79" t="s">
        <v>4006</v>
      </c>
      <c r="K79" t="s">
        <v>3450</v>
      </c>
      <c r="L79" t="s">
        <v>3451</v>
      </c>
      <c r="M79" t="s">
        <v>4282</v>
      </c>
      <c r="N79">
        <v>9</v>
      </c>
      <c r="O79" t="s">
        <v>4309</v>
      </c>
      <c r="P79" t="s">
        <v>4396</v>
      </c>
      <c r="Q79">
        <v>9</v>
      </c>
      <c r="R79">
        <v>0</v>
      </c>
      <c r="S79">
        <v>3.65</v>
      </c>
      <c r="T79">
        <v>3.65</v>
      </c>
      <c r="U79">
        <v>465.57</v>
      </c>
      <c r="V79">
        <v>82.48</v>
      </c>
      <c r="W79">
        <v>3.65</v>
      </c>
      <c r="Y79">
        <v>4.07</v>
      </c>
      <c r="Z79">
        <v>5</v>
      </c>
      <c r="AA79" t="s">
        <v>3469</v>
      </c>
      <c r="AB79">
        <v>0</v>
      </c>
      <c r="AC79">
        <v>5</v>
      </c>
      <c r="AD79">
        <v>4.095928571428572</v>
      </c>
      <c r="AF79" t="s">
        <v>3472</v>
      </c>
      <c r="AI79">
        <v>0</v>
      </c>
      <c r="AJ79">
        <v>0</v>
      </c>
      <c r="AM79" t="s">
        <v>4820</v>
      </c>
    </row>
    <row r="80" spans="1:39">
      <c r="A80" t="s">
        <v>3550</v>
      </c>
      <c r="B80" t="s">
        <v>3317</v>
      </c>
      <c r="C80" t="s">
        <v>3319</v>
      </c>
      <c r="D80">
        <v>2.68</v>
      </c>
      <c r="E80" t="s">
        <v>3321</v>
      </c>
      <c r="F80">
        <v>8.57</v>
      </c>
      <c r="I80" t="s">
        <v>4007</v>
      </c>
      <c r="K80" t="s">
        <v>3450</v>
      </c>
      <c r="L80" t="s">
        <v>3451</v>
      </c>
      <c r="M80" t="s">
        <v>4278</v>
      </c>
      <c r="N80">
        <v>9</v>
      </c>
      <c r="O80" t="s">
        <v>4305</v>
      </c>
      <c r="P80" t="s">
        <v>4397</v>
      </c>
      <c r="Q80">
        <v>7</v>
      </c>
      <c r="R80">
        <v>0</v>
      </c>
      <c r="S80">
        <v>2.74</v>
      </c>
      <c r="T80">
        <v>2.74</v>
      </c>
      <c r="U80">
        <v>399.38</v>
      </c>
      <c r="V80">
        <v>64.14</v>
      </c>
      <c r="W80">
        <v>3.42</v>
      </c>
      <c r="Y80">
        <v>3.64</v>
      </c>
      <c r="Z80">
        <v>4</v>
      </c>
      <c r="AA80" t="s">
        <v>3469</v>
      </c>
      <c r="AB80">
        <v>0</v>
      </c>
      <c r="AC80">
        <v>3</v>
      </c>
      <c r="AD80">
        <v>5.348714285714285</v>
      </c>
      <c r="AF80" t="s">
        <v>3472</v>
      </c>
      <c r="AI80">
        <v>0</v>
      </c>
      <c r="AJ80">
        <v>0</v>
      </c>
      <c r="AM80" t="s">
        <v>4820</v>
      </c>
    </row>
    <row r="81" spans="1:39">
      <c r="A81" t="s">
        <v>3551</v>
      </c>
      <c r="B81" t="s">
        <v>3317</v>
      </c>
      <c r="C81" t="s">
        <v>3319</v>
      </c>
      <c r="D81">
        <v>2.7</v>
      </c>
      <c r="E81" t="s">
        <v>3321</v>
      </c>
      <c r="F81">
        <v>8.57</v>
      </c>
      <c r="I81" t="s">
        <v>4008</v>
      </c>
      <c r="K81" t="s">
        <v>3450</v>
      </c>
      <c r="L81" t="s">
        <v>3451</v>
      </c>
      <c r="M81" t="s">
        <v>4282</v>
      </c>
      <c r="N81">
        <v>9</v>
      </c>
      <c r="O81" t="s">
        <v>4309</v>
      </c>
      <c r="P81" t="s">
        <v>4398</v>
      </c>
      <c r="Q81">
        <v>9</v>
      </c>
      <c r="R81">
        <v>0</v>
      </c>
      <c r="S81">
        <v>4.29</v>
      </c>
      <c r="T81">
        <v>4.29</v>
      </c>
      <c r="U81">
        <v>506.64</v>
      </c>
      <c r="V81">
        <v>102.04</v>
      </c>
      <c r="W81">
        <v>2.78</v>
      </c>
      <c r="Y81">
        <v>4.07</v>
      </c>
      <c r="Z81">
        <v>4</v>
      </c>
      <c r="AA81" t="s">
        <v>3469</v>
      </c>
      <c r="AB81">
        <v>1</v>
      </c>
      <c r="AC81">
        <v>6</v>
      </c>
      <c r="AD81">
        <v>2.953666666666666</v>
      </c>
      <c r="AF81" t="s">
        <v>3472</v>
      </c>
      <c r="AI81">
        <v>0</v>
      </c>
      <c r="AJ81">
        <v>0</v>
      </c>
      <c r="AM81" t="s">
        <v>4820</v>
      </c>
    </row>
    <row r="82" spans="1:39">
      <c r="A82" t="s">
        <v>3552</v>
      </c>
      <c r="B82" t="s">
        <v>3317</v>
      </c>
      <c r="C82" t="s">
        <v>3319</v>
      </c>
      <c r="D82">
        <v>2.77</v>
      </c>
      <c r="E82" t="s">
        <v>3321</v>
      </c>
      <c r="F82">
        <v>8.56</v>
      </c>
      <c r="I82" t="s">
        <v>4009</v>
      </c>
      <c r="K82" t="s">
        <v>3450</v>
      </c>
      <c r="L82" t="s">
        <v>3451</v>
      </c>
      <c r="M82" t="s">
        <v>4278</v>
      </c>
      <c r="N82">
        <v>9</v>
      </c>
      <c r="O82" t="s">
        <v>4305</v>
      </c>
      <c r="P82" t="s">
        <v>4399</v>
      </c>
      <c r="Q82">
        <v>7</v>
      </c>
      <c r="R82">
        <v>0</v>
      </c>
      <c r="S82">
        <v>3.88</v>
      </c>
      <c r="T82">
        <v>3.88</v>
      </c>
      <c r="U82">
        <v>445.42</v>
      </c>
      <c r="V82">
        <v>64.14</v>
      </c>
      <c r="W82">
        <v>3.99</v>
      </c>
      <c r="Y82">
        <v>4.34</v>
      </c>
      <c r="Z82">
        <v>4</v>
      </c>
      <c r="AA82" t="s">
        <v>3469</v>
      </c>
      <c r="AB82">
        <v>0</v>
      </c>
      <c r="AC82">
        <v>3</v>
      </c>
      <c r="AD82">
        <v>4.009857142857143</v>
      </c>
      <c r="AF82" t="s">
        <v>3472</v>
      </c>
      <c r="AI82">
        <v>0</v>
      </c>
      <c r="AJ82">
        <v>0</v>
      </c>
      <c r="AM82" t="s">
        <v>4820</v>
      </c>
    </row>
    <row r="83" spans="1:39">
      <c r="A83" t="s">
        <v>3553</v>
      </c>
      <c r="B83" t="s">
        <v>3317</v>
      </c>
      <c r="C83" t="s">
        <v>3319</v>
      </c>
      <c r="D83">
        <v>2.8</v>
      </c>
      <c r="E83" t="s">
        <v>3321</v>
      </c>
      <c r="F83">
        <v>8.550000000000001</v>
      </c>
      <c r="K83" t="s">
        <v>3450</v>
      </c>
      <c r="L83" t="s">
        <v>3451</v>
      </c>
      <c r="M83" t="s">
        <v>4277</v>
      </c>
      <c r="N83">
        <v>9</v>
      </c>
      <c r="O83" t="s">
        <v>4304</v>
      </c>
      <c r="P83" t="s">
        <v>4400</v>
      </c>
      <c r="Q83">
        <v>6</v>
      </c>
      <c r="R83">
        <v>0</v>
      </c>
      <c r="S83">
        <v>3.63</v>
      </c>
      <c r="T83">
        <v>3.64</v>
      </c>
      <c r="U83">
        <v>393.88</v>
      </c>
      <c r="V83">
        <v>55.55</v>
      </c>
      <c r="W83">
        <v>3.74</v>
      </c>
      <c r="Y83">
        <v>5.78</v>
      </c>
      <c r="Z83">
        <v>4</v>
      </c>
      <c r="AA83" t="s">
        <v>3469</v>
      </c>
      <c r="AB83">
        <v>0</v>
      </c>
      <c r="AC83">
        <v>3</v>
      </c>
      <c r="AD83">
        <v>4.623</v>
      </c>
      <c r="AF83" t="s">
        <v>3472</v>
      </c>
      <c r="AI83">
        <v>0</v>
      </c>
      <c r="AJ83">
        <v>0</v>
      </c>
      <c r="AK83" t="s">
        <v>4803</v>
      </c>
      <c r="AL83" t="s">
        <v>4803</v>
      </c>
      <c r="AM83" t="s">
        <v>4820</v>
      </c>
    </row>
    <row r="84" spans="1:39">
      <c r="A84" t="s">
        <v>3553</v>
      </c>
      <c r="B84" t="s">
        <v>3317</v>
      </c>
      <c r="C84" t="s">
        <v>3319</v>
      </c>
      <c r="D84">
        <v>2.8</v>
      </c>
      <c r="E84" t="s">
        <v>3321</v>
      </c>
      <c r="F84">
        <v>8.550000000000001</v>
      </c>
      <c r="K84" t="s">
        <v>3450</v>
      </c>
      <c r="L84" t="s">
        <v>3451</v>
      </c>
      <c r="M84" t="s">
        <v>4286</v>
      </c>
      <c r="N84">
        <v>9</v>
      </c>
      <c r="O84" t="s">
        <v>4313</v>
      </c>
      <c r="P84" t="s">
        <v>4400</v>
      </c>
      <c r="Q84">
        <v>6</v>
      </c>
      <c r="R84">
        <v>0</v>
      </c>
      <c r="S84">
        <v>3.63</v>
      </c>
      <c r="T84">
        <v>3.64</v>
      </c>
      <c r="U84">
        <v>393.88</v>
      </c>
      <c r="V84">
        <v>55.55</v>
      </c>
      <c r="W84">
        <v>3.74</v>
      </c>
      <c r="Y84">
        <v>5.78</v>
      </c>
      <c r="Z84">
        <v>4</v>
      </c>
      <c r="AA84" t="s">
        <v>3469</v>
      </c>
      <c r="AB84">
        <v>0</v>
      </c>
      <c r="AC84">
        <v>3</v>
      </c>
      <c r="AD84">
        <v>4.623</v>
      </c>
      <c r="AF84" t="s">
        <v>3472</v>
      </c>
      <c r="AI84">
        <v>0</v>
      </c>
      <c r="AJ84">
        <v>0</v>
      </c>
      <c r="AK84" t="s">
        <v>4809</v>
      </c>
      <c r="AL84" t="s">
        <v>4809</v>
      </c>
      <c r="AM84" t="s">
        <v>4820</v>
      </c>
    </row>
    <row r="85" spans="1:39">
      <c r="A85" t="s">
        <v>3554</v>
      </c>
      <c r="B85" t="s">
        <v>3317</v>
      </c>
      <c r="C85" t="s">
        <v>3319</v>
      </c>
      <c r="D85">
        <v>2.8</v>
      </c>
      <c r="E85" t="s">
        <v>3321</v>
      </c>
      <c r="F85">
        <v>8.550000000000001</v>
      </c>
      <c r="K85" t="s">
        <v>3450</v>
      </c>
      <c r="L85" t="s">
        <v>3451</v>
      </c>
      <c r="M85" t="s">
        <v>4277</v>
      </c>
      <c r="N85">
        <v>9</v>
      </c>
      <c r="O85" t="s">
        <v>4304</v>
      </c>
      <c r="P85" t="s">
        <v>4401</v>
      </c>
      <c r="Q85">
        <v>5</v>
      </c>
      <c r="R85">
        <v>1</v>
      </c>
      <c r="S85">
        <v>3.25</v>
      </c>
      <c r="T85">
        <v>3.25</v>
      </c>
      <c r="U85">
        <v>349.37</v>
      </c>
      <c r="V85">
        <v>72.18000000000001</v>
      </c>
      <c r="W85">
        <v>3.14</v>
      </c>
      <c r="X85">
        <v>12.8</v>
      </c>
      <c r="Y85">
        <v>0</v>
      </c>
      <c r="Z85">
        <v>4</v>
      </c>
      <c r="AA85" t="s">
        <v>3469</v>
      </c>
      <c r="AB85">
        <v>0</v>
      </c>
      <c r="AC85">
        <v>3</v>
      </c>
      <c r="AD85">
        <v>5.083333333333333</v>
      </c>
      <c r="AF85" t="s">
        <v>3472</v>
      </c>
      <c r="AI85">
        <v>0</v>
      </c>
      <c r="AJ85">
        <v>0</v>
      </c>
      <c r="AK85" t="s">
        <v>4803</v>
      </c>
      <c r="AL85" t="s">
        <v>4803</v>
      </c>
      <c r="AM85" t="s">
        <v>4820</v>
      </c>
    </row>
    <row r="86" spans="1:39">
      <c r="A86" t="s">
        <v>3555</v>
      </c>
      <c r="B86" t="s">
        <v>3317</v>
      </c>
      <c r="C86" t="s">
        <v>3319</v>
      </c>
      <c r="D86">
        <v>2.89</v>
      </c>
      <c r="E86" t="s">
        <v>3321</v>
      </c>
      <c r="F86">
        <v>8.539999999999999</v>
      </c>
      <c r="I86" t="s">
        <v>4010</v>
      </c>
      <c r="K86" t="s">
        <v>3450</v>
      </c>
      <c r="L86" t="s">
        <v>3451</v>
      </c>
      <c r="M86" t="s">
        <v>4278</v>
      </c>
      <c r="N86">
        <v>9</v>
      </c>
      <c r="O86" t="s">
        <v>4305</v>
      </c>
      <c r="P86" t="s">
        <v>4402</v>
      </c>
      <c r="Q86">
        <v>9</v>
      </c>
      <c r="R86">
        <v>1</v>
      </c>
      <c r="S86">
        <v>3.31</v>
      </c>
      <c r="T86">
        <v>3.31</v>
      </c>
      <c r="U86">
        <v>452.91</v>
      </c>
      <c r="V86">
        <v>102.47</v>
      </c>
      <c r="W86">
        <v>2.7</v>
      </c>
      <c r="X86">
        <v>11.12</v>
      </c>
      <c r="Y86">
        <v>4.39</v>
      </c>
      <c r="Z86">
        <v>4</v>
      </c>
      <c r="AA86" t="s">
        <v>3469</v>
      </c>
      <c r="AB86">
        <v>0</v>
      </c>
      <c r="AC86">
        <v>4</v>
      </c>
      <c r="AD86">
        <v>3.944023809523809</v>
      </c>
      <c r="AF86" t="s">
        <v>3472</v>
      </c>
      <c r="AI86">
        <v>0</v>
      </c>
      <c r="AJ86">
        <v>0</v>
      </c>
      <c r="AM86" t="s">
        <v>4820</v>
      </c>
    </row>
    <row r="87" spans="1:39">
      <c r="A87" t="s">
        <v>3556</v>
      </c>
      <c r="B87" t="s">
        <v>3317</v>
      </c>
      <c r="C87" t="s">
        <v>3319</v>
      </c>
      <c r="D87">
        <v>2.98</v>
      </c>
      <c r="E87" t="s">
        <v>3321</v>
      </c>
      <c r="F87">
        <v>8.529999999999999</v>
      </c>
      <c r="I87" t="s">
        <v>4011</v>
      </c>
      <c r="K87" t="s">
        <v>3450</v>
      </c>
      <c r="L87" t="s">
        <v>3451</v>
      </c>
      <c r="M87" t="s">
        <v>4282</v>
      </c>
      <c r="N87">
        <v>9</v>
      </c>
      <c r="O87" t="s">
        <v>4309</v>
      </c>
      <c r="P87" t="s">
        <v>4403</v>
      </c>
      <c r="Q87">
        <v>9</v>
      </c>
      <c r="R87">
        <v>0</v>
      </c>
      <c r="S87">
        <v>3.47</v>
      </c>
      <c r="T87">
        <v>3.47</v>
      </c>
      <c r="U87">
        <v>477.59</v>
      </c>
      <c r="V87">
        <v>98.8</v>
      </c>
      <c r="W87">
        <v>2.93</v>
      </c>
      <c r="Y87">
        <v>4.07</v>
      </c>
      <c r="Z87">
        <v>4</v>
      </c>
      <c r="AA87" t="s">
        <v>3469</v>
      </c>
      <c r="AB87">
        <v>0</v>
      </c>
      <c r="AC87">
        <v>5</v>
      </c>
      <c r="AD87">
        <v>3.896738095238096</v>
      </c>
      <c r="AF87" t="s">
        <v>3472</v>
      </c>
      <c r="AI87">
        <v>0</v>
      </c>
      <c r="AJ87">
        <v>0</v>
      </c>
      <c r="AM87" t="s">
        <v>4820</v>
      </c>
    </row>
    <row r="88" spans="1:39">
      <c r="A88" t="s">
        <v>3557</v>
      </c>
      <c r="B88" t="s">
        <v>3317</v>
      </c>
      <c r="C88" t="s">
        <v>3319</v>
      </c>
      <c r="D88">
        <v>2.99</v>
      </c>
      <c r="E88" t="s">
        <v>3321</v>
      </c>
      <c r="F88">
        <v>8.52</v>
      </c>
      <c r="K88" t="s">
        <v>3450</v>
      </c>
      <c r="L88" t="s">
        <v>3451</v>
      </c>
      <c r="M88" t="s">
        <v>4284</v>
      </c>
      <c r="N88">
        <v>9</v>
      </c>
      <c r="O88" t="s">
        <v>4311</v>
      </c>
      <c r="P88" t="s">
        <v>4404</v>
      </c>
      <c r="Q88">
        <v>7</v>
      </c>
      <c r="R88">
        <v>0</v>
      </c>
      <c r="S88">
        <v>3.06</v>
      </c>
      <c r="T88">
        <v>3.06</v>
      </c>
      <c r="U88">
        <v>339.33</v>
      </c>
      <c r="V88">
        <v>74.43000000000001</v>
      </c>
      <c r="W88">
        <v>2.8</v>
      </c>
      <c r="Y88">
        <v>1.86</v>
      </c>
      <c r="Z88">
        <v>4</v>
      </c>
      <c r="AA88" t="s">
        <v>3469</v>
      </c>
      <c r="AB88">
        <v>0</v>
      </c>
      <c r="AC88">
        <v>3</v>
      </c>
      <c r="AD88">
        <v>5.44</v>
      </c>
      <c r="AF88" t="s">
        <v>3472</v>
      </c>
      <c r="AI88">
        <v>0</v>
      </c>
      <c r="AJ88">
        <v>0</v>
      </c>
      <c r="AK88" t="s">
        <v>4807</v>
      </c>
      <c r="AL88" t="s">
        <v>4807</v>
      </c>
      <c r="AM88" t="s">
        <v>4820</v>
      </c>
    </row>
    <row r="89" spans="1:39">
      <c r="A89" t="s">
        <v>3558</v>
      </c>
      <c r="B89" t="s">
        <v>3317</v>
      </c>
      <c r="C89" t="s">
        <v>3319</v>
      </c>
      <c r="D89">
        <v>3</v>
      </c>
      <c r="E89" t="s">
        <v>3321</v>
      </c>
      <c r="F89">
        <v>8.52</v>
      </c>
      <c r="K89" t="s">
        <v>3450</v>
      </c>
      <c r="L89" t="s">
        <v>3451</v>
      </c>
      <c r="M89" t="s">
        <v>4287</v>
      </c>
      <c r="N89">
        <v>9</v>
      </c>
      <c r="O89" t="s">
        <v>4314</v>
      </c>
      <c r="P89" t="s">
        <v>4405</v>
      </c>
      <c r="Q89">
        <v>9</v>
      </c>
      <c r="R89">
        <v>2</v>
      </c>
      <c r="S89">
        <v>2.03</v>
      </c>
      <c r="T89">
        <v>2.03</v>
      </c>
      <c r="U89">
        <v>464.53</v>
      </c>
      <c r="V89">
        <v>123.75</v>
      </c>
      <c r="W89">
        <v>2.51</v>
      </c>
      <c r="X89">
        <v>12.59</v>
      </c>
      <c r="Y89">
        <v>2.65</v>
      </c>
      <c r="Z89">
        <v>3</v>
      </c>
      <c r="AA89" t="s">
        <v>3469</v>
      </c>
      <c r="AB89">
        <v>0</v>
      </c>
      <c r="AC89">
        <v>6</v>
      </c>
      <c r="AD89">
        <v>3.738357142857144</v>
      </c>
      <c r="AF89" t="s">
        <v>3472</v>
      </c>
      <c r="AI89">
        <v>0</v>
      </c>
      <c r="AJ89">
        <v>0</v>
      </c>
      <c r="AK89" t="s">
        <v>4805</v>
      </c>
      <c r="AL89" t="s">
        <v>4805</v>
      </c>
      <c r="AM89" t="s">
        <v>4820</v>
      </c>
    </row>
    <row r="90" spans="1:39">
      <c r="A90" t="s">
        <v>3559</v>
      </c>
      <c r="B90" t="s">
        <v>3317</v>
      </c>
      <c r="C90" t="s">
        <v>3319</v>
      </c>
      <c r="D90">
        <v>3</v>
      </c>
      <c r="E90" t="s">
        <v>3321</v>
      </c>
      <c r="F90">
        <v>8.52</v>
      </c>
      <c r="K90" t="s">
        <v>3450</v>
      </c>
      <c r="L90" t="s">
        <v>3451</v>
      </c>
      <c r="M90" t="s">
        <v>4288</v>
      </c>
      <c r="N90">
        <v>9</v>
      </c>
      <c r="O90" t="s">
        <v>4315</v>
      </c>
      <c r="P90" t="s">
        <v>4406</v>
      </c>
      <c r="Q90">
        <v>5</v>
      </c>
      <c r="R90">
        <v>0</v>
      </c>
      <c r="S90">
        <v>5.99</v>
      </c>
      <c r="T90">
        <v>5.99</v>
      </c>
      <c r="U90">
        <v>434.85</v>
      </c>
      <c r="V90">
        <v>52.31</v>
      </c>
      <c r="W90">
        <v>5.94</v>
      </c>
      <c r="Y90">
        <v>0.29</v>
      </c>
      <c r="Z90">
        <v>4</v>
      </c>
      <c r="AA90" t="s">
        <v>3469</v>
      </c>
      <c r="AB90">
        <v>1</v>
      </c>
      <c r="AC90">
        <v>5</v>
      </c>
      <c r="AD90">
        <v>3.465357142857143</v>
      </c>
      <c r="AF90" t="s">
        <v>3472</v>
      </c>
      <c r="AI90">
        <v>0</v>
      </c>
      <c r="AJ90">
        <v>0</v>
      </c>
      <c r="AK90" t="s">
        <v>4805</v>
      </c>
      <c r="AL90" t="s">
        <v>4805</v>
      </c>
      <c r="AM90" t="s">
        <v>4820</v>
      </c>
    </row>
    <row r="91" spans="1:39">
      <c r="A91" t="s">
        <v>3560</v>
      </c>
      <c r="B91" t="s">
        <v>3317</v>
      </c>
      <c r="C91" t="s">
        <v>3319</v>
      </c>
      <c r="D91">
        <v>3</v>
      </c>
      <c r="E91" t="s">
        <v>3321</v>
      </c>
      <c r="F91">
        <v>8.52</v>
      </c>
      <c r="K91" t="s">
        <v>3450</v>
      </c>
      <c r="L91" t="s">
        <v>3451</v>
      </c>
      <c r="M91" t="s">
        <v>4289</v>
      </c>
      <c r="N91">
        <v>9</v>
      </c>
      <c r="O91" t="s">
        <v>4316</v>
      </c>
      <c r="P91" t="s">
        <v>4407</v>
      </c>
      <c r="Q91">
        <v>6</v>
      </c>
      <c r="R91">
        <v>0</v>
      </c>
      <c r="S91">
        <v>3.87</v>
      </c>
      <c r="T91">
        <v>3.87</v>
      </c>
      <c r="U91">
        <v>407.78</v>
      </c>
      <c r="V91">
        <v>65.2</v>
      </c>
      <c r="W91">
        <v>4.38</v>
      </c>
      <c r="Y91">
        <v>1.65</v>
      </c>
      <c r="Z91">
        <v>4</v>
      </c>
      <c r="AA91" t="s">
        <v>3469</v>
      </c>
      <c r="AB91">
        <v>0</v>
      </c>
      <c r="AC91">
        <v>4</v>
      </c>
      <c r="AD91">
        <v>4.288714285714286</v>
      </c>
      <c r="AF91" t="s">
        <v>3472</v>
      </c>
      <c r="AI91">
        <v>0</v>
      </c>
      <c r="AJ91">
        <v>0</v>
      </c>
      <c r="AK91" t="s">
        <v>4810</v>
      </c>
      <c r="AL91" t="s">
        <v>4810</v>
      </c>
      <c r="AM91" t="s">
        <v>4820</v>
      </c>
    </row>
    <row r="92" spans="1:39">
      <c r="A92" t="s">
        <v>3561</v>
      </c>
      <c r="B92" t="s">
        <v>3317</v>
      </c>
      <c r="C92" t="s">
        <v>3319</v>
      </c>
      <c r="D92">
        <v>3</v>
      </c>
      <c r="E92" t="s">
        <v>3321</v>
      </c>
      <c r="F92">
        <v>8.52</v>
      </c>
      <c r="I92" t="s">
        <v>4012</v>
      </c>
      <c r="K92" t="s">
        <v>3450</v>
      </c>
      <c r="L92" t="s">
        <v>3451</v>
      </c>
      <c r="M92" t="s">
        <v>4276</v>
      </c>
      <c r="N92">
        <v>9</v>
      </c>
      <c r="O92" t="s">
        <v>4303</v>
      </c>
      <c r="P92" t="s">
        <v>4408</v>
      </c>
      <c r="Q92">
        <v>6</v>
      </c>
      <c r="R92">
        <v>1</v>
      </c>
      <c r="S92">
        <v>3.15</v>
      </c>
      <c r="T92">
        <v>3.19</v>
      </c>
      <c r="U92">
        <v>325.76</v>
      </c>
      <c r="V92">
        <v>76.2</v>
      </c>
      <c r="W92">
        <v>3.32</v>
      </c>
      <c r="X92">
        <v>8.41</v>
      </c>
      <c r="Y92">
        <v>0.95</v>
      </c>
      <c r="Z92">
        <v>4</v>
      </c>
      <c r="AA92" t="s">
        <v>3469</v>
      </c>
      <c r="AB92">
        <v>0</v>
      </c>
      <c r="AC92">
        <v>1</v>
      </c>
      <c r="AD92">
        <v>5.163333333333333</v>
      </c>
      <c r="AF92" t="s">
        <v>3472</v>
      </c>
      <c r="AI92">
        <v>0</v>
      </c>
      <c r="AJ92">
        <v>0</v>
      </c>
      <c r="AM92" t="s">
        <v>4820</v>
      </c>
    </row>
    <row r="93" spans="1:39">
      <c r="A93" t="s">
        <v>3562</v>
      </c>
      <c r="B93" t="s">
        <v>3317</v>
      </c>
      <c r="C93" t="s">
        <v>3319</v>
      </c>
      <c r="D93">
        <v>3</v>
      </c>
      <c r="E93" t="s">
        <v>3321</v>
      </c>
      <c r="F93">
        <v>8.52</v>
      </c>
      <c r="I93" t="s">
        <v>4013</v>
      </c>
      <c r="K93" t="s">
        <v>3450</v>
      </c>
      <c r="L93" t="s">
        <v>3451</v>
      </c>
      <c r="M93" t="s">
        <v>4276</v>
      </c>
      <c r="N93">
        <v>9</v>
      </c>
      <c r="O93" t="s">
        <v>4303</v>
      </c>
      <c r="P93" t="s">
        <v>4409</v>
      </c>
      <c r="Q93">
        <v>6</v>
      </c>
      <c r="R93">
        <v>1</v>
      </c>
      <c r="S93">
        <v>3.22</v>
      </c>
      <c r="T93">
        <v>3.23</v>
      </c>
      <c r="U93">
        <v>335.34</v>
      </c>
      <c r="V93">
        <v>76.2</v>
      </c>
      <c r="W93">
        <v>3.37</v>
      </c>
      <c r="X93">
        <v>8.869999999999999</v>
      </c>
      <c r="Y93">
        <v>1.02</v>
      </c>
      <c r="Z93">
        <v>4</v>
      </c>
      <c r="AA93" t="s">
        <v>3469</v>
      </c>
      <c r="AB93">
        <v>0</v>
      </c>
      <c r="AC93">
        <v>2</v>
      </c>
      <c r="AD93">
        <v>5.108333333333333</v>
      </c>
      <c r="AF93" t="s">
        <v>3472</v>
      </c>
      <c r="AI93">
        <v>0</v>
      </c>
      <c r="AJ93">
        <v>0</v>
      </c>
      <c r="AM93" t="s">
        <v>4820</v>
      </c>
    </row>
    <row r="94" spans="1:39">
      <c r="A94" t="s">
        <v>3563</v>
      </c>
      <c r="B94" t="s">
        <v>3317</v>
      </c>
      <c r="C94" t="s">
        <v>3319</v>
      </c>
      <c r="D94">
        <v>3</v>
      </c>
      <c r="E94" t="s">
        <v>3321</v>
      </c>
      <c r="F94">
        <v>8.52</v>
      </c>
      <c r="I94" t="s">
        <v>4014</v>
      </c>
      <c r="K94" t="s">
        <v>3450</v>
      </c>
      <c r="L94" t="s">
        <v>3451</v>
      </c>
      <c r="M94" t="s">
        <v>4276</v>
      </c>
      <c r="N94">
        <v>9</v>
      </c>
      <c r="O94" t="s">
        <v>4303</v>
      </c>
      <c r="P94" t="s">
        <v>4410</v>
      </c>
      <c r="Q94">
        <v>6</v>
      </c>
      <c r="R94">
        <v>1</v>
      </c>
      <c r="S94">
        <v>3.92</v>
      </c>
      <c r="T94">
        <v>3.92</v>
      </c>
      <c r="U94">
        <v>331.38</v>
      </c>
      <c r="V94">
        <v>76.2</v>
      </c>
      <c r="W94">
        <v>3.54</v>
      </c>
      <c r="X94">
        <v>9.16</v>
      </c>
      <c r="Y94">
        <v>1.36</v>
      </c>
      <c r="Z94">
        <v>4</v>
      </c>
      <c r="AA94" t="s">
        <v>3469</v>
      </c>
      <c r="AB94">
        <v>0</v>
      </c>
      <c r="AC94">
        <v>2</v>
      </c>
      <c r="AD94">
        <v>4.413333333333334</v>
      </c>
      <c r="AF94" t="s">
        <v>3472</v>
      </c>
      <c r="AI94">
        <v>0</v>
      </c>
      <c r="AJ94">
        <v>0</v>
      </c>
      <c r="AM94" t="s">
        <v>4820</v>
      </c>
    </row>
    <row r="95" spans="1:39">
      <c r="A95" t="s">
        <v>3564</v>
      </c>
      <c r="B95" t="s">
        <v>3317</v>
      </c>
      <c r="C95" t="s">
        <v>3319</v>
      </c>
      <c r="D95">
        <v>3</v>
      </c>
      <c r="E95" t="s">
        <v>3321</v>
      </c>
      <c r="F95">
        <v>8.52</v>
      </c>
      <c r="I95" t="s">
        <v>4015</v>
      </c>
      <c r="K95" t="s">
        <v>3450</v>
      </c>
      <c r="L95" t="s">
        <v>3451</v>
      </c>
      <c r="M95" t="s">
        <v>4276</v>
      </c>
      <c r="N95">
        <v>9</v>
      </c>
      <c r="O95" t="s">
        <v>4303</v>
      </c>
      <c r="P95" t="s">
        <v>4411</v>
      </c>
      <c r="Q95">
        <v>6</v>
      </c>
      <c r="R95">
        <v>1</v>
      </c>
      <c r="S95">
        <v>4.24</v>
      </c>
      <c r="T95">
        <v>4.25</v>
      </c>
      <c r="U95">
        <v>333.4</v>
      </c>
      <c r="V95">
        <v>76.2</v>
      </c>
      <c r="W95">
        <v>3.79</v>
      </c>
      <c r="X95">
        <v>9.15</v>
      </c>
      <c r="Y95">
        <v>1.07</v>
      </c>
      <c r="Z95">
        <v>4</v>
      </c>
      <c r="AA95" t="s">
        <v>3469</v>
      </c>
      <c r="AB95">
        <v>0</v>
      </c>
      <c r="AC95">
        <v>2</v>
      </c>
      <c r="AD95">
        <v>4.208333333333334</v>
      </c>
      <c r="AF95" t="s">
        <v>3472</v>
      </c>
      <c r="AI95">
        <v>0</v>
      </c>
      <c r="AJ95">
        <v>0</v>
      </c>
      <c r="AM95" t="s">
        <v>4820</v>
      </c>
    </row>
    <row r="96" spans="1:39">
      <c r="A96" t="s">
        <v>3565</v>
      </c>
      <c r="B96" t="s">
        <v>3317</v>
      </c>
      <c r="C96" t="s">
        <v>3319</v>
      </c>
      <c r="D96">
        <v>3</v>
      </c>
      <c r="E96" t="s">
        <v>3321</v>
      </c>
      <c r="F96">
        <v>8.52</v>
      </c>
      <c r="I96" t="s">
        <v>4016</v>
      </c>
      <c r="K96" t="s">
        <v>3450</v>
      </c>
      <c r="L96" t="s">
        <v>3451</v>
      </c>
      <c r="M96" t="s">
        <v>4290</v>
      </c>
      <c r="N96">
        <v>9</v>
      </c>
      <c r="O96" t="s">
        <v>4317</v>
      </c>
      <c r="P96" t="s">
        <v>4412</v>
      </c>
      <c r="Q96">
        <v>7</v>
      </c>
      <c r="R96">
        <v>0</v>
      </c>
      <c r="S96">
        <v>3.74</v>
      </c>
      <c r="T96">
        <v>3.74</v>
      </c>
      <c r="U96">
        <v>409.88</v>
      </c>
      <c r="V96">
        <v>74.43000000000001</v>
      </c>
      <c r="W96">
        <v>4.17</v>
      </c>
      <c r="Y96">
        <v>0.91</v>
      </c>
      <c r="Z96">
        <v>4</v>
      </c>
      <c r="AA96" t="s">
        <v>3469</v>
      </c>
      <c r="AB96">
        <v>0</v>
      </c>
      <c r="AC96">
        <v>3</v>
      </c>
      <c r="AD96">
        <v>4.403714285714285</v>
      </c>
      <c r="AF96" t="s">
        <v>3472</v>
      </c>
      <c r="AI96">
        <v>0</v>
      </c>
      <c r="AJ96">
        <v>0</v>
      </c>
      <c r="AM96" t="s">
        <v>4820</v>
      </c>
    </row>
    <row r="97" spans="1:39">
      <c r="A97" t="s">
        <v>3566</v>
      </c>
      <c r="B97" t="s">
        <v>3317</v>
      </c>
      <c r="C97" t="s">
        <v>3319</v>
      </c>
      <c r="D97">
        <v>3</v>
      </c>
      <c r="E97" t="s">
        <v>3321</v>
      </c>
      <c r="F97">
        <v>8.52</v>
      </c>
      <c r="I97" t="s">
        <v>4017</v>
      </c>
      <c r="K97" t="s">
        <v>3450</v>
      </c>
      <c r="L97" t="s">
        <v>3451</v>
      </c>
      <c r="M97" t="s">
        <v>4276</v>
      </c>
      <c r="N97">
        <v>9</v>
      </c>
      <c r="O97" t="s">
        <v>4303</v>
      </c>
      <c r="P97" t="s">
        <v>4413</v>
      </c>
      <c r="Q97">
        <v>7</v>
      </c>
      <c r="R97">
        <v>1</v>
      </c>
      <c r="S97">
        <v>3.76</v>
      </c>
      <c r="T97">
        <v>3.76</v>
      </c>
      <c r="U97">
        <v>409.88</v>
      </c>
      <c r="V97">
        <v>85.43000000000001</v>
      </c>
      <c r="W97">
        <v>3.94</v>
      </c>
      <c r="Y97">
        <v>1.03</v>
      </c>
      <c r="Z97">
        <v>4</v>
      </c>
      <c r="AA97" t="s">
        <v>3469</v>
      </c>
      <c r="AB97">
        <v>0</v>
      </c>
      <c r="AC97">
        <v>5</v>
      </c>
      <c r="AD97">
        <v>4.217047619047619</v>
      </c>
      <c r="AF97" t="s">
        <v>3472</v>
      </c>
      <c r="AI97">
        <v>0</v>
      </c>
      <c r="AJ97">
        <v>0</v>
      </c>
      <c r="AM97" t="s">
        <v>4820</v>
      </c>
    </row>
    <row r="98" spans="1:39">
      <c r="A98" t="s">
        <v>3567</v>
      </c>
      <c r="B98" t="s">
        <v>3317</v>
      </c>
      <c r="C98" t="s">
        <v>3319</v>
      </c>
      <c r="D98">
        <v>3</v>
      </c>
      <c r="E98" t="s">
        <v>3321</v>
      </c>
      <c r="F98">
        <v>8.52</v>
      </c>
      <c r="I98" t="s">
        <v>4018</v>
      </c>
      <c r="K98" t="s">
        <v>3450</v>
      </c>
      <c r="L98" t="s">
        <v>3451</v>
      </c>
      <c r="M98" t="s">
        <v>4276</v>
      </c>
      <c r="N98">
        <v>9</v>
      </c>
      <c r="O98" t="s">
        <v>4303</v>
      </c>
      <c r="P98" t="s">
        <v>4414</v>
      </c>
      <c r="Q98">
        <v>8</v>
      </c>
      <c r="R98">
        <v>1</v>
      </c>
      <c r="S98">
        <v>3.11</v>
      </c>
      <c r="T98">
        <v>3.11</v>
      </c>
      <c r="U98">
        <v>417.47</v>
      </c>
      <c r="V98">
        <v>94.66</v>
      </c>
      <c r="W98">
        <v>2.97</v>
      </c>
      <c r="X98">
        <v>13.72</v>
      </c>
      <c r="Y98">
        <v>1.33</v>
      </c>
      <c r="Z98">
        <v>4</v>
      </c>
      <c r="AA98" t="s">
        <v>3469</v>
      </c>
      <c r="AB98">
        <v>0</v>
      </c>
      <c r="AC98">
        <v>4</v>
      </c>
      <c r="AD98">
        <v>4.6575</v>
      </c>
      <c r="AF98" t="s">
        <v>3472</v>
      </c>
      <c r="AI98">
        <v>0</v>
      </c>
      <c r="AJ98">
        <v>0</v>
      </c>
      <c r="AM98" t="s">
        <v>4820</v>
      </c>
    </row>
    <row r="99" spans="1:39">
      <c r="A99" t="s">
        <v>3568</v>
      </c>
      <c r="B99" t="s">
        <v>3317</v>
      </c>
      <c r="C99" t="s">
        <v>3319</v>
      </c>
      <c r="D99">
        <v>3</v>
      </c>
      <c r="E99" t="s">
        <v>3321</v>
      </c>
      <c r="F99">
        <v>8.52</v>
      </c>
      <c r="I99" t="s">
        <v>4019</v>
      </c>
      <c r="K99" t="s">
        <v>3450</v>
      </c>
      <c r="L99" t="s">
        <v>3451</v>
      </c>
      <c r="M99" t="s">
        <v>4276</v>
      </c>
      <c r="N99">
        <v>9</v>
      </c>
      <c r="O99" t="s">
        <v>4303</v>
      </c>
      <c r="P99" t="s">
        <v>4415</v>
      </c>
      <c r="Q99">
        <v>6</v>
      </c>
      <c r="R99">
        <v>1</v>
      </c>
      <c r="S99">
        <v>4.21</v>
      </c>
      <c r="T99">
        <v>4.21</v>
      </c>
      <c r="U99">
        <v>405.48</v>
      </c>
      <c r="V99">
        <v>76.2</v>
      </c>
      <c r="W99">
        <v>4.37</v>
      </c>
      <c r="Y99">
        <v>1.14</v>
      </c>
      <c r="Z99">
        <v>4</v>
      </c>
      <c r="AA99" t="s">
        <v>3469</v>
      </c>
      <c r="AB99">
        <v>0</v>
      </c>
      <c r="AC99">
        <v>5</v>
      </c>
      <c r="AD99">
        <v>3.90347619047619</v>
      </c>
      <c r="AF99" t="s">
        <v>3472</v>
      </c>
      <c r="AI99">
        <v>0</v>
      </c>
      <c r="AJ99">
        <v>0</v>
      </c>
      <c r="AM99" t="s">
        <v>4820</v>
      </c>
    </row>
    <row r="100" spans="1:39">
      <c r="A100" t="s">
        <v>3569</v>
      </c>
      <c r="B100" t="s">
        <v>3317</v>
      </c>
      <c r="C100" t="s">
        <v>3319</v>
      </c>
      <c r="D100">
        <v>3</v>
      </c>
      <c r="E100" t="s">
        <v>3321</v>
      </c>
      <c r="F100">
        <v>8.52</v>
      </c>
      <c r="I100" t="s">
        <v>4020</v>
      </c>
      <c r="K100" t="s">
        <v>3450</v>
      </c>
      <c r="L100" t="s">
        <v>3451</v>
      </c>
      <c r="M100" t="s">
        <v>4276</v>
      </c>
      <c r="N100">
        <v>9</v>
      </c>
      <c r="O100" t="s">
        <v>4303</v>
      </c>
      <c r="P100" t="s">
        <v>4416</v>
      </c>
      <c r="Q100">
        <v>7</v>
      </c>
      <c r="R100">
        <v>1</v>
      </c>
      <c r="S100">
        <v>3.47</v>
      </c>
      <c r="T100">
        <v>3.47</v>
      </c>
      <c r="U100">
        <v>415.5</v>
      </c>
      <c r="V100">
        <v>85.43000000000001</v>
      </c>
      <c r="W100">
        <v>3.83</v>
      </c>
      <c r="X100">
        <v>13.83</v>
      </c>
      <c r="Y100">
        <v>1.41</v>
      </c>
      <c r="Z100">
        <v>4</v>
      </c>
      <c r="AA100" t="s">
        <v>3469</v>
      </c>
      <c r="AB100">
        <v>0</v>
      </c>
      <c r="AC100">
        <v>3</v>
      </c>
      <c r="AD100">
        <v>4.466904761904762</v>
      </c>
      <c r="AF100" t="s">
        <v>3472</v>
      </c>
      <c r="AI100">
        <v>0</v>
      </c>
      <c r="AJ100">
        <v>0</v>
      </c>
      <c r="AM100" t="s">
        <v>4820</v>
      </c>
    </row>
    <row r="101" spans="1:39">
      <c r="A101" t="s">
        <v>3570</v>
      </c>
      <c r="B101" t="s">
        <v>3317</v>
      </c>
      <c r="C101" t="s">
        <v>3319</v>
      </c>
      <c r="D101">
        <v>3.1</v>
      </c>
      <c r="E101" t="s">
        <v>3321</v>
      </c>
      <c r="F101">
        <v>8.51</v>
      </c>
      <c r="I101" t="s">
        <v>4021</v>
      </c>
      <c r="K101" t="s">
        <v>3450</v>
      </c>
      <c r="L101" t="s">
        <v>3451</v>
      </c>
      <c r="M101" t="s">
        <v>4282</v>
      </c>
      <c r="N101">
        <v>9</v>
      </c>
      <c r="O101" t="s">
        <v>4309</v>
      </c>
      <c r="P101" t="s">
        <v>4417</v>
      </c>
      <c r="Q101">
        <v>9</v>
      </c>
      <c r="R101">
        <v>0</v>
      </c>
      <c r="S101">
        <v>4.65</v>
      </c>
      <c r="T101">
        <v>4.65</v>
      </c>
      <c r="U101">
        <v>494.63</v>
      </c>
      <c r="V101">
        <v>102.04</v>
      </c>
      <c r="W101">
        <v>2.46</v>
      </c>
      <c r="Y101">
        <v>4.07</v>
      </c>
      <c r="Z101">
        <v>4</v>
      </c>
      <c r="AA101" t="s">
        <v>3469</v>
      </c>
      <c r="AB101">
        <v>0</v>
      </c>
      <c r="AC101">
        <v>6</v>
      </c>
      <c r="AD101">
        <v>2.812023809523809</v>
      </c>
      <c r="AF101" t="s">
        <v>3472</v>
      </c>
      <c r="AI101">
        <v>0</v>
      </c>
      <c r="AJ101">
        <v>0</v>
      </c>
      <c r="AM101" t="s">
        <v>4820</v>
      </c>
    </row>
    <row r="102" spans="1:39">
      <c r="A102" t="s">
        <v>3571</v>
      </c>
      <c r="B102" t="s">
        <v>3317</v>
      </c>
      <c r="C102" t="s">
        <v>3319</v>
      </c>
      <c r="D102">
        <v>3.16</v>
      </c>
      <c r="E102" t="s">
        <v>3321</v>
      </c>
      <c r="F102">
        <v>8.5</v>
      </c>
      <c r="I102" t="s">
        <v>4022</v>
      </c>
      <c r="K102" t="s">
        <v>3450</v>
      </c>
      <c r="L102" t="s">
        <v>3451</v>
      </c>
      <c r="M102" t="s">
        <v>4282</v>
      </c>
      <c r="N102">
        <v>9</v>
      </c>
      <c r="O102" t="s">
        <v>4309</v>
      </c>
      <c r="P102" t="s">
        <v>4418</v>
      </c>
      <c r="Q102">
        <v>7</v>
      </c>
      <c r="R102">
        <v>0</v>
      </c>
      <c r="S102">
        <v>4.44</v>
      </c>
      <c r="T102">
        <v>4.44</v>
      </c>
      <c r="U102">
        <v>391.45</v>
      </c>
      <c r="V102">
        <v>64.66</v>
      </c>
      <c r="W102">
        <v>3.15</v>
      </c>
      <c r="Y102">
        <v>4.07</v>
      </c>
      <c r="Z102">
        <v>4</v>
      </c>
      <c r="AA102" t="s">
        <v>3469</v>
      </c>
      <c r="AB102">
        <v>0</v>
      </c>
      <c r="AC102">
        <v>4</v>
      </c>
      <c r="AD102">
        <v>4.055357142857143</v>
      </c>
      <c r="AF102" t="s">
        <v>3472</v>
      </c>
      <c r="AI102">
        <v>0</v>
      </c>
      <c r="AJ102">
        <v>0</v>
      </c>
      <c r="AM102" t="s">
        <v>4820</v>
      </c>
    </row>
    <row r="103" spans="1:39">
      <c r="A103" t="s">
        <v>3558</v>
      </c>
      <c r="B103" t="s">
        <v>3317</v>
      </c>
      <c r="C103" t="s">
        <v>3319</v>
      </c>
      <c r="D103">
        <v>3.3</v>
      </c>
      <c r="E103" t="s">
        <v>3321</v>
      </c>
      <c r="F103">
        <v>8.48</v>
      </c>
      <c r="K103" t="s">
        <v>3450</v>
      </c>
      <c r="L103" t="s">
        <v>3451</v>
      </c>
      <c r="M103" t="s">
        <v>4283</v>
      </c>
      <c r="N103">
        <v>9</v>
      </c>
      <c r="O103" t="s">
        <v>4310</v>
      </c>
      <c r="P103" t="s">
        <v>4405</v>
      </c>
      <c r="Q103">
        <v>9</v>
      </c>
      <c r="R103">
        <v>2</v>
      </c>
      <c r="S103">
        <v>2.03</v>
      </c>
      <c r="T103">
        <v>2.03</v>
      </c>
      <c r="U103">
        <v>464.53</v>
      </c>
      <c r="V103">
        <v>123.75</v>
      </c>
      <c r="W103">
        <v>2.51</v>
      </c>
      <c r="X103">
        <v>12.59</v>
      </c>
      <c r="Y103">
        <v>2.65</v>
      </c>
      <c r="Z103">
        <v>3</v>
      </c>
      <c r="AA103" t="s">
        <v>3469</v>
      </c>
      <c r="AB103">
        <v>0</v>
      </c>
      <c r="AC103">
        <v>6</v>
      </c>
      <c r="AD103">
        <v>3.738357142857144</v>
      </c>
      <c r="AF103" t="s">
        <v>3472</v>
      </c>
      <c r="AI103">
        <v>0</v>
      </c>
      <c r="AJ103">
        <v>0</v>
      </c>
      <c r="AK103" t="s">
        <v>4806</v>
      </c>
      <c r="AL103" t="s">
        <v>4806</v>
      </c>
      <c r="AM103" t="s">
        <v>4820</v>
      </c>
    </row>
    <row r="104" spans="1:39">
      <c r="A104" t="s">
        <v>3572</v>
      </c>
      <c r="B104" t="s">
        <v>3317</v>
      </c>
      <c r="C104" t="s">
        <v>3319</v>
      </c>
      <c r="D104">
        <v>3.31</v>
      </c>
      <c r="E104" t="s">
        <v>3321</v>
      </c>
      <c r="F104">
        <v>8.48</v>
      </c>
      <c r="K104" t="s">
        <v>3450</v>
      </c>
      <c r="M104" t="s">
        <v>4291</v>
      </c>
      <c r="N104">
        <v>8</v>
      </c>
      <c r="O104" t="s">
        <v>4318</v>
      </c>
      <c r="P104" t="s">
        <v>4419</v>
      </c>
      <c r="Q104">
        <v>5</v>
      </c>
      <c r="R104">
        <v>0</v>
      </c>
      <c r="S104">
        <v>3.95</v>
      </c>
      <c r="T104">
        <v>3.95</v>
      </c>
      <c r="U104">
        <v>359.22</v>
      </c>
      <c r="V104">
        <v>52.31</v>
      </c>
      <c r="W104">
        <v>4.57</v>
      </c>
      <c r="Y104">
        <v>0</v>
      </c>
      <c r="Z104">
        <v>4</v>
      </c>
      <c r="AA104" t="s">
        <v>3469</v>
      </c>
      <c r="AB104">
        <v>0</v>
      </c>
      <c r="AC104">
        <v>2</v>
      </c>
      <c r="AD104">
        <v>4.55</v>
      </c>
      <c r="AF104" t="s">
        <v>3472</v>
      </c>
      <c r="AI104">
        <v>0</v>
      </c>
      <c r="AJ104">
        <v>0</v>
      </c>
      <c r="AK104" t="s">
        <v>4811</v>
      </c>
      <c r="AL104" t="s">
        <v>4811</v>
      </c>
      <c r="AM104" t="s">
        <v>4820</v>
      </c>
    </row>
    <row r="105" spans="1:39">
      <c r="A105" t="s">
        <v>3573</v>
      </c>
      <c r="B105" t="s">
        <v>3317</v>
      </c>
      <c r="C105" t="s">
        <v>3319</v>
      </c>
      <c r="D105">
        <v>3.34</v>
      </c>
      <c r="E105" t="s">
        <v>3321</v>
      </c>
      <c r="F105">
        <v>8.48</v>
      </c>
      <c r="I105" t="s">
        <v>4023</v>
      </c>
      <c r="K105" t="s">
        <v>3450</v>
      </c>
      <c r="L105" t="s">
        <v>3451</v>
      </c>
      <c r="M105" t="s">
        <v>4278</v>
      </c>
      <c r="N105">
        <v>9</v>
      </c>
      <c r="O105" t="s">
        <v>4305</v>
      </c>
      <c r="P105" t="s">
        <v>4420</v>
      </c>
      <c r="Q105">
        <v>8</v>
      </c>
      <c r="R105">
        <v>1</v>
      </c>
      <c r="S105">
        <v>4.57</v>
      </c>
      <c r="T105">
        <v>4.57</v>
      </c>
      <c r="U105">
        <v>403.37</v>
      </c>
      <c r="V105">
        <v>82.16</v>
      </c>
      <c r="W105">
        <v>3.44</v>
      </c>
      <c r="Y105">
        <v>4.31</v>
      </c>
      <c r="Z105">
        <v>4</v>
      </c>
      <c r="AA105" t="s">
        <v>3469</v>
      </c>
      <c r="AB105">
        <v>0</v>
      </c>
      <c r="AC105">
        <v>4</v>
      </c>
      <c r="AD105">
        <v>3.738547619047619</v>
      </c>
      <c r="AF105" t="s">
        <v>3472</v>
      </c>
      <c r="AI105">
        <v>0</v>
      </c>
      <c r="AJ105">
        <v>0</v>
      </c>
      <c r="AM105" t="s">
        <v>4820</v>
      </c>
    </row>
    <row r="106" spans="1:39">
      <c r="A106" t="s">
        <v>3574</v>
      </c>
      <c r="B106" t="s">
        <v>3317</v>
      </c>
      <c r="C106" t="s">
        <v>3319</v>
      </c>
      <c r="D106">
        <v>3.4</v>
      </c>
      <c r="E106" t="s">
        <v>3321</v>
      </c>
      <c r="F106">
        <v>8.470000000000001</v>
      </c>
      <c r="K106" t="s">
        <v>3450</v>
      </c>
      <c r="L106" t="s">
        <v>3451</v>
      </c>
      <c r="M106" t="s">
        <v>4283</v>
      </c>
      <c r="N106">
        <v>9</v>
      </c>
      <c r="O106" t="s">
        <v>4310</v>
      </c>
      <c r="P106" t="s">
        <v>4421</v>
      </c>
      <c r="Q106">
        <v>8</v>
      </c>
      <c r="R106">
        <v>2</v>
      </c>
      <c r="S106">
        <v>3.52</v>
      </c>
      <c r="T106">
        <v>3.52</v>
      </c>
      <c r="U106">
        <v>492.58</v>
      </c>
      <c r="V106">
        <v>107.2</v>
      </c>
      <c r="W106">
        <v>3.73</v>
      </c>
      <c r="X106">
        <v>11.7</v>
      </c>
      <c r="Y106">
        <v>0.75</v>
      </c>
      <c r="Z106">
        <v>3</v>
      </c>
      <c r="AA106" t="s">
        <v>3469</v>
      </c>
      <c r="AB106">
        <v>0</v>
      </c>
      <c r="AC106">
        <v>7</v>
      </c>
      <c r="AD106">
        <v>2.959666666666667</v>
      </c>
      <c r="AF106" t="s">
        <v>3472</v>
      </c>
      <c r="AI106">
        <v>0</v>
      </c>
      <c r="AJ106">
        <v>0</v>
      </c>
      <c r="AK106" t="s">
        <v>4806</v>
      </c>
      <c r="AL106" t="s">
        <v>4806</v>
      </c>
      <c r="AM106" t="s">
        <v>4820</v>
      </c>
    </row>
    <row r="107" spans="1:39">
      <c r="A107" t="s">
        <v>3575</v>
      </c>
      <c r="B107" t="s">
        <v>3317</v>
      </c>
      <c r="C107" t="s">
        <v>3319</v>
      </c>
      <c r="D107">
        <v>3.41</v>
      </c>
      <c r="E107" t="s">
        <v>3321</v>
      </c>
      <c r="F107">
        <v>8.470000000000001</v>
      </c>
      <c r="I107" t="s">
        <v>4024</v>
      </c>
      <c r="K107" t="s">
        <v>3450</v>
      </c>
      <c r="L107" t="s">
        <v>3451</v>
      </c>
      <c r="M107" t="s">
        <v>4282</v>
      </c>
      <c r="N107">
        <v>9</v>
      </c>
      <c r="O107" t="s">
        <v>4309</v>
      </c>
      <c r="P107" t="s">
        <v>4422</v>
      </c>
      <c r="Q107">
        <v>7</v>
      </c>
      <c r="R107">
        <v>0</v>
      </c>
      <c r="S107">
        <v>4.34</v>
      </c>
      <c r="T107">
        <v>4.34</v>
      </c>
      <c r="U107">
        <v>385.48</v>
      </c>
      <c r="V107">
        <v>64.66</v>
      </c>
      <c r="W107">
        <v>3.52</v>
      </c>
      <c r="Y107">
        <v>4.07</v>
      </c>
      <c r="Z107">
        <v>4</v>
      </c>
      <c r="AA107" t="s">
        <v>3469</v>
      </c>
      <c r="AB107">
        <v>0</v>
      </c>
      <c r="AC107">
        <v>4</v>
      </c>
      <c r="AD107">
        <v>4.148</v>
      </c>
      <c r="AF107" t="s">
        <v>3472</v>
      </c>
      <c r="AI107">
        <v>0</v>
      </c>
      <c r="AJ107">
        <v>0</v>
      </c>
      <c r="AM107" t="s">
        <v>4820</v>
      </c>
    </row>
    <row r="108" spans="1:39">
      <c r="A108" t="s">
        <v>3576</v>
      </c>
      <c r="B108" t="s">
        <v>3317</v>
      </c>
      <c r="C108" t="s">
        <v>3319</v>
      </c>
      <c r="D108">
        <v>3.47</v>
      </c>
      <c r="E108" t="s">
        <v>3321</v>
      </c>
      <c r="F108">
        <v>8.460000000000001</v>
      </c>
      <c r="I108" t="s">
        <v>4025</v>
      </c>
      <c r="K108" t="s">
        <v>3450</v>
      </c>
      <c r="L108" t="s">
        <v>3451</v>
      </c>
      <c r="M108" t="s">
        <v>4278</v>
      </c>
      <c r="N108">
        <v>9</v>
      </c>
      <c r="O108" t="s">
        <v>4305</v>
      </c>
      <c r="P108" t="s">
        <v>4423</v>
      </c>
      <c r="Q108">
        <v>8</v>
      </c>
      <c r="R108">
        <v>1</v>
      </c>
      <c r="S108">
        <v>4.12</v>
      </c>
      <c r="T108">
        <v>4.12</v>
      </c>
      <c r="U108">
        <v>363.43</v>
      </c>
      <c r="V108">
        <v>82.16</v>
      </c>
      <c r="W108">
        <v>2.86</v>
      </c>
      <c r="Y108">
        <v>4.64</v>
      </c>
      <c r="Z108">
        <v>4</v>
      </c>
      <c r="AA108" t="s">
        <v>3469</v>
      </c>
      <c r="AB108">
        <v>0</v>
      </c>
      <c r="AC108">
        <v>4</v>
      </c>
      <c r="AD108">
        <v>4.248833333333334</v>
      </c>
      <c r="AF108" t="s">
        <v>3472</v>
      </c>
      <c r="AI108">
        <v>0</v>
      </c>
      <c r="AJ108">
        <v>0</v>
      </c>
      <c r="AM108" t="s">
        <v>4820</v>
      </c>
    </row>
    <row r="109" spans="1:39">
      <c r="A109" t="s">
        <v>3577</v>
      </c>
      <c r="B109" t="s">
        <v>3317</v>
      </c>
      <c r="C109" t="s">
        <v>3319</v>
      </c>
      <c r="D109">
        <v>3.49</v>
      </c>
      <c r="E109" t="s">
        <v>3321</v>
      </c>
      <c r="F109">
        <v>8.460000000000001</v>
      </c>
      <c r="K109" t="s">
        <v>3450</v>
      </c>
      <c r="L109" t="s">
        <v>3451</v>
      </c>
      <c r="M109" t="s">
        <v>4285</v>
      </c>
      <c r="N109">
        <v>9</v>
      </c>
      <c r="O109" t="s">
        <v>4312</v>
      </c>
      <c r="P109" t="s">
        <v>4424</v>
      </c>
      <c r="Q109">
        <v>6</v>
      </c>
      <c r="R109">
        <v>0</v>
      </c>
      <c r="S109">
        <v>2.67</v>
      </c>
      <c r="T109">
        <v>2.67</v>
      </c>
      <c r="U109">
        <v>399.43</v>
      </c>
      <c r="V109">
        <v>65.2</v>
      </c>
      <c r="W109">
        <v>4.77</v>
      </c>
      <c r="Y109">
        <v>3.78</v>
      </c>
      <c r="Z109">
        <v>5</v>
      </c>
      <c r="AA109" t="s">
        <v>3469</v>
      </c>
      <c r="AB109">
        <v>0</v>
      </c>
      <c r="AC109">
        <v>3</v>
      </c>
      <c r="AD109">
        <v>5.383357142857143</v>
      </c>
      <c r="AF109" t="s">
        <v>3472</v>
      </c>
      <c r="AI109">
        <v>0</v>
      </c>
      <c r="AJ109">
        <v>0</v>
      </c>
      <c r="AK109" t="s">
        <v>4808</v>
      </c>
      <c r="AL109" t="s">
        <v>4808</v>
      </c>
      <c r="AM109" t="s">
        <v>4820</v>
      </c>
    </row>
    <row r="110" spans="1:39">
      <c r="A110" t="s">
        <v>3578</v>
      </c>
      <c r="B110" t="s">
        <v>3317</v>
      </c>
      <c r="C110" t="s">
        <v>3319</v>
      </c>
      <c r="D110">
        <v>3.5</v>
      </c>
      <c r="E110" t="s">
        <v>3321</v>
      </c>
      <c r="F110">
        <v>8.460000000000001</v>
      </c>
      <c r="I110" t="s">
        <v>4026</v>
      </c>
      <c r="K110" t="s">
        <v>3450</v>
      </c>
      <c r="L110" t="s">
        <v>3451</v>
      </c>
      <c r="M110" t="s">
        <v>4282</v>
      </c>
      <c r="N110">
        <v>9</v>
      </c>
      <c r="O110" t="s">
        <v>4309</v>
      </c>
      <c r="P110" t="s">
        <v>4425</v>
      </c>
      <c r="Q110">
        <v>8</v>
      </c>
      <c r="R110">
        <v>0</v>
      </c>
      <c r="S110">
        <v>4.17</v>
      </c>
      <c r="T110">
        <v>4.17</v>
      </c>
      <c r="U110">
        <v>403.49</v>
      </c>
      <c r="V110">
        <v>73.89</v>
      </c>
      <c r="W110">
        <v>2.83</v>
      </c>
      <c r="Y110">
        <v>4.07</v>
      </c>
      <c r="Z110">
        <v>4</v>
      </c>
      <c r="AA110" t="s">
        <v>3469</v>
      </c>
      <c r="AB110">
        <v>0</v>
      </c>
      <c r="AC110">
        <v>5</v>
      </c>
      <c r="AD110">
        <v>4.104357142857143</v>
      </c>
      <c r="AF110" t="s">
        <v>3472</v>
      </c>
      <c r="AI110">
        <v>0</v>
      </c>
      <c r="AJ110">
        <v>0</v>
      </c>
      <c r="AM110" t="s">
        <v>4820</v>
      </c>
    </row>
    <row r="111" spans="1:39">
      <c r="A111" t="s">
        <v>3579</v>
      </c>
      <c r="B111" t="s">
        <v>3317</v>
      </c>
      <c r="C111" t="s">
        <v>3319</v>
      </c>
      <c r="D111">
        <v>3.59</v>
      </c>
      <c r="E111" t="s">
        <v>3321</v>
      </c>
      <c r="F111">
        <v>8.449999999999999</v>
      </c>
      <c r="I111" t="s">
        <v>4027</v>
      </c>
      <c r="K111" t="s">
        <v>3450</v>
      </c>
      <c r="L111" t="s">
        <v>3451</v>
      </c>
      <c r="M111" t="s">
        <v>4282</v>
      </c>
      <c r="N111">
        <v>9</v>
      </c>
      <c r="O111" t="s">
        <v>4309</v>
      </c>
      <c r="P111" t="s">
        <v>4426</v>
      </c>
      <c r="Q111">
        <v>9</v>
      </c>
      <c r="R111">
        <v>0</v>
      </c>
      <c r="S111">
        <v>4.32</v>
      </c>
      <c r="T111">
        <v>4.32</v>
      </c>
      <c r="U111">
        <v>519.01</v>
      </c>
      <c r="V111">
        <v>102.04</v>
      </c>
      <c r="W111">
        <v>2.69</v>
      </c>
      <c r="Y111">
        <v>3.95</v>
      </c>
      <c r="Z111">
        <v>4</v>
      </c>
      <c r="AA111" t="s">
        <v>3469</v>
      </c>
      <c r="AB111">
        <v>1</v>
      </c>
      <c r="AC111">
        <v>5</v>
      </c>
      <c r="AD111">
        <v>2.938666666666666</v>
      </c>
      <c r="AF111" t="s">
        <v>3472</v>
      </c>
      <c r="AI111">
        <v>0</v>
      </c>
      <c r="AJ111">
        <v>0</v>
      </c>
      <c r="AM111" t="s">
        <v>4820</v>
      </c>
    </row>
    <row r="112" spans="1:39">
      <c r="A112" t="s">
        <v>3580</v>
      </c>
      <c r="B112" t="s">
        <v>3317</v>
      </c>
      <c r="C112" t="s">
        <v>3319</v>
      </c>
      <c r="D112">
        <v>3.81</v>
      </c>
      <c r="E112" t="s">
        <v>3321</v>
      </c>
      <c r="F112">
        <v>8.42</v>
      </c>
      <c r="I112" t="s">
        <v>4028</v>
      </c>
      <c r="K112" t="s">
        <v>3450</v>
      </c>
      <c r="L112" t="s">
        <v>3451</v>
      </c>
      <c r="M112" t="s">
        <v>4278</v>
      </c>
      <c r="N112">
        <v>9</v>
      </c>
      <c r="O112" t="s">
        <v>4305</v>
      </c>
      <c r="P112" t="s">
        <v>4427</v>
      </c>
      <c r="Q112">
        <v>8</v>
      </c>
      <c r="R112">
        <v>0</v>
      </c>
      <c r="S112">
        <v>3.6</v>
      </c>
      <c r="T112">
        <v>3.6</v>
      </c>
      <c r="U112">
        <v>404.87</v>
      </c>
      <c r="V112">
        <v>87.93000000000001</v>
      </c>
      <c r="W112">
        <v>3.24</v>
      </c>
      <c r="Y112">
        <v>4.16</v>
      </c>
      <c r="Z112">
        <v>4</v>
      </c>
      <c r="AA112" t="s">
        <v>3469</v>
      </c>
      <c r="AB112">
        <v>0</v>
      </c>
      <c r="AC112">
        <v>3</v>
      </c>
      <c r="AD112">
        <v>4.579499999999999</v>
      </c>
      <c r="AF112" t="s">
        <v>3472</v>
      </c>
      <c r="AI112">
        <v>0</v>
      </c>
      <c r="AJ112">
        <v>0</v>
      </c>
      <c r="AM112" t="s">
        <v>4820</v>
      </c>
    </row>
    <row r="113" spans="1:39">
      <c r="A113" t="s">
        <v>3581</v>
      </c>
      <c r="B113" t="s">
        <v>3317</v>
      </c>
      <c r="C113" t="s">
        <v>3319</v>
      </c>
      <c r="D113">
        <v>4</v>
      </c>
      <c r="E113" t="s">
        <v>3321</v>
      </c>
      <c r="F113">
        <v>8.4</v>
      </c>
      <c r="K113" t="s">
        <v>3450</v>
      </c>
      <c r="L113" t="s">
        <v>3451</v>
      </c>
      <c r="M113" t="s">
        <v>4288</v>
      </c>
      <c r="N113">
        <v>9</v>
      </c>
      <c r="O113" t="s">
        <v>4315</v>
      </c>
      <c r="P113" t="s">
        <v>4428</v>
      </c>
      <c r="Q113">
        <v>6</v>
      </c>
      <c r="R113">
        <v>0</v>
      </c>
      <c r="S113">
        <v>3.45</v>
      </c>
      <c r="T113">
        <v>3.45</v>
      </c>
      <c r="U113">
        <v>325.76</v>
      </c>
      <c r="V113">
        <v>65.2</v>
      </c>
      <c r="W113">
        <v>3.31</v>
      </c>
      <c r="Y113">
        <v>1.93</v>
      </c>
      <c r="Z113">
        <v>4</v>
      </c>
      <c r="AA113" t="s">
        <v>3469</v>
      </c>
      <c r="AB113">
        <v>0</v>
      </c>
      <c r="AC113">
        <v>2</v>
      </c>
      <c r="AD113">
        <v>5.05</v>
      </c>
      <c r="AF113" t="s">
        <v>3472</v>
      </c>
      <c r="AI113">
        <v>0</v>
      </c>
      <c r="AJ113">
        <v>0</v>
      </c>
      <c r="AK113" t="s">
        <v>4805</v>
      </c>
      <c r="AL113" t="s">
        <v>4805</v>
      </c>
      <c r="AM113" t="s">
        <v>4820</v>
      </c>
    </row>
    <row r="114" spans="1:39">
      <c r="A114" t="s">
        <v>3582</v>
      </c>
      <c r="B114" t="s">
        <v>3317</v>
      </c>
      <c r="C114" t="s">
        <v>3319</v>
      </c>
      <c r="D114">
        <v>4</v>
      </c>
      <c r="E114" t="s">
        <v>3321</v>
      </c>
      <c r="F114">
        <v>8.4</v>
      </c>
      <c r="K114" t="s">
        <v>3450</v>
      </c>
      <c r="L114" t="s">
        <v>3451</v>
      </c>
      <c r="M114" t="s">
        <v>4288</v>
      </c>
      <c r="N114">
        <v>9</v>
      </c>
      <c r="O114" t="s">
        <v>4315</v>
      </c>
      <c r="P114" t="s">
        <v>4429</v>
      </c>
      <c r="Q114">
        <v>4</v>
      </c>
      <c r="R114">
        <v>0</v>
      </c>
      <c r="S114">
        <v>5.27</v>
      </c>
      <c r="T114">
        <v>5.27</v>
      </c>
      <c r="U114">
        <v>329.19</v>
      </c>
      <c r="V114">
        <v>43.08</v>
      </c>
      <c r="W114">
        <v>4.56</v>
      </c>
      <c r="Y114">
        <v>0</v>
      </c>
      <c r="Z114">
        <v>4</v>
      </c>
      <c r="AA114" t="s">
        <v>3469</v>
      </c>
      <c r="AB114">
        <v>0</v>
      </c>
      <c r="AC114">
        <v>1</v>
      </c>
      <c r="AD114">
        <v>4</v>
      </c>
      <c r="AF114" t="s">
        <v>3472</v>
      </c>
      <c r="AI114">
        <v>0</v>
      </c>
      <c r="AJ114">
        <v>0</v>
      </c>
      <c r="AK114" t="s">
        <v>4805</v>
      </c>
      <c r="AL114" t="s">
        <v>4805</v>
      </c>
      <c r="AM114" t="s">
        <v>4820</v>
      </c>
    </row>
    <row r="115" spans="1:39">
      <c r="A115" t="s">
        <v>3561</v>
      </c>
      <c r="B115" t="s">
        <v>3317</v>
      </c>
      <c r="C115" t="s">
        <v>3319</v>
      </c>
      <c r="D115">
        <v>4</v>
      </c>
      <c r="E115" t="s">
        <v>3321</v>
      </c>
      <c r="F115">
        <v>8.4</v>
      </c>
      <c r="I115" t="s">
        <v>4029</v>
      </c>
      <c r="K115" t="s">
        <v>3450</v>
      </c>
      <c r="L115" t="s">
        <v>3451</v>
      </c>
      <c r="M115" t="s">
        <v>4290</v>
      </c>
      <c r="N115">
        <v>9</v>
      </c>
      <c r="O115" t="s">
        <v>4317</v>
      </c>
      <c r="P115" t="s">
        <v>4408</v>
      </c>
      <c r="Q115">
        <v>6</v>
      </c>
      <c r="R115">
        <v>1</v>
      </c>
      <c r="S115">
        <v>3.15</v>
      </c>
      <c r="T115">
        <v>3.19</v>
      </c>
      <c r="U115">
        <v>325.76</v>
      </c>
      <c r="V115">
        <v>76.2</v>
      </c>
      <c r="W115">
        <v>3.32</v>
      </c>
      <c r="X115">
        <v>8.41</v>
      </c>
      <c r="Y115">
        <v>0.95</v>
      </c>
      <c r="Z115">
        <v>4</v>
      </c>
      <c r="AA115" t="s">
        <v>3469</v>
      </c>
      <c r="AB115">
        <v>0</v>
      </c>
      <c r="AC115">
        <v>1</v>
      </c>
      <c r="AD115">
        <v>5.163333333333333</v>
      </c>
      <c r="AF115" t="s">
        <v>3472</v>
      </c>
      <c r="AI115">
        <v>0</v>
      </c>
      <c r="AJ115">
        <v>0</v>
      </c>
      <c r="AM115" t="s">
        <v>4820</v>
      </c>
    </row>
    <row r="116" spans="1:39">
      <c r="A116" t="s">
        <v>3583</v>
      </c>
      <c r="B116" t="s">
        <v>3317</v>
      </c>
      <c r="C116" t="s">
        <v>3319</v>
      </c>
      <c r="D116">
        <v>4</v>
      </c>
      <c r="E116" t="s">
        <v>3321</v>
      </c>
      <c r="F116">
        <v>8.4</v>
      </c>
      <c r="I116" t="s">
        <v>4030</v>
      </c>
      <c r="K116" t="s">
        <v>3450</v>
      </c>
      <c r="L116" t="s">
        <v>3451</v>
      </c>
      <c r="M116" t="s">
        <v>4290</v>
      </c>
      <c r="N116">
        <v>9</v>
      </c>
      <c r="O116" t="s">
        <v>4317</v>
      </c>
      <c r="P116" t="s">
        <v>4430</v>
      </c>
      <c r="Q116">
        <v>7</v>
      </c>
      <c r="R116">
        <v>1</v>
      </c>
      <c r="S116">
        <v>3.35</v>
      </c>
      <c r="T116">
        <v>3.35</v>
      </c>
      <c r="U116">
        <v>383.84</v>
      </c>
      <c r="V116">
        <v>85.43000000000001</v>
      </c>
      <c r="W116">
        <v>3.37</v>
      </c>
      <c r="Y116">
        <v>0.92</v>
      </c>
      <c r="Z116">
        <v>4</v>
      </c>
      <c r="AA116" t="s">
        <v>3469</v>
      </c>
      <c r="AB116">
        <v>0</v>
      </c>
      <c r="AC116">
        <v>5</v>
      </c>
      <c r="AD116">
        <v>4.813047619047619</v>
      </c>
      <c r="AF116" t="s">
        <v>3472</v>
      </c>
      <c r="AI116">
        <v>0</v>
      </c>
      <c r="AJ116">
        <v>0</v>
      </c>
      <c r="AM116" t="s">
        <v>4820</v>
      </c>
    </row>
    <row r="117" spans="1:39">
      <c r="A117" t="s">
        <v>3584</v>
      </c>
      <c r="B117" t="s">
        <v>3317</v>
      </c>
      <c r="C117" t="s">
        <v>3319</v>
      </c>
      <c r="D117">
        <v>4</v>
      </c>
      <c r="E117" t="s">
        <v>3321</v>
      </c>
      <c r="F117">
        <v>8.4</v>
      </c>
      <c r="I117" t="s">
        <v>4031</v>
      </c>
      <c r="K117" t="s">
        <v>3450</v>
      </c>
      <c r="L117" t="s">
        <v>3451</v>
      </c>
      <c r="M117" t="s">
        <v>4290</v>
      </c>
      <c r="N117">
        <v>9</v>
      </c>
      <c r="O117" t="s">
        <v>4317</v>
      </c>
      <c r="P117" t="s">
        <v>4431</v>
      </c>
      <c r="Q117">
        <v>7</v>
      </c>
      <c r="R117">
        <v>0</v>
      </c>
      <c r="S117">
        <v>4.86</v>
      </c>
      <c r="T117">
        <v>4.86</v>
      </c>
      <c r="U117">
        <v>451.84</v>
      </c>
      <c r="V117">
        <v>74.43000000000001</v>
      </c>
      <c r="W117">
        <v>4.92</v>
      </c>
      <c r="Y117">
        <v>0.91</v>
      </c>
      <c r="Z117">
        <v>4</v>
      </c>
      <c r="AA117" t="s">
        <v>3469</v>
      </c>
      <c r="AB117">
        <v>0</v>
      </c>
      <c r="AC117">
        <v>6</v>
      </c>
      <c r="AD117">
        <v>3.414</v>
      </c>
      <c r="AF117" t="s">
        <v>3472</v>
      </c>
      <c r="AI117">
        <v>0</v>
      </c>
      <c r="AJ117">
        <v>0</v>
      </c>
      <c r="AM117" t="s">
        <v>4820</v>
      </c>
    </row>
    <row r="118" spans="1:39">
      <c r="A118" t="s">
        <v>3585</v>
      </c>
      <c r="B118" t="s">
        <v>3317</v>
      </c>
      <c r="C118" t="s">
        <v>3319</v>
      </c>
      <c r="D118">
        <v>4</v>
      </c>
      <c r="E118" t="s">
        <v>3321</v>
      </c>
      <c r="F118">
        <v>8.4</v>
      </c>
      <c r="I118" t="s">
        <v>4032</v>
      </c>
      <c r="K118" t="s">
        <v>3450</v>
      </c>
      <c r="L118" t="s">
        <v>3451</v>
      </c>
      <c r="M118" t="s">
        <v>4276</v>
      </c>
      <c r="N118">
        <v>9</v>
      </c>
      <c r="O118" t="s">
        <v>4303</v>
      </c>
      <c r="P118" t="s">
        <v>4432</v>
      </c>
      <c r="Q118">
        <v>6</v>
      </c>
      <c r="R118">
        <v>1</v>
      </c>
      <c r="S118">
        <v>4.22</v>
      </c>
      <c r="T118">
        <v>4.22</v>
      </c>
      <c r="U118">
        <v>381.87</v>
      </c>
      <c r="V118">
        <v>76.2</v>
      </c>
      <c r="W118">
        <v>4.44</v>
      </c>
      <c r="X118">
        <v>13.98</v>
      </c>
      <c r="Y118">
        <v>1.03</v>
      </c>
      <c r="Z118">
        <v>4</v>
      </c>
      <c r="AA118" t="s">
        <v>3469</v>
      </c>
      <c r="AB118">
        <v>0</v>
      </c>
      <c r="AC118">
        <v>4</v>
      </c>
      <c r="AD118">
        <v>4.067119047619048</v>
      </c>
      <c r="AF118" t="s">
        <v>3472</v>
      </c>
      <c r="AI118">
        <v>0</v>
      </c>
      <c r="AJ118">
        <v>0</v>
      </c>
      <c r="AM118" t="s">
        <v>4820</v>
      </c>
    </row>
    <row r="119" spans="1:39">
      <c r="A119" t="s">
        <v>3586</v>
      </c>
      <c r="B119" t="s">
        <v>3317</v>
      </c>
      <c r="C119" t="s">
        <v>3319</v>
      </c>
      <c r="D119">
        <v>4</v>
      </c>
      <c r="E119" t="s">
        <v>3321</v>
      </c>
      <c r="F119">
        <v>8.4</v>
      </c>
      <c r="I119" t="s">
        <v>4033</v>
      </c>
      <c r="K119" t="s">
        <v>3450</v>
      </c>
      <c r="L119" t="s">
        <v>3451</v>
      </c>
      <c r="M119" t="s">
        <v>4276</v>
      </c>
      <c r="N119">
        <v>9</v>
      </c>
      <c r="O119" t="s">
        <v>4303</v>
      </c>
      <c r="P119" t="s">
        <v>4433</v>
      </c>
      <c r="Q119">
        <v>6</v>
      </c>
      <c r="R119">
        <v>1</v>
      </c>
      <c r="S119">
        <v>4.55</v>
      </c>
      <c r="T119">
        <v>4.55</v>
      </c>
      <c r="U119">
        <v>395.89</v>
      </c>
      <c r="V119">
        <v>76.2</v>
      </c>
      <c r="W119">
        <v>4.65</v>
      </c>
      <c r="Y119">
        <v>0.87</v>
      </c>
      <c r="Z119">
        <v>4</v>
      </c>
      <c r="AA119" t="s">
        <v>3469</v>
      </c>
      <c r="AB119">
        <v>0</v>
      </c>
      <c r="AC119">
        <v>3</v>
      </c>
      <c r="AD119">
        <v>3.801976190476191</v>
      </c>
      <c r="AF119" t="s">
        <v>3472</v>
      </c>
      <c r="AI119">
        <v>0</v>
      </c>
      <c r="AJ119">
        <v>0</v>
      </c>
      <c r="AM119" t="s">
        <v>4820</v>
      </c>
    </row>
    <row r="120" spans="1:39">
      <c r="A120" t="s">
        <v>3587</v>
      </c>
      <c r="B120" t="s">
        <v>3317</v>
      </c>
      <c r="C120" t="s">
        <v>3319</v>
      </c>
      <c r="D120">
        <v>4</v>
      </c>
      <c r="E120" t="s">
        <v>3321</v>
      </c>
      <c r="F120">
        <v>8.4</v>
      </c>
      <c r="I120" t="s">
        <v>4034</v>
      </c>
      <c r="K120" t="s">
        <v>3450</v>
      </c>
      <c r="L120" t="s">
        <v>3451</v>
      </c>
      <c r="M120" t="s">
        <v>4276</v>
      </c>
      <c r="N120">
        <v>9</v>
      </c>
      <c r="O120" t="s">
        <v>4303</v>
      </c>
      <c r="P120" t="s">
        <v>4434</v>
      </c>
      <c r="Q120">
        <v>6</v>
      </c>
      <c r="R120">
        <v>1</v>
      </c>
      <c r="S120">
        <v>4.42</v>
      </c>
      <c r="T120">
        <v>4.42</v>
      </c>
      <c r="U120">
        <v>407.91</v>
      </c>
      <c r="V120">
        <v>76.2</v>
      </c>
      <c r="W120">
        <v>4.49</v>
      </c>
      <c r="Y120">
        <v>1.19</v>
      </c>
      <c r="Z120">
        <v>4</v>
      </c>
      <c r="AA120" t="s">
        <v>3469</v>
      </c>
      <c r="AB120">
        <v>0</v>
      </c>
      <c r="AC120">
        <v>4</v>
      </c>
      <c r="AD120">
        <v>3.781119047619048</v>
      </c>
      <c r="AF120" t="s">
        <v>3472</v>
      </c>
      <c r="AI120">
        <v>0</v>
      </c>
      <c r="AJ120">
        <v>0</v>
      </c>
      <c r="AM120" t="s">
        <v>4820</v>
      </c>
    </row>
    <row r="121" spans="1:39">
      <c r="A121" t="s">
        <v>3588</v>
      </c>
      <c r="B121" t="s">
        <v>3317</v>
      </c>
      <c r="C121" t="s">
        <v>3319</v>
      </c>
      <c r="D121">
        <v>4</v>
      </c>
      <c r="E121" t="s">
        <v>3321</v>
      </c>
      <c r="F121">
        <v>8.4</v>
      </c>
      <c r="I121" t="s">
        <v>4035</v>
      </c>
      <c r="K121" t="s">
        <v>3450</v>
      </c>
      <c r="L121" t="s">
        <v>3451</v>
      </c>
      <c r="M121" t="s">
        <v>4276</v>
      </c>
      <c r="N121">
        <v>9</v>
      </c>
      <c r="O121" t="s">
        <v>4303</v>
      </c>
      <c r="P121" t="s">
        <v>4435</v>
      </c>
      <c r="Q121">
        <v>7</v>
      </c>
      <c r="R121">
        <v>1</v>
      </c>
      <c r="S121">
        <v>2.93</v>
      </c>
      <c r="T121">
        <v>2.93</v>
      </c>
      <c r="U121">
        <v>421.89</v>
      </c>
      <c r="V121">
        <v>85.43000000000001</v>
      </c>
      <c r="W121">
        <v>3.79</v>
      </c>
      <c r="X121">
        <v>13.23</v>
      </c>
      <c r="Y121">
        <v>1.14</v>
      </c>
      <c r="Z121">
        <v>4</v>
      </c>
      <c r="AA121" t="s">
        <v>3469</v>
      </c>
      <c r="AB121">
        <v>0</v>
      </c>
      <c r="AC121">
        <v>3</v>
      </c>
      <c r="AD121">
        <v>4.926261904761905</v>
      </c>
      <c r="AF121" t="s">
        <v>3472</v>
      </c>
      <c r="AI121">
        <v>0</v>
      </c>
      <c r="AJ121">
        <v>0</v>
      </c>
      <c r="AM121" t="s">
        <v>4820</v>
      </c>
    </row>
    <row r="122" spans="1:39">
      <c r="A122" t="s">
        <v>3588</v>
      </c>
      <c r="B122" t="s">
        <v>3317</v>
      </c>
      <c r="C122" t="s">
        <v>3319</v>
      </c>
      <c r="D122">
        <v>4</v>
      </c>
      <c r="E122" t="s">
        <v>3321</v>
      </c>
      <c r="F122">
        <v>8.4</v>
      </c>
      <c r="I122" t="s">
        <v>4036</v>
      </c>
      <c r="K122" t="s">
        <v>3450</v>
      </c>
      <c r="L122" t="s">
        <v>3451</v>
      </c>
      <c r="M122" t="s">
        <v>4276</v>
      </c>
      <c r="N122">
        <v>9</v>
      </c>
      <c r="O122" t="s">
        <v>4303</v>
      </c>
      <c r="P122" t="s">
        <v>4435</v>
      </c>
      <c r="Q122">
        <v>7</v>
      </c>
      <c r="R122">
        <v>1</v>
      </c>
      <c r="S122">
        <v>2.93</v>
      </c>
      <c r="T122">
        <v>2.93</v>
      </c>
      <c r="U122">
        <v>421.89</v>
      </c>
      <c r="V122">
        <v>85.43000000000001</v>
      </c>
      <c r="W122">
        <v>3.79</v>
      </c>
      <c r="X122">
        <v>13.23</v>
      </c>
      <c r="Y122">
        <v>1.14</v>
      </c>
      <c r="Z122">
        <v>4</v>
      </c>
      <c r="AA122" t="s">
        <v>3469</v>
      </c>
      <c r="AB122">
        <v>0</v>
      </c>
      <c r="AC122">
        <v>3</v>
      </c>
      <c r="AD122">
        <v>4.926261904761905</v>
      </c>
      <c r="AF122" t="s">
        <v>3472</v>
      </c>
      <c r="AI122">
        <v>0</v>
      </c>
      <c r="AJ122">
        <v>0</v>
      </c>
      <c r="AM122" t="s">
        <v>4820</v>
      </c>
    </row>
    <row r="123" spans="1:39">
      <c r="A123" t="s">
        <v>3588</v>
      </c>
      <c r="B123" t="s">
        <v>3317</v>
      </c>
      <c r="C123" t="s">
        <v>3319</v>
      </c>
      <c r="D123">
        <v>4</v>
      </c>
      <c r="E123" t="s">
        <v>3321</v>
      </c>
      <c r="F123">
        <v>8.4</v>
      </c>
      <c r="I123" t="s">
        <v>4037</v>
      </c>
      <c r="K123" t="s">
        <v>3450</v>
      </c>
      <c r="L123" t="s">
        <v>3451</v>
      </c>
      <c r="M123" t="s">
        <v>4276</v>
      </c>
      <c r="N123">
        <v>9</v>
      </c>
      <c r="O123" t="s">
        <v>4303</v>
      </c>
      <c r="P123" t="s">
        <v>4435</v>
      </c>
      <c r="Q123">
        <v>7</v>
      </c>
      <c r="R123">
        <v>1</v>
      </c>
      <c r="S123">
        <v>2.93</v>
      </c>
      <c r="T123">
        <v>2.93</v>
      </c>
      <c r="U123">
        <v>421.89</v>
      </c>
      <c r="V123">
        <v>85.43000000000001</v>
      </c>
      <c r="W123">
        <v>3.79</v>
      </c>
      <c r="X123">
        <v>13.23</v>
      </c>
      <c r="Y123">
        <v>1.14</v>
      </c>
      <c r="Z123">
        <v>4</v>
      </c>
      <c r="AA123" t="s">
        <v>3469</v>
      </c>
      <c r="AB123">
        <v>0</v>
      </c>
      <c r="AC123">
        <v>3</v>
      </c>
      <c r="AD123">
        <v>4.926261904761905</v>
      </c>
      <c r="AF123" t="s">
        <v>3472</v>
      </c>
      <c r="AI123">
        <v>0</v>
      </c>
      <c r="AJ123">
        <v>0</v>
      </c>
      <c r="AM123" t="s">
        <v>4820</v>
      </c>
    </row>
    <row r="124" spans="1:39">
      <c r="A124" t="s">
        <v>3589</v>
      </c>
      <c r="B124" t="s">
        <v>3317</v>
      </c>
      <c r="C124" t="s">
        <v>3319</v>
      </c>
      <c r="D124">
        <v>4</v>
      </c>
      <c r="E124" t="s">
        <v>3321</v>
      </c>
      <c r="F124">
        <v>8.4</v>
      </c>
      <c r="I124" t="s">
        <v>4038</v>
      </c>
      <c r="K124" t="s">
        <v>3450</v>
      </c>
      <c r="L124" t="s">
        <v>3451</v>
      </c>
      <c r="M124" t="s">
        <v>4276</v>
      </c>
      <c r="N124">
        <v>9</v>
      </c>
      <c r="O124" t="s">
        <v>4303</v>
      </c>
      <c r="P124" t="s">
        <v>4436</v>
      </c>
      <c r="Q124">
        <v>8</v>
      </c>
      <c r="R124">
        <v>1</v>
      </c>
      <c r="S124">
        <v>3.24</v>
      </c>
      <c r="T124">
        <v>3.24</v>
      </c>
      <c r="U124">
        <v>451.91</v>
      </c>
      <c r="V124">
        <v>94.66</v>
      </c>
      <c r="W124">
        <v>3.71</v>
      </c>
      <c r="X124">
        <v>13.75</v>
      </c>
      <c r="Y124">
        <v>1.02</v>
      </c>
      <c r="Z124">
        <v>4</v>
      </c>
      <c r="AA124" t="s">
        <v>3469</v>
      </c>
      <c r="AB124">
        <v>0</v>
      </c>
      <c r="AC124">
        <v>4</v>
      </c>
      <c r="AD124">
        <v>4.281499999999999</v>
      </c>
      <c r="AF124" t="s">
        <v>3472</v>
      </c>
      <c r="AI124">
        <v>0</v>
      </c>
      <c r="AJ124">
        <v>0</v>
      </c>
      <c r="AM124" t="s">
        <v>4820</v>
      </c>
    </row>
    <row r="125" spans="1:39">
      <c r="A125" t="s">
        <v>3590</v>
      </c>
      <c r="B125" t="s">
        <v>3317</v>
      </c>
      <c r="C125" t="s">
        <v>3319</v>
      </c>
      <c r="D125">
        <v>4.2</v>
      </c>
      <c r="E125" t="s">
        <v>3321</v>
      </c>
      <c r="F125">
        <v>8.380000000000001</v>
      </c>
      <c r="I125" t="s">
        <v>4039</v>
      </c>
      <c r="K125" t="s">
        <v>3450</v>
      </c>
      <c r="L125" t="s">
        <v>3451</v>
      </c>
      <c r="M125" t="s">
        <v>4282</v>
      </c>
      <c r="N125">
        <v>9</v>
      </c>
      <c r="O125" t="s">
        <v>4309</v>
      </c>
      <c r="P125" t="s">
        <v>4437</v>
      </c>
      <c r="Q125">
        <v>7</v>
      </c>
      <c r="R125">
        <v>0</v>
      </c>
      <c r="S125">
        <v>4.28</v>
      </c>
      <c r="T125">
        <v>4.28</v>
      </c>
      <c r="U125">
        <v>438.33</v>
      </c>
      <c r="V125">
        <v>64.66</v>
      </c>
      <c r="W125">
        <v>3.54</v>
      </c>
      <c r="Y125">
        <v>4.02</v>
      </c>
      <c r="Z125">
        <v>4</v>
      </c>
      <c r="AA125" t="s">
        <v>3469</v>
      </c>
      <c r="AB125">
        <v>0</v>
      </c>
      <c r="AC125">
        <v>4</v>
      </c>
      <c r="AD125">
        <v>3.8005</v>
      </c>
      <c r="AF125" t="s">
        <v>3472</v>
      </c>
      <c r="AI125">
        <v>0</v>
      </c>
      <c r="AJ125">
        <v>0</v>
      </c>
      <c r="AM125" t="s">
        <v>4820</v>
      </c>
    </row>
    <row r="126" spans="1:39">
      <c r="A126" t="s">
        <v>3591</v>
      </c>
      <c r="B126" t="s">
        <v>3317</v>
      </c>
      <c r="C126" t="s">
        <v>3319</v>
      </c>
      <c r="D126">
        <v>4.25</v>
      </c>
      <c r="E126" t="s">
        <v>3321</v>
      </c>
      <c r="F126">
        <v>8.369999999999999</v>
      </c>
      <c r="I126" t="s">
        <v>4040</v>
      </c>
      <c r="K126" t="s">
        <v>3450</v>
      </c>
      <c r="L126" t="s">
        <v>3451</v>
      </c>
      <c r="M126" t="s">
        <v>4282</v>
      </c>
      <c r="N126">
        <v>9</v>
      </c>
      <c r="O126" t="s">
        <v>4309</v>
      </c>
      <c r="P126" t="s">
        <v>4438</v>
      </c>
      <c r="Q126">
        <v>9</v>
      </c>
      <c r="R126">
        <v>0</v>
      </c>
      <c r="S126">
        <v>3.74</v>
      </c>
      <c r="T126">
        <v>3.74</v>
      </c>
      <c r="U126">
        <v>452.52</v>
      </c>
      <c r="V126">
        <v>90.69</v>
      </c>
      <c r="W126">
        <v>3.9</v>
      </c>
      <c r="Y126">
        <v>4.07</v>
      </c>
      <c r="Z126">
        <v>5</v>
      </c>
      <c r="AA126" t="s">
        <v>3469</v>
      </c>
      <c r="AB126">
        <v>0</v>
      </c>
      <c r="AC126">
        <v>5</v>
      </c>
      <c r="AD126">
        <v>4.076142857142857</v>
      </c>
      <c r="AF126" t="s">
        <v>3472</v>
      </c>
      <c r="AI126">
        <v>0</v>
      </c>
      <c r="AJ126">
        <v>0</v>
      </c>
      <c r="AM126" t="s">
        <v>4820</v>
      </c>
    </row>
    <row r="127" spans="1:39">
      <c r="A127" t="s">
        <v>3592</v>
      </c>
      <c r="B127" t="s">
        <v>3317</v>
      </c>
      <c r="C127" t="s">
        <v>3319</v>
      </c>
      <c r="D127">
        <v>4.28</v>
      </c>
      <c r="E127" t="s">
        <v>3321</v>
      </c>
      <c r="F127">
        <v>8.369999999999999</v>
      </c>
      <c r="I127" t="s">
        <v>4041</v>
      </c>
      <c r="K127" t="s">
        <v>3450</v>
      </c>
      <c r="L127" t="s">
        <v>3451</v>
      </c>
      <c r="M127" t="s">
        <v>4278</v>
      </c>
      <c r="N127">
        <v>9</v>
      </c>
      <c r="O127" t="s">
        <v>4305</v>
      </c>
      <c r="P127" t="s">
        <v>4439</v>
      </c>
      <c r="Q127">
        <v>8</v>
      </c>
      <c r="R127">
        <v>1</v>
      </c>
      <c r="S127">
        <v>2.94</v>
      </c>
      <c r="T127">
        <v>2.94</v>
      </c>
      <c r="U127">
        <v>412.38</v>
      </c>
      <c r="V127">
        <v>96.72</v>
      </c>
      <c r="W127">
        <v>3.43</v>
      </c>
      <c r="Y127">
        <v>4.05</v>
      </c>
      <c r="Z127">
        <v>4</v>
      </c>
      <c r="AA127" t="s">
        <v>3469</v>
      </c>
      <c r="AB127">
        <v>0</v>
      </c>
      <c r="AC127">
        <v>3</v>
      </c>
      <c r="AD127">
        <v>4.765190476190477</v>
      </c>
      <c r="AF127" t="s">
        <v>3472</v>
      </c>
      <c r="AI127">
        <v>0</v>
      </c>
      <c r="AJ127">
        <v>0</v>
      </c>
      <c r="AM127" t="s">
        <v>4820</v>
      </c>
    </row>
    <row r="128" spans="1:39">
      <c r="A128" t="s">
        <v>3593</v>
      </c>
      <c r="B128" t="s">
        <v>3317</v>
      </c>
      <c r="C128" t="s">
        <v>3319</v>
      </c>
      <c r="D128">
        <v>4.29</v>
      </c>
      <c r="E128" t="s">
        <v>3321</v>
      </c>
      <c r="F128">
        <v>8.369999999999999</v>
      </c>
      <c r="I128" t="s">
        <v>4042</v>
      </c>
      <c r="K128" t="s">
        <v>3450</v>
      </c>
      <c r="L128" t="s">
        <v>3451</v>
      </c>
      <c r="M128" t="s">
        <v>4282</v>
      </c>
      <c r="N128">
        <v>9</v>
      </c>
      <c r="O128" t="s">
        <v>4309</v>
      </c>
      <c r="P128" t="s">
        <v>4440</v>
      </c>
      <c r="Q128">
        <v>9</v>
      </c>
      <c r="R128">
        <v>0</v>
      </c>
      <c r="S128">
        <v>3.71</v>
      </c>
      <c r="T128">
        <v>3.71</v>
      </c>
      <c r="U128">
        <v>477.59</v>
      </c>
      <c r="V128">
        <v>98.8</v>
      </c>
      <c r="W128">
        <v>2.9</v>
      </c>
      <c r="Y128">
        <v>4.07</v>
      </c>
      <c r="Z128">
        <v>4</v>
      </c>
      <c r="AA128" t="s">
        <v>3469</v>
      </c>
      <c r="AB128">
        <v>0</v>
      </c>
      <c r="AC128">
        <v>5</v>
      </c>
      <c r="AD128">
        <v>3.656738095238095</v>
      </c>
      <c r="AF128" t="s">
        <v>3472</v>
      </c>
      <c r="AI128">
        <v>0</v>
      </c>
      <c r="AJ128">
        <v>0</v>
      </c>
      <c r="AM128" t="s">
        <v>4820</v>
      </c>
    </row>
    <row r="129" spans="1:39">
      <c r="A129" t="s">
        <v>3581</v>
      </c>
      <c r="B129" t="s">
        <v>3317</v>
      </c>
      <c r="C129" t="s">
        <v>3319</v>
      </c>
      <c r="D129">
        <v>4.3</v>
      </c>
      <c r="E129" t="s">
        <v>3321</v>
      </c>
      <c r="F129">
        <v>8.369999999999999</v>
      </c>
      <c r="K129" t="s">
        <v>3450</v>
      </c>
      <c r="L129" t="s">
        <v>3451</v>
      </c>
      <c r="M129" t="s">
        <v>4284</v>
      </c>
      <c r="N129">
        <v>9</v>
      </c>
      <c r="O129" t="s">
        <v>4311</v>
      </c>
      <c r="P129" t="s">
        <v>4428</v>
      </c>
      <c r="Q129">
        <v>6</v>
      </c>
      <c r="R129">
        <v>0</v>
      </c>
      <c r="S129">
        <v>3.45</v>
      </c>
      <c r="T129">
        <v>3.45</v>
      </c>
      <c r="U129">
        <v>325.76</v>
      </c>
      <c r="V129">
        <v>65.2</v>
      </c>
      <c r="W129">
        <v>3.31</v>
      </c>
      <c r="Y129">
        <v>1.93</v>
      </c>
      <c r="Z129">
        <v>4</v>
      </c>
      <c r="AA129" t="s">
        <v>3469</v>
      </c>
      <c r="AB129">
        <v>0</v>
      </c>
      <c r="AC129">
        <v>2</v>
      </c>
      <c r="AD129">
        <v>5.05</v>
      </c>
      <c r="AF129" t="s">
        <v>3472</v>
      </c>
      <c r="AI129">
        <v>0</v>
      </c>
      <c r="AJ129">
        <v>0</v>
      </c>
      <c r="AK129" t="s">
        <v>4807</v>
      </c>
      <c r="AL129" t="s">
        <v>4807</v>
      </c>
      <c r="AM129" t="s">
        <v>4820</v>
      </c>
    </row>
    <row r="130" spans="1:39">
      <c r="A130" t="s">
        <v>3594</v>
      </c>
      <c r="B130" t="s">
        <v>3317</v>
      </c>
      <c r="C130" t="s">
        <v>3319</v>
      </c>
      <c r="D130">
        <v>4.36</v>
      </c>
      <c r="E130" t="s">
        <v>3321</v>
      </c>
      <c r="F130">
        <v>8.359999999999999</v>
      </c>
      <c r="I130" t="s">
        <v>4043</v>
      </c>
      <c r="K130" t="s">
        <v>3450</v>
      </c>
      <c r="L130" t="s">
        <v>3451</v>
      </c>
      <c r="M130" t="s">
        <v>4282</v>
      </c>
      <c r="N130">
        <v>9</v>
      </c>
      <c r="O130" t="s">
        <v>4309</v>
      </c>
      <c r="P130" t="s">
        <v>4441</v>
      </c>
      <c r="Q130">
        <v>7</v>
      </c>
      <c r="R130">
        <v>0</v>
      </c>
      <c r="S130">
        <v>4.84</v>
      </c>
      <c r="T130">
        <v>4.84</v>
      </c>
      <c r="U130">
        <v>387.49</v>
      </c>
      <c r="V130">
        <v>64.66</v>
      </c>
      <c r="W130">
        <v>3.68</v>
      </c>
      <c r="Y130">
        <v>4</v>
      </c>
      <c r="Z130">
        <v>4</v>
      </c>
      <c r="AA130" t="s">
        <v>3469</v>
      </c>
      <c r="AB130">
        <v>0</v>
      </c>
      <c r="AC130">
        <v>4</v>
      </c>
      <c r="AD130">
        <v>3.883642857142857</v>
      </c>
      <c r="AF130" t="s">
        <v>3472</v>
      </c>
      <c r="AI130">
        <v>0</v>
      </c>
      <c r="AJ130">
        <v>0</v>
      </c>
      <c r="AM130" t="s">
        <v>4820</v>
      </c>
    </row>
    <row r="131" spans="1:39">
      <c r="A131" t="s">
        <v>3595</v>
      </c>
      <c r="B131" t="s">
        <v>3317</v>
      </c>
      <c r="C131" t="s">
        <v>3319</v>
      </c>
      <c r="D131">
        <v>4.37</v>
      </c>
      <c r="E131" t="s">
        <v>3321</v>
      </c>
      <c r="F131">
        <v>8.359999999999999</v>
      </c>
      <c r="K131" t="s">
        <v>3450</v>
      </c>
      <c r="L131" t="s">
        <v>3451</v>
      </c>
      <c r="M131" t="s">
        <v>4284</v>
      </c>
      <c r="N131">
        <v>9</v>
      </c>
      <c r="O131" t="s">
        <v>4311</v>
      </c>
      <c r="P131" t="s">
        <v>4442</v>
      </c>
      <c r="Q131">
        <v>8</v>
      </c>
      <c r="R131">
        <v>0</v>
      </c>
      <c r="S131">
        <v>2.16</v>
      </c>
      <c r="T131">
        <v>2.16</v>
      </c>
      <c r="U131">
        <v>390.45</v>
      </c>
      <c r="V131">
        <v>77.67</v>
      </c>
      <c r="W131">
        <v>2.8</v>
      </c>
      <c r="Y131">
        <v>2.7</v>
      </c>
      <c r="Z131">
        <v>4</v>
      </c>
      <c r="AA131" t="s">
        <v>3469</v>
      </c>
      <c r="AB131">
        <v>0</v>
      </c>
      <c r="AC131">
        <v>3</v>
      </c>
      <c r="AD131">
        <v>5.702500000000001</v>
      </c>
      <c r="AF131" t="s">
        <v>3472</v>
      </c>
      <c r="AI131">
        <v>0</v>
      </c>
      <c r="AJ131">
        <v>0</v>
      </c>
      <c r="AK131" t="s">
        <v>4807</v>
      </c>
      <c r="AL131" t="s">
        <v>4807</v>
      </c>
      <c r="AM131" t="s">
        <v>4820</v>
      </c>
    </row>
    <row r="132" spans="1:39">
      <c r="A132" t="s">
        <v>3596</v>
      </c>
      <c r="B132" t="s">
        <v>3317</v>
      </c>
      <c r="C132" t="s">
        <v>3319</v>
      </c>
      <c r="D132">
        <v>4.4</v>
      </c>
      <c r="E132" t="s">
        <v>3321</v>
      </c>
      <c r="F132">
        <v>8.359999999999999</v>
      </c>
      <c r="K132" t="s">
        <v>3450</v>
      </c>
      <c r="L132" t="s">
        <v>3451</v>
      </c>
      <c r="M132" t="s">
        <v>4277</v>
      </c>
      <c r="N132">
        <v>9</v>
      </c>
      <c r="O132" t="s">
        <v>4304</v>
      </c>
      <c r="P132" t="s">
        <v>4443</v>
      </c>
      <c r="Q132">
        <v>6</v>
      </c>
      <c r="R132">
        <v>0</v>
      </c>
      <c r="S132">
        <v>5.24</v>
      </c>
      <c r="T132">
        <v>5.24</v>
      </c>
      <c r="U132">
        <v>366.81</v>
      </c>
      <c r="V132">
        <v>69.38</v>
      </c>
      <c r="W132">
        <v>4.08</v>
      </c>
      <c r="Y132">
        <v>0</v>
      </c>
      <c r="Z132">
        <v>4</v>
      </c>
      <c r="AA132" t="s">
        <v>3469</v>
      </c>
      <c r="AB132">
        <v>0</v>
      </c>
      <c r="AC132">
        <v>3</v>
      </c>
      <c r="AD132">
        <v>3.951357142857143</v>
      </c>
      <c r="AF132" t="s">
        <v>3472</v>
      </c>
      <c r="AI132">
        <v>0</v>
      </c>
      <c r="AJ132">
        <v>0</v>
      </c>
      <c r="AK132" t="s">
        <v>4803</v>
      </c>
      <c r="AL132" t="s">
        <v>4803</v>
      </c>
      <c r="AM132" t="s">
        <v>4820</v>
      </c>
    </row>
    <row r="133" spans="1:39">
      <c r="A133" t="s">
        <v>3597</v>
      </c>
      <c r="B133" t="s">
        <v>3317</v>
      </c>
      <c r="C133" t="s">
        <v>3319</v>
      </c>
      <c r="D133">
        <v>4.47</v>
      </c>
      <c r="E133" t="s">
        <v>3321</v>
      </c>
      <c r="F133">
        <v>8.35</v>
      </c>
      <c r="I133" t="s">
        <v>4044</v>
      </c>
      <c r="K133" t="s">
        <v>3450</v>
      </c>
      <c r="L133" t="s">
        <v>3451</v>
      </c>
      <c r="M133" t="s">
        <v>4282</v>
      </c>
      <c r="N133">
        <v>9</v>
      </c>
      <c r="O133" t="s">
        <v>4309</v>
      </c>
      <c r="P133" t="s">
        <v>4444</v>
      </c>
      <c r="Q133">
        <v>9</v>
      </c>
      <c r="R133">
        <v>0</v>
      </c>
      <c r="S133">
        <v>4.01</v>
      </c>
      <c r="T133">
        <v>4.01</v>
      </c>
      <c r="U133">
        <v>453.55</v>
      </c>
      <c r="V133">
        <v>82.48</v>
      </c>
      <c r="W133">
        <v>3.33</v>
      </c>
      <c r="Y133">
        <v>4.07</v>
      </c>
      <c r="Z133">
        <v>5</v>
      </c>
      <c r="AA133" t="s">
        <v>3469</v>
      </c>
      <c r="AB133">
        <v>0</v>
      </c>
      <c r="AC133">
        <v>5</v>
      </c>
      <c r="AD133">
        <v>3.826785714285714</v>
      </c>
      <c r="AF133" t="s">
        <v>3472</v>
      </c>
      <c r="AI133">
        <v>0</v>
      </c>
      <c r="AJ133">
        <v>0</v>
      </c>
      <c r="AM133" t="s">
        <v>4820</v>
      </c>
    </row>
    <row r="134" spans="1:39">
      <c r="A134" t="s">
        <v>3598</v>
      </c>
      <c r="B134" t="s">
        <v>3317</v>
      </c>
      <c r="C134" t="s">
        <v>3319</v>
      </c>
      <c r="D134">
        <v>4.59</v>
      </c>
      <c r="E134" t="s">
        <v>3321</v>
      </c>
      <c r="F134">
        <v>8.34</v>
      </c>
      <c r="I134" t="s">
        <v>4045</v>
      </c>
      <c r="K134" t="s">
        <v>3450</v>
      </c>
      <c r="L134" t="s">
        <v>3451</v>
      </c>
      <c r="M134" t="s">
        <v>4278</v>
      </c>
      <c r="N134">
        <v>9</v>
      </c>
      <c r="O134" t="s">
        <v>4305</v>
      </c>
      <c r="P134" t="s">
        <v>4445</v>
      </c>
      <c r="Q134">
        <v>9</v>
      </c>
      <c r="R134">
        <v>1</v>
      </c>
      <c r="S134">
        <v>3.18</v>
      </c>
      <c r="T134">
        <v>3.18</v>
      </c>
      <c r="U134">
        <v>432.49</v>
      </c>
      <c r="V134">
        <v>102.47</v>
      </c>
      <c r="W134">
        <v>2.35</v>
      </c>
      <c r="X134">
        <v>11.12</v>
      </c>
      <c r="Y134">
        <v>4.62</v>
      </c>
      <c r="Z134">
        <v>4</v>
      </c>
      <c r="AA134" t="s">
        <v>3469</v>
      </c>
      <c r="AB134">
        <v>0</v>
      </c>
      <c r="AC134">
        <v>4</v>
      </c>
      <c r="AD134">
        <v>4.219880952380953</v>
      </c>
      <c r="AF134" t="s">
        <v>3472</v>
      </c>
      <c r="AI134">
        <v>0</v>
      </c>
      <c r="AJ134">
        <v>0</v>
      </c>
      <c r="AM134" t="s">
        <v>4820</v>
      </c>
    </row>
    <row r="135" spans="1:39">
      <c r="A135" t="s">
        <v>3599</v>
      </c>
      <c r="B135" t="s">
        <v>3317</v>
      </c>
      <c r="C135" t="s">
        <v>3319</v>
      </c>
      <c r="D135">
        <v>4.7</v>
      </c>
      <c r="E135" t="s">
        <v>3321</v>
      </c>
      <c r="F135">
        <v>8.33</v>
      </c>
      <c r="K135" t="s">
        <v>3450</v>
      </c>
      <c r="L135" t="s">
        <v>3451</v>
      </c>
      <c r="M135" t="s">
        <v>4292</v>
      </c>
      <c r="N135">
        <v>9</v>
      </c>
      <c r="O135" t="s">
        <v>4319</v>
      </c>
      <c r="P135" t="s">
        <v>4446</v>
      </c>
      <c r="Q135">
        <v>8</v>
      </c>
      <c r="R135">
        <v>3</v>
      </c>
      <c r="S135">
        <v>1.58</v>
      </c>
      <c r="T135">
        <v>1.58</v>
      </c>
      <c r="U135">
        <v>464.52</v>
      </c>
      <c r="V135">
        <v>121.97</v>
      </c>
      <c r="W135">
        <v>3.27</v>
      </c>
      <c r="X135">
        <v>10.25</v>
      </c>
      <c r="Y135">
        <v>2.58</v>
      </c>
      <c r="Z135">
        <v>4</v>
      </c>
      <c r="AA135" t="s">
        <v>3469</v>
      </c>
      <c r="AB135">
        <v>0</v>
      </c>
      <c r="AC135">
        <v>9</v>
      </c>
      <c r="AD135">
        <v>3.420095238095239</v>
      </c>
      <c r="AF135" t="s">
        <v>3472</v>
      </c>
      <c r="AI135">
        <v>0</v>
      </c>
      <c r="AJ135">
        <v>0</v>
      </c>
      <c r="AK135" t="s">
        <v>4812</v>
      </c>
      <c r="AL135" t="s">
        <v>4812</v>
      </c>
      <c r="AM135" t="s">
        <v>4820</v>
      </c>
    </row>
    <row r="136" spans="1:39">
      <c r="A136" t="s">
        <v>3600</v>
      </c>
      <c r="B136" t="s">
        <v>3317</v>
      </c>
      <c r="C136" t="s">
        <v>3319</v>
      </c>
      <c r="D136">
        <v>4.7</v>
      </c>
      <c r="E136" t="s">
        <v>3321</v>
      </c>
      <c r="F136">
        <v>8.33</v>
      </c>
      <c r="K136" t="s">
        <v>3450</v>
      </c>
      <c r="L136" t="s">
        <v>3451</v>
      </c>
      <c r="M136" t="s">
        <v>3454</v>
      </c>
      <c r="N136">
        <v>9</v>
      </c>
      <c r="O136" t="s">
        <v>4320</v>
      </c>
      <c r="P136" t="s">
        <v>4447</v>
      </c>
      <c r="Q136">
        <v>8</v>
      </c>
      <c r="R136">
        <v>2</v>
      </c>
      <c r="S136">
        <v>0.53</v>
      </c>
      <c r="T136">
        <v>2.81</v>
      </c>
      <c r="U136">
        <v>476.58</v>
      </c>
      <c r="V136">
        <v>102</v>
      </c>
      <c r="W136">
        <v>4.23</v>
      </c>
      <c r="X136">
        <v>3.37</v>
      </c>
      <c r="Y136">
        <v>7.9</v>
      </c>
      <c r="Z136">
        <v>4</v>
      </c>
      <c r="AA136" t="s">
        <v>3469</v>
      </c>
      <c r="AB136">
        <v>0</v>
      </c>
      <c r="AC136">
        <v>10</v>
      </c>
      <c r="AD136">
        <v>4.267285714285714</v>
      </c>
      <c r="AF136" t="s">
        <v>4802</v>
      </c>
      <c r="AI136">
        <v>0</v>
      </c>
      <c r="AJ136">
        <v>0</v>
      </c>
      <c r="AK136" t="s">
        <v>3474</v>
      </c>
      <c r="AL136" t="s">
        <v>3474</v>
      </c>
      <c r="AM136" t="s">
        <v>4820</v>
      </c>
    </row>
    <row r="137" spans="1:39">
      <c r="A137" t="s">
        <v>3600</v>
      </c>
      <c r="B137" t="s">
        <v>3317</v>
      </c>
      <c r="C137" t="s">
        <v>3319</v>
      </c>
      <c r="D137">
        <v>4.7</v>
      </c>
      <c r="E137" t="s">
        <v>3321</v>
      </c>
      <c r="F137">
        <v>8.33</v>
      </c>
      <c r="K137" t="s">
        <v>3450</v>
      </c>
      <c r="L137" t="s">
        <v>3451</v>
      </c>
      <c r="M137" t="s">
        <v>4293</v>
      </c>
      <c r="N137">
        <v>9</v>
      </c>
      <c r="O137" t="s">
        <v>4321</v>
      </c>
      <c r="P137" t="s">
        <v>4447</v>
      </c>
      <c r="Q137">
        <v>8</v>
      </c>
      <c r="R137">
        <v>2</v>
      </c>
      <c r="S137">
        <v>0.53</v>
      </c>
      <c r="T137">
        <v>2.81</v>
      </c>
      <c r="U137">
        <v>476.58</v>
      </c>
      <c r="V137">
        <v>102</v>
      </c>
      <c r="W137">
        <v>4.23</v>
      </c>
      <c r="X137">
        <v>3.37</v>
      </c>
      <c r="Y137">
        <v>7.9</v>
      </c>
      <c r="Z137">
        <v>4</v>
      </c>
      <c r="AA137" t="s">
        <v>3469</v>
      </c>
      <c r="AB137">
        <v>0</v>
      </c>
      <c r="AC137">
        <v>10</v>
      </c>
      <c r="AD137">
        <v>4.267285714285714</v>
      </c>
      <c r="AF137" t="s">
        <v>4802</v>
      </c>
      <c r="AI137">
        <v>0</v>
      </c>
      <c r="AJ137">
        <v>0</v>
      </c>
      <c r="AK137" t="s">
        <v>4813</v>
      </c>
      <c r="AL137" t="s">
        <v>4813</v>
      </c>
      <c r="AM137" t="s">
        <v>4820</v>
      </c>
    </row>
    <row r="138" spans="1:39">
      <c r="A138" t="s">
        <v>3601</v>
      </c>
      <c r="B138" t="s">
        <v>3317</v>
      </c>
      <c r="C138" t="s">
        <v>3319</v>
      </c>
      <c r="D138">
        <v>4.8</v>
      </c>
      <c r="E138" t="s">
        <v>3321</v>
      </c>
      <c r="F138">
        <v>8.32</v>
      </c>
      <c r="K138" t="s">
        <v>3450</v>
      </c>
      <c r="L138" t="s">
        <v>3451</v>
      </c>
      <c r="M138" t="s">
        <v>4286</v>
      </c>
      <c r="N138">
        <v>9</v>
      </c>
      <c r="O138" t="s">
        <v>4313</v>
      </c>
      <c r="P138" t="s">
        <v>4448</v>
      </c>
      <c r="Q138">
        <v>7</v>
      </c>
      <c r="R138">
        <v>0</v>
      </c>
      <c r="S138">
        <v>4.59</v>
      </c>
      <c r="T138">
        <v>4.6</v>
      </c>
      <c r="U138">
        <v>451.96</v>
      </c>
      <c r="V138">
        <v>64.78</v>
      </c>
      <c r="W138">
        <v>4.53</v>
      </c>
      <c r="Y138">
        <v>5.77</v>
      </c>
      <c r="Z138">
        <v>4</v>
      </c>
      <c r="AA138" t="s">
        <v>3469</v>
      </c>
      <c r="AB138">
        <v>0</v>
      </c>
      <c r="AC138">
        <v>5</v>
      </c>
      <c r="AD138">
        <v>3.543142857142858</v>
      </c>
      <c r="AF138" t="s">
        <v>3472</v>
      </c>
      <c r="AI138">
        <v>0</v>
      </c>
      <c r="AJ138">
        <v>0</v>
      </c>
      <c r="AK138" t="s">
        <v>4809</v>
      </c>
      <c r="AL138" t="s">
        <v>4809</v>
      </c>
      <c r="AM138" t="s">
        <v>4820</v>
      </c>
    </row>
    <row r="139" spans="1:39">
      <c r="A139" t="s">
        <v>3602</v>
      </c>
      <c r="B139" t="s">
        <v>3317</v>
      </c>
      <c r="C139" t="s">
        <v>3319</v>
      </c>
      <c r="D139">
        <v>4.91</v>
      </c>
      <c r="E139" t="s">
        <v>3321</v>
      </c>
      <c r="F139">
        <v>8.31</v>
      </c>
      <c r="I139" t="s">
        <v>4046</v>
      </c>
      <c r="K139" t="s">
        <v>3450</v>
      </c>
      <c r="L139" t="s">
        <v>3451</v>
      </c>
      <c r="M139" t="s">
        <v>4278</v>
      </c>
      <c r="N139">
        <v>9</v>
      </c>
      <c r="O139" t="s">
        <v>4305</v>
      </c>
      <c r="P139" t="s">
        <v>4449</v>
      </c>
      <c r="Q139">
        <v>7</v>
      </c>
      <c r="R139">
        <v>1</v>
      </c>
      <c r="S139">
        <v>4.56</v>
      </c>
      <c r="T139">
        <v>4.56</v>
      </c>
      <c r="U139">
        <v>398.27</v>
      </c>
      <c r="V139">
        <v>72.93000000000001</v>
      </c>
      <c r="W139">
        <v>3.3</v>
      </c>
      <c r="Y139">
        <v>4.41</v>
      </c>
      <c r="Z139">
        <v>4</v>
      </c>
      <c r="AA139" t="s">
        <v>3469</v>
      </c>
      <c r="AB139">
        <v>0</v>
      </c>
      <c r="AC139">
        <v>3</v>
      </c>
      <c r="AD139">
        <v>3.779976190476191</v>
      </c>
      <c r="AF139" t="s">
        <v>3472</v>
      </c>
      <c r="AI139">
        <v>0</v>
      </c>
      <c r="AJ139">
        <v>0</v>
      </c>
      <c r="AM139" t="s">
        <v>4820</v>
      </c>
    </row>
    <row r="140" spans="1:39">
      <c r="A140" t="s">
        <v>3603</v>
      </c>
      <c r="B140" t="s">
        <v>3317</v>
      </c>
      <c r="C140" t="s">
        <v>3319</v>
      </c>
      <c r="D140">
        <v>5</v>
      </c>
      <c r="E140" t="s">
        <v>3321</v>
      </c>
      <c r="F140">
        <v>8.300000000000001</v>
      </c>
      <c r="K140" t="s">
        <v>3450</v>
      </c>
      <c r="L140" t="s">
        <v>3451</v>
      </c>
      <c r="M140" t="s">
        <v>4277</v>
      </c>
      <c r="N140">
        <v>9</v>
      </c>
      <c r="O140" t="s">
        <v>4304</v>
      </c>
      <c r="P140" t="s">
        <v>4450</v>
      </c>
      <c r="Q140">
        <v>6</v>
      </c>
      <c r="R140">
        <v>1</v>
      </c>
      <c r="S140">
        <v>2.83</v>
      </c>
      <c r="T140">
        <v>3.72</v>
      </c>
      <c r="U140">
        <v>393.88</v>
      </c>
      <c r="V140">
        <v>66.55</v>
      </c>
      <c r="W140">
        <v>3.47</v>
      </c>
      <c r="Y140">
        <v>8.029999999999999</v>
      </c>
      <c r="Z140">
        <v>4</v>
      </c>
      <c r="AA140" t="s">
        <v>3469</v>
      </c>
      <c r="AB140">
        <v>0</v>
      </c>
      <c r="AC140">
        <v>3</v>
      </c>
      <c r="AD140">
        <v>4.801333333333334</v>
      </c>
      <c r="AF140" t="s">
        <v>3472</v>
      </c>
      <c r="AI140">
        <v>0</v>
      </c>
      <c r="AJ140">
        <v>0</v>
      </c>
      <c r="AK140" t="s">
        <v>4803</v>
      </c>
      <c r="AL140" t="s">
        <v>4803</v>
      </c>
      <c r="AM140" t="s">
        <v>4820</v>
      </c>
    </row>
    <row r="141" spans="1:39">
      <c r="A141" t="s">
        <v>3604</v>
      </c>
      <c r="B141" t="s">
        <v>3317</v>
      </c>
      <c r="C141" t="s">
        <v>3319</v>
      </c>
      <c r="D141">
        <v>5</v>
      </c>
      <c r="E141" t="s">
        <v>3321</v>
      </c>
      <c r="F141">
        <v>8.300000000000001</v>
      </c>
      <c r="I141" t="s">
        <v>4047</v>
      </c>
      <c r="K141" t="s">
        <v>3450</v>
      </c>
      <c r="L141" t="s">
        <v>3451</v>
      </c>
      <c r="M141" t="s">
        <v>4278</v>
      </c>
      <c r="N141">
        <v>9</v>
      </c>
      <c r="O141" t="s">
        <v>4305</v>
      </c>
      <c r="P141" t="s">
        <v>4451</v>
      </c>
      <c r="Q141">
        <v>8</v>
      </c>
      <c r="R141">
        <v>0</v>
      </c>
      <c r="S141">
        <v>2.39</v>
      </c>
      <c r="T141">
        <v>2.39</v>
      </c>
      <c r="U141">
        <v>396.41</v>
      </c>
      <c r="V141">
        <v>77.03</v>
      </c>
      <c r="W141">
        <v>3.04</v>
      </c>
      <c r="Y141">
        <v>3.94</v>
      </c>
      <c r="Z141">
        <v>4</v>
      </c>
      <c r="AA141" t="s">
        <v>3469</v>
      </c>
      <c r="AB141">
        <v>0</v>
      </c>
      <c r="AC141">
        <v>4</v>
      </c>
      <c r="AD141">
        <v>5.544928571428571</v>
      </c>
      <c r="AF141" t="s">
        <v>3472</v>
      </c>
      <c r="AI141">
        <v>0</v>
      </c>
      <c r="AJ141">
        <v>0</v>
      </c>
      <c r="AM141" t="s">
        <v>4820</v>
      </c>
    </row>
    <row r="142" spans="1:39">
      <c r="A142" t="s">
        <v>3584</v>
      </c>
      <c r="B142" t="s">
        <v>3317</v>
      </c>
      <c r="C142" t="s">
        <v>3319</v>
      </c>
      <c r="D142">
        <v>5</v>
      </c>
      <c r="E142" t="s">
        <v>3321</v>
      </c>
      <c r="F142">
        <v>8.300000000000001</v>
      </c>
      <c r="I142" t="s">
        <v>4048</v>
      </c>
      <c r="K142" t="s">
        <v>3450</v>
      </c>
      <c r="L142" t="s">
        <v>3451</v>
      </c>
      <c r="M142" t="s">
        <v>4276</v>
      </c>
      <c r="N142">
        <v>9</v>
      </c>
      <c r="O142" t="s">
        <v>4303</v>
      </c>
      <c r="P142" t="s">
        <v>4431</v>
      </c>
      <c r="Q142">
        <v>7</v>
      </c>
      <c r="R142">
        <v>0</v>
      </c>
      <c r="S142">
        <v>4.86</v>
      </c>
      <c r="T142">
        <v>4.86</v>
      </c>
      <c r="U142">
        <v>451.84</v>
      </c>
      <c r="V142">
        <v>74.43000000000001</v>
      </c>
      <c r="W142">
        <v>4.92</v>
      </c>
      <c r="Y142">
        <v>0.91</v>
      </c>
      <c r="Z142">
        <v>4</v>
      </c>
      <c r="AA142" t="s">
        <v>3469</v>
      </c>
      <c r="AB142">
        <v>0</v>
      </c>
      <c r="AC142">
        <v>6</v>
      </c>
      <c r="AD142">
        <v>3.414</v>
      </c>
      <c r="AF142" t="s">
        <v>3472</v>
      </c>
      <c r="AI142">
        <v>0</v>
      </c>
      <c r="AJ142">
        <v>0</v>
      </c>
      <c r="AM142" t="s">
        <v>4820</v>
      </c>
    </row>
    <row r="143" spans="1:39">
      <c r="A143" t="s">
        <v>3605</v>
      </c>
      <c r="B143" t="s">
        <v>3317</v>
      </c>
      <c r="C143" t="s">
        <v>3319</v>
      </c>
      <c r="D143">
        <v>5</v>
      </c>
      <c r="E143" t="s">
        <v>3321</v>
      </c>
      <c r="F143">
        <v>8.300000000000001</v>
      </c>
      <c r="I143" t="s">
        <v>4049</v>
      </c>
      <c r="K143" t="s">
        <v>3450</v>
      </c>
      <c r="L143" t="s">
        <v>3451</v>
      </c>
      <c r="M143" t="s">
        <v>4276</v>
      </c>
      <c r="N143">
        <v>9</v>
      </c>
      <c r="O143" t="s">
        <v>4303</v>
      </c>
      <c r="P143" t="s">
        <v>4452</v>
      </c>
      <c r="Q143">
        <v>7</v>
      </c>
      <c r="R143">
        <v>1</v>
      </c>
      <c r="S143">
        <v>4.17</v>
      </c>
      <c r="T143">
        <v>4.17</v>
      </c>
      <c r="U143">
        <v>423.9</v>
      </c>
      <c r="V143">
        <v>85.43000000000001</v>
      </c>
      <c r="W143">
        <v>4.33</v>
      </c>
      <c r="Y143">
        <v>1.03</v>
      </c>
      <c r="Z143">
        <v>4</v>
      </c>
      <c r="AA143" t="s">
        <v>3469</v>
      </c>
      <c r="AB143">
        <v>0</v>
      </c>
      <c r="AC143">
        <v>5</v>
      </c>
      <c r="AD143">
        <v>3.791904761904762</v>
      </c>
      <c r="AF143" t="s">
        <v>3472</v>
      </c>
      <c r="AI143">
        <v>0</v>
      </c>
      <c r="AJ143">
        <v>0</v>
      </c>
      <c r="AM143" t="s">
        <v>4820</v>
      </c>
    </row>
    <row r="144" spans="1:39">
      <c r="A144" t="s">
        <v>3606</v>
      </c>
      <c r="B144" t="s">
        <v>3317</v>
      </c>
      <c r="C144" t="s">
        <v>3319</v>
      </c>
      <c r="D144">
        <v>5</v>
      </c>
      <c r="E144" t="s">
        <v>3321</v>
      </c>
      <c r="F144">
        <v>8.300000000000001</v>
      </c>
      <c r="I144" t="s">
        <v>4050</v>
      </c>
      <c r="K144" t="s">
        <v>3450</v>
      </c>
      <c r="L144" t="s">
        <v>3451</v>
      </c>
      <c r="M144" t="s">
        <v>4276</v>
      </c>
      <c r="N144">
        <v>9</v>
      </c>
      <c r="O144" t="s">
        <v>4303</v>
      </c>
      <c r="P144" t="s">
        <v>4453</v>
      </c>
      <c r="Q144">
        <v>7</v>
      </c>
      <c r="R144">
        <v>1</v>
      </c>
      <c r="S144">
        <v>2.86</v>
      </c>
      <c r="T144">
        <v>2.86</v>
      </c>
      <c r="U144">
        <v>419.46</v>
      </c>
      <c r="V144">
        <v>85.43000000000001</v>
      </c>
      <c r="W144">
        <v>3.66</v>
      </c>
      <c r="X144">
        <v>13.49</v>
      </c>
      <c r="Y144">
        <v>1.07</v>
      </c>
      <c r="Z144">
        <v>4</v>
      </c>
      <c r="AA144" t="s">
        <v>3469</v>
      </c>
      <c r="AB144">
        <v>0</v>
      </c>
      <c r="AC144">
        <v>3</v>
      </c>
      <c r="AD144">
        <v>4.978619047619048</v>
      </c>
      <c r="AF144" t="s">
        <v>3472</v>
      </c>
      <c r="AI144">
        <v>0</v>
      </c>
      <c r="AJ144">
        <v>0</v>
      </c>
      <c r="AM144" t="s">
        <v>4820</v>
      </c>
    </row>
    <row r="145" spans="1:39">
      <c r="A145" t="s">
        <v>3607</v>
      </c>
      <c r="B145" t="s">
        <v>3317</v>
      </c>
      <c r="C145" t="s">
        <v>3319</v>
      </c>
      <c r="D145">
        <v>5.14</v>
      </c>
      <c r="E145" t="s">
        <v>3321</v>
      </c>
      <c r="F145">
        <v>8.289999999999999</v>
      </c>
      <c r="I145" t="s">
        <v>4051</v>
      </c>
      <c r="K145" t="s">
        <v>3450</v>
      </c>
      <c r="L145" t="s">
        <v>3451</v>
      </c>
      <c r="M145" t="s">
        <v>4282</v>
      </c>
      <c r="N145">
        <v>9</v>
      </c>
      <c r="O145" t="s">
        <v>4309</v>
      </c>
      <c r="P145" t="s">
        <v>4454</v>
      </c>
      <c r="Q145">
        <v>8</v>
      </c>
      <c r="R145">
        <v>0</v>
      </c>
      <c r="S145">
        <v>3.92</v>
      </c>
      <c r="T145">
        <v>3.92</v>
      </c>
      <c r="U145">
        <v>470.58</v>
      </c>
      <c r="V145">
        <v>84.97</v>
      </c>
      <c r="W145">
        <v>3.37</v>
      </c>
      <c r="Y145">
        <v>4.07</v>
      </c>
      <c r="Z145">
        <v>4</v>
      </c>
      <c r="AA145" t="s">
        <v>3469</v>
      </c>
      <c r="AB145">
        <v>0</v>
      </c>
      <c r="AC145">
        <v>5</v>
      </c>
      <c r="AD145">
        <v>3.790142857142857</v>
      </c>
      <c r="AF145" t="s">
        <v>3472</v>
      </c>
      <c r="AI145">
        <v>0</v>
      </c>
      <c r="AJ145">
        <v>0</v>
      </c>
      <c r="AM145" t="s">
        <v>4820</v>
      </c>
    </row>
    <row r="146" spans="1:39">
      <c r="A146" t="s">
        <v>3608</v>
      </c>
      <c r="B146" t="s">
        <v>3317</v>
      </c>
      <c r="C146" t="s">
        <v>3319</v>
      </c>
      <c r="D146">
        <v>5.25</v>
      </c>
      <c r="E146" t="s">
        <v>3321</v>
      </c>
      <c r="F146">
        <v>8.279999999999999</v>
      </c>
      <c r="I146" t="s">
        <v>4052</v>
      </c>
      <c r="K146" t="s">
        <v>3450</v>
      </c>
      <c r="L146" t="s">
        <v>3451</v>
      </c>
      <c r="M146" t="s">
        <v>4282</v>
      </c>
      <c r="N146">
        <v>9</v>
      </c>
      <c r="O146" t="s">
        <v>4309</v>
      </c>
      <c r="P146" t="s">
        <v>4455</v>
      </c>
      <c r="Q146">
        <v>7</v>
      </c>
      <c r="R146">
        <v>0</v>
      </c>
      <c r="S146">
        <v>3.98</v>
      </c>
      <c r="T146">
        <v>3.98</v>
      </c>
      <c r="U146">
        <v>395.42</v>
      </c>
      <c r="V146">
        <v>64.66</v>
      </c>
      <c r="W146">
        <v>3.58</v>
      </c>
      <c r="Y146">
        <v>4</v>
      </c>
      <c r="Z146">
        <v>4</v>
      </c>
      <c r="AA146" t="s">
        <v>3469</v>
      </c>
      <c r="AB146">
        <v>0</v>
      </c>
      <c r="AC146">
        <v>4</v>
      </c>
      <c r="AD146">
        <v>4.266999999999999</v>
      </c>
      <c r="AF146" t="s">
        <v>3472</v>
      </c>
      <c r="AI146">
        <v>0</v>
      </c>
      <c r="AJ146">
        <v>0</v>
      </c>
      <c r="AM146" t="s">
        <v>4820</v>
      </c>
    </row>
    <row r="147" spans="1:39">
      <c r="A147" t="s">
        <v>3609</v>
      </c>
      <c r="B147" t="s">
        <v>3317</v>
      </c>
      <c r="C147" t="s">
        <v>3319</v>
      </c>
      <c r="D147">
        <v>5.31</v>
      </c>
      <c r="E147" t="s">
        <v>3321</v>
      </c>
      <c r="F147">
        <v>8.279999999999999</v>
      </c>
      <c r="K147" t="s">
        <v>3450</v>
      </c>
      <c r="M147" t="s">
        <v>4291</v>
      </c>
      <c r="N147">
        <v>8</v>
      </c>
      <c r="O147" t="s">
        <v>4318</v>
      </c>
      <c r="P147" t="s">
        <v>4456</v>
      </c>
      <c r="Q147">
        <v>4</v>
      </c>
      <c r="R147">
        <v>0</v>
      </c>
      <c r="S147">
        <v>4.8</v>
      </c>
      <c r="T147">
        <v>4.8</v>
      </c>
      <c r="U147">
        <v>363.63</v>
      </c>
      <c r="V147">
        <v>43.08</v>
      </c>
      <c r="W147">
        <v>5.21</v>
      </c>
      <c r="Y147">
        <v>0</v>
      </c>
      <c r="Z147">
        <v>4</v>
      </c>
      <c r="AA147" t="s">
        <v>3469</v>
      </c>
      <c r="AB147">
        <v>1</v>
      </c>
      <c r="AC147">
        <v>1</v>
      </c>
      <c r="AD147">
        <v>4.074071428571429</v>
      </c>
      <c r="AF147" t="s">
        <v>3472</v>
      </c>
      <c r="AI147">
        <v>0</v>
      </c>
      <c r="AJ147">
        <v>0</v>
      </c>
      <c r="AK147" t="s">
        <v>4811</v>
      </c>
      <c r="AL147" t="s">
        <v>4811</v>
      </c>
      <c r="AM147" t="s">
        <v>4820</v>
      </c>
    </row>
    <row r="148" spans="1:39">
      <c r="A148" t="s">
        <v>3610</v>
      </c>
      <c r="B148" t="s">
        <v>3317</v>
      </c>
      <c r="C148" t="s">
        <v>3319</v>
      </c>
      <c r="D148">
        <v>5.37</v>
      </c>
      <c r="E148" t="s">
        <v>3321</v>
      </c>
      <c r="F148">
        <v>8.27</v>
      </c>
      <c r="I148" t="s">
        <v>4053</v>
      </c>
      <c r="K148" t="s">
        <v>3450</v>
      </c>
      <c r="L148" t="s">
        <v>3451</v>
      </c>
      <c r="M148" t="s">
        <v>4282</v>
      </c>
      <c r="N148">
        <v>9</v>
      </c>
      <c r="O148" t="s">
        <v>4309</v>
      </c>
      <c r="P148" t="s">
        <v>4457</v>
      </c>
      <c r="Q148">
        <v>8</v>
      </c>
      <c r="R148">
        <v>0</v>
      </c>
      <c r="S148">
        <v>3.06</v>
      </c>
      <c r="T148">
        <v>4.26</v>
      </c>
      <c r="U148">
        <v>442.57</v>
      </c>
      <c r="V148">
        <v>67.90000000000001</v>
      </c>
      <c r="W148">
        <v>3.45</v>
      </c>
      <c r="Y148">
        <v>8.720000000000001</v>
      </c>
      <c r="Z148">
        <v>4</v>
      </c>
      <c r="AA148" t="s">
        <v>3469</v>
      </c>
      <c r="AB148">
        <v>0</v>
      </c>
      <c r="AC148">
        <v>5</v>
      </c>
      <c r="AD148">
        <v>3.890214285714285</v>
      </c>
      <c r="AF148" t="s">
        <v>3471</v>
      </c>
      <c r="AI148">
        <v>0</v>
      </c>
      <c r="AJ148">
        <v>0</v>
      </c>
      <c r="AM148" t="s">
        <v>4820</v>
      </c>
    </row>
    <row r="149" spans="1:39">
      <c r="A149" t="s">
        <v>3611</v>
      </c>
      <c r="B149" t="s">
        <v>3317</v>
      </c>
      <c r="C149" t="s">
        <v>3319</v>
      </c>
      <c r="D149">
        <v>5.39</v>
      </c>
      <c r="E149" t="s">
        <v>3321</v>
      </c>
      <c r="F149">
        <v>8.27</v>
      </c>
      <c r="I149" t="s">
        <v>4054</v>
      </c>
      <c r="K149" t="s">
        <v>3450</v>
      </c>
      <c r="L149" t="s">
        <v>3451</v>
      </c>
      <c r="M149" t="s">
        <v>4282</v>
      </c>
      <c r="N149">
        <v>9</v>
      </c>
      <c r="O149" t="s">
        <v>4309</v>
      </c>
      <c r="P149" t="s">
        <v>4458</v>
      </c>
      <c r="Q149">
        <v>8</v>
      </c>
      <c r="R149">
        <v>0</v>
      </c>
      <c r="S149">
        <v>3.82</v>
      </c>
      <c r="T149">
        <v>3.82</v>
      </c>
      <c r="U149">
        <v>409.88</v>
      </c>
      <c r="V149">
        <v>73.89</v>
      </c>
      <c r="W149">
        <v>3.3</v>
      </c>
      <c r="Y149">
        <v>4</v>
      </c>
      <c r="Z149">
        <v>4</v>
      </c>
      <c r="AA149" t="s">
        <v>3469</v>
      </c>
      <c r="AB149">
        <v>0</v>
      </c>
      <c r="AC149">
        <v>4</v>
      </c>
      <c r="AD149">
        <v>4.323714285714286</v>
      </c>
      <c r="AF149" t="s">
        <v>3472</v>
      </c>
      <c r="AI149">
        <v>0</v>
      </c>
      <c r="AJ149">
        <v>0</v>
      </c>
      <c r="AM149" t="s">
        <v>4820</v>
      </c>
    </row>
    <row r="150" spans="1:39">
      <c r="A150" t="s">
        <v>3612</v>
      </c>
      <c r="B150" t="s">
        <v>3317</v>
      </c>
      <c r="C150" t="s">
        <v>3319</v>
      </c>
      <c r="D150">
        <v>5.4</v>
      </c>
      <c r="E150" t="s">
        <v>3321</v>
      </c>
      <c r="F150">
        <v>8.27</v>
      </c>
      <c r="K150" t="s">
        <v>3450</v>
      </c>
      <c r="L150" t="s">
        <v>3451</v>
      </c>
      <c r="M150" t="s">
        <v>4294</v>
      </c>
      <c r="N150">
        <v>9</v>
      </c>
      <c r="O150" t="s">
        <v>4322</v>
      </c>
      <c r="P150" t="s">
        <v>4459</v>
      </c>
      <c r="Q150">
        <v>5</v>
      </c>
      <c r="R150">
        <v>0</v>
      </c>
      <c r="S150">
        <v>4.2</v>
      </c>
      <c r="T150">
        <v>4.2</v>
      </c>
      <c r="U150">
        <v>374.78</v>
      </c>
      <c r="V150">
        <v>52.31</v>
      </c>
      <c r="W150">
        <v>4.85</v>
      </c>
      <c r="Y150">
        <v>2.45</v>
      </c>
      <c r="Z150">
        <v>4</v>
      </c>
      <c r="AA150" t="s">
        <v>3469</v>
      </c>
      <c r="AB150">
        <v>0</v>
      </c>
      <c r="AC150">
        <v>3</v>
      </c>
      <c r="AD150">
        <v>4.294428571428572</v>
      </c>
      <c r="AF150" t="s">
        <v>3472</v>
      </c>
      <c r="AI150">
        <v>0</v>
      </c>
      <c r="AJ150">
        <v>0</v>
      </c>
      <c r="AK150" t="s">
        <v>4814</v>
      </c>
      <c r="AL150" t="s">
        <v>4814</v>
      </c>
      <c r="AM150" t="s">
        <v>4820</v>
      </c>
    </row>
    <row r="151" spans="1:39">
      <c r="A151" t="s">
        <v>3613</v>
      </c>
      <c r="B151" t="s">
        <v>3317</v>
      </c>
      <c r="C151" t="s">
        <v>3319</v>
      </c>
      <c r="D151">
        <v>5.45</v>
      </c>
      <c r="E151" t="s">
        <v>3321</v>
      </c>
      <c r="F151">
        <v>8.26</v>
      </c>
      <c r="I151" t="s">
        <v>4055</v>
      </c>
      <c r="K151" t="s">
        <v>3450</v>
      </c>
      <c r="L151" t="s">
        <v>3451</v>
      </c>
      <c r="M151" t="s">
        <v>4278</v>
      </c>
      <c r="N151">
        <v>9</v>
      </c>
      <c r="O151" t="s">
        <v>4305</v>
      </c>
      <c r="P151" t="s">
        <v>4460</v>
      </c>
      <c r="Q151">
        <v>10</v>
      </c>
      <c r="R151">
        <v>1</v>
      </c>
      <c r="S151">
        <v>1.5</v>
      </c>
      <c r="T151">
        <v>1.5</v>
      </c>
      <c r="U151">
        <v>487.45</v>
      </c>
      <c r="V151">
        <v>115.36</v>
      </c>
      <c r="W151">
        <v>2.46</v>
      </c>
      <c r="X151">
        <v>11.11</v>
      </c>
      <c r="Y151">
        <v>3.88</v>
      </c>
      <c r="Z151">
        <v>4</v>
      </c>
      <c r="AA151" t="s">
        <v>3469</v>
      </c>
      <c r="AB151">
        <v>0</v>
      </c>
      <c r="AC151">
        <v>4</v>
      </c>
      <c r="AD151">
        <v>4.077642857142857</v>
      </c>
      <c r="AF151" t="s">
        <v>3472</v>
      </c>
      <c r="AI151">
        <v>0</v>
      </c>
      <c r="AJ151">
        <v>0</v>
      </c>
      <c r="AM151" t="s">
        <v>4820</v>
      </c>
    </row>
    <row r="152" spans="1:39">
      <c r="A152" t="s">
        <v>3614</v>
      </c>
      <c r="B152" t="s">
        <v>3317</v>
      </c>
      <c r="C152" t="s">
        <v>3319</v>
      </c>
      <c r="D152">
        <v>5.48</v>
      </c>
      <c r="E152" t="s">
        <v>3321</v>
      </c>
      <c r="F152">
        <v>8.26</v>
      </c>
      <c r="I152" t="s">
        <v>4056</v>
      </c>
      <c r="K152" t="s">
        <v>3450</v>
      </c>
      <c r="L152" t="s">
        <v>3451</v>
      </c>
      <c r="M152" t="s">
        <v>4282</v>
      </c>
      <c r="N152">
        <v>9</v>
      </c>
      <c r="O152" t="s">
        <v>4309</v>
      </c>
      <c r="P152" t="s">
        <v>4461</v>
      </c>
      <c r="Q152">
        <v>9</v>
      </c>
      <c r="R152">
        <v>1</v>
      </c>
      <c r="S152">
        <v>3.78</v>
      </c>
      <c r="T152">
        <v>3.78</v>
      </c>
      <c r="U152">
        <v>446.52</v>
      </c>
      <c r="V152">
        <v>102.99</v>
      </c>
      <c r="W152">
        <v>2.54</v>
      </c>
      <c r="X152">
        <v>11.08</v>
      </c>
      <c r="Y152">
        <v>4.07</v>
      </c>
      <c r="Z152">
        <v>4</v>
      </c>
      <c r="AA152" t="s">
        <v>3469</v>
      </c>
      <c r="AB152">
        <v>0</v>
      </c>
      <c r="AC152">
        <v>5</v>
      </c>
      <c r="AD152">
        <v>3.502333333333334</v>
      </c>
      <c r="AF152" t="s">
        <v>3472</v>
      </c>
      <c r="AI152">
        <v>0</v>
      </c>
      <c r="AJ152">
        <v>0</v>
      </c>
      <c r="AM152" t="s">
        <v>4820</v>
      </c>
    </row>
    <row r="153" spans="1:39">
      <c r="A153" t="s">
        <v>3615</v>
      </c>
      <c r="B153" t="s">
        <v>3317</v>
      </c>
      <c r="C153" t="s">
        <v>3319</v>
      </c>
      <c r="D153">
        <v>5.55</v>
      </c>
      <c r="E153" t="s">
        <v>3321</v>
      </c>
      <c r="F153">
        <v>8.26</v>
      </c>
      <c r="I153" t="s">
        <v>4057</v>
      </c>
      <c r="K153" t="s">
        <v>3450</v>
      </c>
      <c r="L153" t="s">
        <v>3451</v>
      </c>
      <c r="M153" t="s">
        <v>4282</v>
      </c>
      <c r="N153">
        <v>9</v>
      </c>
      <c r="O153" t="s">
        <v>4309</v>
      </c>
      <c r="P153" t="s">
        <v>4462</v>
      </c>
      <c r="Q153">
        <v>7</v>
      </c>
      <c r="R153">
        <v>0</v>
      </c>
      <c r="S153">
        <v>2.7</v>
      </c>
      <c r="T153">
        <v>2.7</v>
      </c>
      <c r="U153">
        <v>449.39</v>
      </c>
      <c r="V153">
        <v>64.66</v>
      </c>
      <c r="W153">
        <v>3.9</v>
      </c>
      <c r="Y153">
        <v>3.96</v>
      </c>
      <c r="Z153">
        <v>4</v>
      </c>
      <c r="AA153" t="s">
        <v>3469</v>
      </c>
      <c r="AB153">
        <v>0</v>
      </c>
      <c r="AC153">
        <v>3</v>
      </c>
      <c r="AD153">
        <v>5.0115</v>
      </c>
      <c r="AF153" t="s">
        <v>3472</v>
      </c>
      <c r="AI153">
        <v>0</v>
      </c>
      <c r="AJ153">
        <v>0</v>
      </c>
      <c r="AM153" t="s">
        <v>4820</v>
      </c>
    </row>
    <row r="154" spans="1:39">
      <c r="A154" t="s">
        <v>3616</v>
      </c>
      <c r="B154" t="s">
        <v>3317</v>
      </c>
      <c r="C154" t="s">
        <v>3319</v>
      </c>
      <c r="D154">
        <v>5.63</v>
      </c>
      <c r="E154" t="s">
        <v>3321</v>
      </c>
      <c r="F154">
        <v>8.25</v>
      </c>
      <c r="I154" t="s">
        <v>4058</v>
      </c>
      <c r="K154" t="s">
        <v>3450</v>
      </c>
      <c r="L154" t="s">
        <v>3451</v>
      </c>
      <c r="M154" t="s">
        <v>4282</v>
      </c>
      <c r="N154">
        <v>9</v>
      </c>
      <c r="O154" t="s">
        <v>4309</v>
      </c>
      <c r="P154" t="s">
        <v>4463</v>
      </c>
      <c r="Q154">
        <v>7</v>
      </c>
      <c r="R154">
        <v>0</v>
      </c>
      <c r="S154">
        <v>4.86</v>
      </c>
      <c r="T154">
        <v>4.86</v>
      </c>
      <c r="U154">
        <v>399.5</v>
      </c>
      <c r="V154">
        <v>64.66</v>
      </c>
      <c r="W154">
        <v>3.91</v>
      </c>
      <c r="Y154">
        <v>4.07</v>
      </c>
      <c r="Z154">
        <v>4</v>
      </c>
      <c r="AA154" t="s">
        <v>3469</v>
      </c>
      <c r="AB154">
        <v>0</v>
      </c>
      <c r="AC154">
        <v>4</v>
      </c>
      <c r="AD154">
        <v>3.787857142857143</v>
      </c>
      <c r="AF154" t="s">
        <v>3472</v>
      </c>
      <c r="AI154">
        <v>0</v>
      </c>
      <c r="AJ154">
        <v>0</v>
      </c>
      <c r="AM154" t="s">
        <v>4820</v>
      </c>
    </row>
    <row r="155" spans="1:39">
      <c r="A155" t="s">
        <v>3617</v>
      </c>
      <c r="B155" t="s">
        <v>3317</v>
      </c>
      <c r="C155" t="s">
        <v>3319</v>
      </c>
      <c r="D155">
        <v>5.89</v>
      </c>
      <c r="E155" t="s">
        <v>3321</v>
      </c>
      <c r="F155">
        <v>8.23</v>
      </c>
      <c r="I155" t="s">
        <v>4059</v>
      </c>
      <c r="K155" t="s">
        <v>3450</v>
      </c>
      <c r="L155" t="s">
        <v>3451</v>
      </c>
      <c r="M155" t="s">
        <v>4282</v>
      </c>
      <c r="N155">
        <v>9</v>
      </c>
      <c r="O155" t="s">
        <v>4309</v>
      </c>
      <c r="P155" t="s">
        <v>4464</v>
      </c>
      <c r="Q155">
        <v>7</v>
      </c>
      <c r="R155">
        <v>0</v>
      </c>
      <c r="S155">
        <v>3.48</v>
      </c>
      <c r="T155">
        <v>3.48</v>
      </c>
      <c r="U155">
        <v>421.46</v>
      </c>
      <c r="V155">
        <v>64.66</v>
      </c>
      <c r="W155">
        <v>3.76</v>
      </c>
      <c r="Y155">
        <v>4.07</v>
      </c>
      <c r="Z155">
        <v>4</v>
      </c>
      <c r="AA155" t="s">
        <v>3469</v>
      </c>
      <c r="AB155">
        <v>0</v>
      </c>
      <c r="AC155">
        <v>4</v>
      </c>
      <c r="AD155">
        <v>4.581</v>
      </c>
      <c r="AF155" t="s">
        <v>3472</v>
      </c>
      <c r="AI155">
        <v>0</v>
      </c>
      <c r="AJ155">
        <v>0</v>
      </c>
      <c r="AM155" t="s">
        <v>4820</v>
      </c>
    </row>
    <row r="156" spans="1:39">
      <c r="A156" t="s">
        <v>3618</v>
      </c>
      <c r="B156" t="s">
        <v>3317</v>
      </c>
      <c r="C156" t="s">
        <v>3319</v>
      </c>
      <c r="D156">
        <v>5.9</v>
      </c>
      <c r="E156" t="s">
        <v>3321</v>
      </c>
      <c r="F156">
        <v>8.23</v>
      </c>
      <c r="K156" t="s">
        <v>3450</v>
      </c>
      <c r="L156" t="s">
        <v>3451</v>
      </c>
      <c r="M156" t="s">
        <v>4277</v>
      </c>
      <c r="N156">
        <v>9</v>
      </c>
      <c r="O156" t="s">
        <v>4304</v>
      </c>
      <c r="P156" t="s">
        <v>4465</v>
      </c>
      <c r="Q156">
        <v>6</v>
      </c>
      <c r="R156">
        <v>1</v>
      </c>
      <c r="S156">
        <v>3.43</v>
      </c>
      <c r="T156">
        <v>3.43</v>
      </c>
      <c r="U156">
        <v>361.41</v>
      </c>
      <c r="V156">
        <v>81.41</v>
      </c>
      <c r="W156">
        <v>3.01</v>
      </c>
      <c r="X156">
        <v>12.86</v>
      </c>
      <c r="Y156">
        <v>0.33</v>
      </c>
      <c r="Z156">
        <v>4</v>
      </c>
      <c r="AA156" t="s">
        <v>3469</v>
      </c>
      <c r="AB156">
        <v>0</v>
      </c>
      <c r="AC156">
        <v>4</v>
      </c>
      <c r="AD156">
        <v>4.893261904761905</v>
      </c>
      <c r="AF156" t="s">
        <v>3472</v>
      </c>
      <c r="AI156">
        <v>0</v>
      </c>
      <c r="AJ156">
        <v>0</v>
      </c>
      <c r="AK156" t="s">
        <v>4803</v>
      </c>
      <c r="AL156" t="s">
        <v>4803</v>
      </c>
      <c r="AM156" t="s">
        <v>4820</v>
      </c>
    </row>
    <row r="157" spans="1:39">
      <c r="A157" t="s">
        <v>3619</v>
      </c>
      <c r="B157" t="s">
        <v>3317</v>
      </c>
      <c r="C157" t="s">
        <v>3319</v>
      </c>
      <c r="D157">
        <v>5.95</v>
      </c>
      <c r="E157" t="s">
        <v>3321</v>
      </c>
      <c r="F157">
        <v>8.220000000000001</v>
      </c>
      <c r="I157" t="s">
        <v>4060</v>
      </c>
      <c r="K157" t="s">
        <v>3450</v>
      </c>
      <c r="L157" t="s">
        <v>3451</v>
      </c>
      <c r="M157" t="s">
        <v>4278</v>
      </c>
      <c r="N157">
        <v>9</v>
      </c>
      <c r="O157" t="s">
        <v>4305</v>
      </c>
      <c r="P157" t="s">
        <v>4466</v>
      </c>
      <c r="Q157">
        <v>7</v>
      </c>
      <c r="R157">
        <v>0</v>
      </c>
      <c r="S157">
        <v>3.17</v>
      </c>
      <c r="T157">
        <v>3.17</v>
      </c>
      <c r="U157">
        <v>395.42</v>
      </c>
      <c r="V157">
        <v>64.14</v>
      </c>
      <c r="W157">
        <v>3.26</v>
      </c>
      <c r="Y157">
        <v>4.62</v>
      </c>
      <c r="Z157">
        <v>4</v>
      </c>
      <c r="AA157" t="s">
        <v>3469</v>
      </c>
      <c r="AB157">
        <v>0</v>
      </c>
      <c r="AC157">
        <v>3</v>
      </c>
      <c r="AD157">
        <v>5.077</v>
      </c>
      <c r="AF157" t="s">
        <v>3472</v>
      </c>
      <c r="AI157">
        <v>0</v>
      </c>
      <c r="AJ157">
        <v>0</v>
      </c>
      <c r="AM157" t="s">
        <v>4820</v>
      </c>
    </row>
    <row r="158" spans="1:39">
      <c r="A158" t="s">
        <v>3620</v>
      </c>
      <c r="B158" t="s">
        <v>3317</v>
      </c>
      <c r="C158" t="s">
        <v>3319</v>
      </c>
      <c r="D158">
        <v>6</v>
      </c>
      <c r="E158" t="s">
        <v>3321</v>
      </c>
      <c r="F158">
        <v>8.220000000000001</v>
      </c>
      <c r="K158" t="s">
        <v>3450</v>
      </c>
      <c r="L158" t="s">
        <v>3451</v>
      </c>
      <c r="M158" t="s">
        <v>4295</v>
      </c>
      <c r="N158">
        <v>9</v>
      </c>
      <c r="O158" t="s">
        <v>4323</v>
      </c>
      <c r="P158" t="s">
        <v>4467</v>
      </c>
      <c r="Q158">
        <v>5</v>
      </c>
      <c r="R158">
        <v>0</v>
      </c>
      <c r="S158">
        <v>4.92</v>
      </c>
      <c r="T158">
        <v>4.92</v>
      </c>
      <c r="U158">
        <v>324.77</v>
      </c>
      <c r="V158">
        <v>52.31</v>
      </c>
      <c r="W158">
        <v>3.91</v>
      </c>
      <c r="Y158">
        <v>0</v>
      </c>
      <c r="Z158">
        <v>4</v>
      </c>
      <c r="AA158" t="s">
        <v>3469</v>
      </c>
      <c r="AB158">
        <v>0</v>
      </c>
      <c r="AC158">
        <v>2</v>
      </c>
      <c r="AD158">
        <v>4.04</v>
      </c>
      <c r="AF158" t="s">
        <v>3472</v>
      </c>
      <c r="AI158">
        <v>0</v>
      </c>
      <c r="AJ158">
        <v>0</v>
      </c>
      <c r="AK158" t="s">
        <v>4805</v>
      </c>
      <c r="AL158" t="s">
        <v>4805</v>
      </c>
      <c r="AM158" t="s">
        <v>4820</v>
      </c>
    </row>
    <row r="159" spans="1:39">
      <c r="A159" t="s">
        <v>3621</v>
      </c>
      <c r="B159" t="s">
        <v>3317</v>
      </c>
      <c r="C159" t="s">
        <v>3319</v>
      </c>
      <c r="D159">
        <v>6</v>
      </c>
      <c r="E159" t="s">
        <v>3321</v>
      </c>
      <c r="F159">
        <v>8.220000000000001</v>
      </c>
      <c r="K159" t="s">
        <v>3450</v>
      </c>
      <c r="L159" t="s">
        <v>3451</v>
      </c>
      <c r="M159" t="s">
        <v>4289</v>
      </c>
      <c r="N159">
        <v>9</v>
      </c>
      <c r="O159" t="s">
        <v>4316</v>
      </c>
      <c r="P159" t="s">
        <v>4468</v>
      </c>
      <c r="Q159">
        <v>6</v>
      </c>
      <c r="R159">
        <v>0</v>
      </c>
      <c r="S159">
        <v>4.78</v>
      </c>
      <c r="T159">
        <v>4.78</v>
      </c>
      <c r="U159">
        <v>367.84</v>
      </c>
      <c r="V159">
        <v>65.2</v>
      </c>
      <c r="W159">
        <v>4.48</v>
      </c>
      <c r="Y159">
        <v>1.59</v>
      </c>
      <c r="Z159">
        <v>4</v>
      </c>
      <c r="AA159" t="s">
        <v>3469</v>
      </c>
      <c r="AB159">
        <v>0</v>
      </c>
      <c r="AC159">
        <v>5</v>
      </c>
      <c r="AD159">
        <v>4.054</v>
      </c>
      <c r="AF159" t="s">
        <v>3472</v>
      </c>
      <c r="AI159">
        <v>0</v>
      </c>
      <c r="AJ159">
        <v>0</v>
      </c>
      <c r="AK159" t="s">
        <v>4810</v>
      </c>
      <c r="AL159" t="s">
        <v>4810</v>
      </c>
      <c r="AM159" t="s">
        <v>4820</v>
      </c>
    </row>
    <row r="160" spans="1:39">
      <c r="A160" t="s">
        <v>3622</v>
      </c>
      <c r="B160" t="s">
        <v>3317</v>
      </c>
      <c r="C160" t="s">
        <v>3319</v>
      </c>
      <c r="D160">
        <v>6</v>
      </c>
      <c r="E160" t="s">
        <v>3321</v>
      </c>
      <c r="F160">
        <v>8.220000000000001</v>
      </c>
      <c r="I160" t="s">
        <v>4061</v>
      </c>
      <c r="K160" t="s">
        <v>3450</v>
      </c>
      <c r="L160" t="s">
        <v>3451</v>
      </c>
      <c r="M160" t="s">
        <v>4276</v>
      </c>
      <c r="N160">
        <v>9</v>
      </c>
      <c r="O160" t="s">
        <v>4303</v>
      </c>
      <c r="P160" t="s">
        <v>4469</v>
      </c>
      <c r="Q160">
        <v>7</v>
      </c>
      <c r="R160">
        <v>0</v>
      </c>
      <c r="S160">
        <v>4.36</v>
      </c>
      <c r="T160">
        <v>4.36</v>
      </c>
      <c r="U160">
        <v>435.92</v>
      </c>
      <c r="V160">
        <v>74.43000000000001</v>
      </c>
      <c r="W160">
        <v>4.74</v>
      </c>
      <c r="Y160">
        <v>1.03</v>
      </c>
      <c r="Z160">
        <v>4</v>
      </c>
      <c r="AA160" t="s">
        <v>3469</v>
      </c>
      <c r="AB160">
        <v>0</v>
      </c>
      <c r="AC160">
        <v>4</v>
      </c>
      <c r="AD160">
        <v>3.777714285714286</v>
      </c>
      <c r="AF160" t="s">
        <v>3472</v>
      </c>
      <c r="AI160">
        <v>0</v>
      </c>
      <c r="AJ160">
        <v>0</v>
      </c>
      <c r="AM160" t="s">
        <v>4820</v>
      </c>
    </row>
    <row r="161" spans="1:39">
      <c r="A161" t="s">
        <v>3567</v>
      </c>
      <c r="B161" t="s">
        <v>3317</v>
      </c>
      <c r="C161" t="s">
        <v>3319</v>
      </c>
      <c r="D161">
        <v>6</v>
      </c>
      <c r="E161" t="s">
        <v>3321</v>
      </c>
      <c r="F161">
        <v>8.220000000000001</v>
      </c>
      <c r="I161" t="s">
        <v>4062</v>
      </c>
      <c r="K161" t="s">
        <v>3450</v>
      </c>
      <c r="L161" t="s">
        <v>3451</v>
      </c>
      <c r="M161" t="s">
        <v>4276</v>
      </c>
      <c r="N161">
        <v>9</v>
      </c>
      <c r="O161" t="s">
        <v>4303</v>
      </c>
      <c r="P161" t="s">
        <v>4414</v>
      </c>
      <c r="Q161">
        <v>8</v>
      </c>
      <c r="R161">
        <v>1</v>
      </c>
      <c r="S161">
        <v>3.11</v>
      </c>
      <c r="T161">
        <v>3.11</v>
      </c>
      <c r="U161">
        <v>417.47</v>
      </c>
      <c r="V161">
        <v>94.66</v>
      </c>
      <c r="W161">
        <v>2.97</v>
      </c>
      <c r="X161">
        <v>13.72</v>
      </c>
      <c r="Y161">
        <v>1.33</v>
      </c>
      <c r="Z161">
        <v>4</v>
      </c>
      <c r="AA161" t="s">
        <v>3469</v>
      </c>
      <c r="AB161">
        <v>0</v>
      </c>
      <c r="AC161">
        <v>4</v>
      </c>
      <c r="AD161">
        <v>4.6575</v>
      </c>
      <c r="AF161" t="s">
        <v>3472</v>
      </c>
      <c r="AI161">
        <v>0</v>
      </c>
      <c r="AJ161">
        <v>0</v>
      </c>
      <c r="AM161" t="s">
        <v>4820</v>
      </c>
    </row>
    <row r="162" spans="1:39">
      <c r="A162" t="s">
        <v>3623</v>
      </c>
      <c r="B162" t="s">
        <v>3317</v>
      </c>
      <c r="C162" t="s">
        <v>3319</v>
      </c>
      <c r="D162">
        <v>6</v>
      </c>
      <c r="E162" t="s">
        <v>3321</v>
      </c>
      <c r="F162">
        <v>8.220000000000001</v>
      </c>
      <c r="I162" t="s">
        <v>4063</v>
      </c>
      <c r="K162" t="s">
        <v>3450</v>
      </c>
      <c r="L162" t="s">
        <v>3451</v>
      </c>
      <c r="M162" t="s">
        <v>4276</v>
      </c>
      <c r="N162">
        <v>9</v>
      </c>
      <c r="O162" t="s">
        <v>4303</v>
      </c>
      <c r="P162" t="s">
        <v>4470</v>
      </c>
      <c r="Q162">
        <v>6</v>
      </c>
      <c r="R162">
        <v>1</v>
      </c>
      <c r="S162">
        <v>3.59</v>
      </c>
      <c r="T162">
        <v>3.59</v>
      </c>
      <c r="U162">
        <v>389.43</v>
      </c>
      <c r="V162">
        <v>76.2</v>
      </c>
      <c r="W162">
        <v>4.04</v>
      </c>
      <c r="Y162">
        <v>1.08</v>
      </c>
      <c r="Z162">
        <v>4</v>
      </c>
      <c r="AA162" t="s">
        <v>3469</v>
      </c>
      <c r="AB162">
        <v>0</v>
      </c>
      <c r="AC162">
        <v>3</v>
      </c>
      <c r="AD162">
        <v>4.533119047619047</v>
      </c>
      <c r="AF162" t="s">
        <v>3472</v>
      </c>
      <c r="AI162">
        <v>0</v>
      </c>
      <c r="AJ162">
        <v>0</v>
      </c>
      <c r="AM162" t="s">
        <v>4820</v>
      </c>
    </row>
    <row r="163" spans="1:39">
      <c r="A163" t="s">
        <v>3624</v>
      </c>
      <c r="B163" t="s">
        <v>3317</v>
      </c>
      <c r="C163" t="s">
        <v>3319</v>
      </c>
      <c r="D163">
        <v>6</v>
      </c>
      <c r="E163" t="s">
        <v>3321</v>
      </c>
      <c r="F163">
        <v>8.220000000000001</v>
      </c>
      <c r="I163" t="s">
        <v>4064</v>
      </c>
      <c r="K163" t="s">
        <v>3450</v>
      </c>
      <c r="L163" t="s">
        <v>3451</v>
      </c>
      <c r="M163" t="s">
        <v>4276</v>
      </c>
      <c r="N163">
        <v>9</v>
      </c>
      <c r="O163" t="s">
        <v>4303</v>
      </c>
      <c r="P163" t="s">
        <v>4471</v>
      </c>
      <c r="Q163">
        <v>6</v>
      </c>
      <c r="R163">
        <v>1</v>
      </c>
      <c r="S163">
        <v>4.23</v>
      </c>
      <c r="T163">
        <v>4.23</v>
      </c>
      <c r="U163">
        <v>393.88</v>
      </c>
      <c r="V163">
        <v>76.2</v>
      </c>
      <c r="W163">
        <v>4.41</v>
      </c>
      <c r="Y163">
        <v>1.17</v>
      </c>
      <c r="Z163">
        <v>4</v>
      </c>
      <c r="AA163" t="s">
        <v>3469</v>
      </c>
      <c r="AB163">
        <v>0</v>
      </c>
      <c r="AC163">
        <v>3</v>
      </c>
      <c r="AD163">
        <v>3.976333333333333</v>
      </c>
      <c r="AF163" t="s">
        <v>3472</v>
      </c>
      <c r="AI163">
        <v>0</v>
      </c>
      <c r="AJ163">
        <v>0</v>
      </c>
      <c r="AM163" t="s">
        <v>4820</v>
      </c>
    </row>
    <row r="164" spans="1:39">
      <c r="A164" t="s">
        <v>3625</v>
      </c>
      <c r="B164" t="s">
        <v>3317</v>
      </c>
      <c r="C164" t="s">
        <v>3319</v>
      </c>
      <c r="D164">
        <v>6.1</v>
      </c>
      <c r="E164" t="s">
        <v>3321</v>
      </c>
      <c r="F164">
        <v>8.210000000000001</v>
      </c>
      <c r="K164" t="s">
        <v>3450</v>
      </c>
      <c r="L164" t="s">
        <v>3451</v>
      </c>
      <c r="M164" t="s">
        <v>4286</v>
      </c>
      <c r="N164">
        <v>9</v>
      </c>
      <c r="O164" t="s">
        <v>4313</v>
      </c>
      <c r="P164" t="s">
        <v>4472</v>
      </c>
      <c r="Q164">
        <v>7</v>
      </c>
      <c r="R164">
        <v>0</v>
      </c>
      <c r="S164">
        <v>4.23</v>
      </c>
      <c r="T164">
        <v>4.24</v>
      </c>
      <c r="U164">
        <v>437.93</v>
      </c>
      <c r="V164">
        <v>64.78</v>
      </c>
      <c r="W164">
        <v>4.14</v>
      </c>
      <c r="Y164">
        <v>5.77</v>
      </c>
      <c r="Z164">
        <v>4</v>
      </c>
      <c r="AA164" t="s">
        <v>3469</v>
      </c>
      <c r="AB164">
        <v>0</v>
      </c>
      <c r="AC164">
        <v>5</v>
      </c>
      <c r="AD164">
        <v>3.823357142857143</v>
      </c>
      <c r="AF164" t="s">
        <v>3472</v>
      </c>
      <c r="AI164">
        <v>0</v>
      </c>
      <c r="AJ164">
        <v>0</v>
      </c>
      <c r="AK164" t="s">
        <v>4809</v>
      </c>
      <c r="AL164" t="s">
        <v>4809</v>
      </c>
      <c r="AM164" t="s">
        <v>4820</v>
      </c>
    </row>
    <row r="165" spans="1:39">
      <c r="A165" t="s">
        <v>3626</v>
      </c>
      <c r="B165" t="s">
        <v>3317</v>
      </c>
      <c r="C165" t="s">
        <v>3319</v>
      </c>
      <c r="D165">
        <v>6.13</v>
      </c>
      <c r="E165" t="s">
        <v>3321</v>
      </c>
      <c r="F165">
        <v>8.210000000000001</v>
      </c>
      <c r="I165" t="s">
        <v>4065</v>
      </c>
      <c r="K165" t="s">
        <v>3450</v>
      </c>
      <c r="L165" t="s">
        <v>3451</v>
      </c>
      <c r="M165" t="s">
        <v>4278</v>
      </c>
      <c r="N165">
        <v>9</v>
      </c>
      <c r="O165" t="s">
        <v>4305</v>
      </c>
      <c r="P165" t="s">
        <v>4473</v>
      </c>
      <c r="Q165">
        <v>7</v>
      </c>
      <c r="R165">
        <v>1</v>
      </c>
      <c r="S165">
        <v>4.04</v>
      </c>
      <c r="T165">
        <v>4.04</v>
      </c>
      <c r="U165">
        <v>369.38</v>
      </c>
      <c r="V165">
        <v>72.93000000000001</v>
      </c>
      <c r="W165">
        <v>3.48</v>
      </c>
      <c r="Y165">
        <v>4.38</v>
      </c>
      <c r="Z165">
        <v>4</v>
      </c>
      <c r="AA165" t="s">
        <v>3469</v>
      </c>
      <c r="AB165">
        <v>0</v>
      </c>
      <c r="AC165">
        <v>4</v>
      </c>
      <c r="AD165">
        <v>4.246333333333334</v>
      </c>
      <c r="AF165" t="s">
        <v>3472</v>
      </c>
      <c r="AI165">
        <v>0</v>
      </c>
      <c r="AJ165">
        <v>0</v>
      </c>
      <c r="AM165" t="s">
        <v>4820</v>
      </c>
    </row>
    <row r="166" spans="1:39">
      <c r="A166" t="s">
        <v>3627</v>
      </c>
      <c r="B166" t="s">
        <v>3317</v>
      </c>
      <c r="C166" t="s">
        <v>3319</v>
      </c>
      <c r="D166">
        <v>6.2</v>
      </c>
      <c r="E166" t="s">
        <v>3321</v>
      </c>
      <c r="F166">
        <v>8.210000000000001</v>
      </c>
      <c r="K166" t="s">
        <v>3450</v>
      </c>
      <c r="L166" t="s">
        <v>3451</v>
      </c>
      <c r="M166" t="s">
        <v>4277</v>
      </c>
      <c r="N166">
        <v>9</v>
      </c>
      <c r="O166" t="s">
        <v>4304</v>
      </c>
      <c r="P166" t="s">
        <v>4474</v>
      </c>
      <c r="Q166">
        <v>5</v>
      </c>
      <c r="R166">
        <v>1</v>
      </c>
      <c r="S166">
        <v>3.58</v>
      </c>
      <c r="T166">
        <v>3.58</v>
      </c>
      <c r="U166">
        <v>331.38</v>
      </c>
      <c r="V166">
        <v>72.18000000000001</v>
      </c>
      <c r="W166">
        <v>3</v>
      </c>
      <c r="X166">
        <v>12.87</v>
      </c>
      <c r="Y166">
        <v>0.4</v>
      </c>
      <c r="Z166">
        <v>4</v>
      </c>
      <c r="AA166" t="s">
        <v>3469</v>
      </c>
      <c r="AB166">
        <v>0</v>
      </c>
      <c r="AC166">
        <v>3</v>
      </c>
      <c r="AD166">
        <v>4.753333333333334</v>
      </c>
      <c r="AF166" t="s">
        <v>3472</v>
      </c>
      <c r="AI166">
        <v>0</v>
      </c>
      <c r="AJ166">
        <v>0</v>
      </c>
      <c r="AK166" t="s">
        <v>4803</v>
      </c>
      <c r="AL166" t="s">
        <v>4803</v>
      </c>
      <c r="AM166" t="s">
        <v>4820</v>
      </c>
    </row>
    <row r="167" spans="1:39">
      <c r="A167" t="s">
        <v>3628</v>
      </c>
      <c r="B167" t="s">
        <v>3317</v>
      </c>
      <c r="C167" t="s">
        <v>3319</v>
      </c>
      <c r="D167">
        <v>6.27</v>
      </c>
      <c r="E167" t="s">
        <v>3321</v>
      </c>
      <c r="F167">
        <v>8.199999999999999</v>
      </c>
      <c r="I167" t="s">
        <v>4066</v>
      </c>
      <c r="K167" t="s">
        <v>3450</v>
      </c>
      <c r="L167" t="s">
        <v>3451</v>
      </c>
      <c r="M167" t="s">
        <v>4282</v>
      </c>
      <c r="N167">
        <v>9</v>
      </c>
      <c r="O167" t="s">
        <v>4309</v>
      </c>
      <c r="P167" t="s">
        <v>4475</v>
      </c>
      <c r="Q167">
        <v>7</v>
      </c>
      <c r="R167">
        <v>0</v>
      </c>
      <c r="S167">
        <v>4.49</v>
      </c>
      <c r="T167">
        <v>4.49</v>
      </c>
      <c r="U167">
        <v>393.88</v>
      </c>
      <c r="V167">
        <v>64.66</v>
      </c>
      <c r="W167">
        <v>3.6</v>
      </c>
      <c r="Y167">
        <v>4.01</v>
      </c>
      <c r="Z167">
        <v>4</v>
      </c>
      <c r="AA167" t="s">
        <v>3469</v>
      </c>
      <c r="AB167">
        <v>0</v>
      </c>
      <c r="AC167">
        <v>3</v>
      </c>
      <c r="AD167">
        <v>4.013</v>
      </c>
      <c r="AF167" t="s">
        <v>3472</v>
      </c>
      <c r="AI167">
        <v>0</v>
      </c>
      <c r="AJ167">
        <v>0</v>
      </c>
      <c r="AM167" t="s">
        <v>4820</v>
      </c>
    </row>
    <row r="168" spans="1:39">
      <c r="A168" t="s">
        <v>3629</v>
      </c>
      <c r="B168" t="s">
        <v>3317</v>
      </c>
      <c r="C168" t="s">
        <v>3319</v>
      </c>
      <c r="D168">
        <v>6.3</v>
      </c>
      <c r="E168" t="s">
        <v>3321</v>
      </c>
      <c r="F168">
        <v>8.199999999999999</v>
      </c>
      <c r="K168" t="s">
        <v>3450</v>
      </c>
      <c r="L168" t="s">
        <v>3451</v>
      </c>
      <c r="M168" t="s">
        <v>4277</v>
      </c>
      <c r="N168">
        <v>9</v>
      </c>
      <c r="O168" t="s">
        <v>4304</v>
      </c>
      <c r="P168" t="s">
        <v>4476</v>
      </c>
      <c r="Q168">
        <v>6</v>
      </c>
      <c r="R168">
        <v>1</v>
      </c>
      <c r="S168">
        <v>3.1</v>
      </c>
      <c r="T168">
        <v>4.12</v>
      </c>
      <c r="U168">
        <v>407.91</v>
      </c>
      <c r="V168">
        <v>66.55</v>
      </c>
      <c r="W168">
        <v>3.86</v>
      </c>
      <c r="Y168">
        <v>8.289999999999999</v>
      </c>
      <c r="Z168">
        <v>4</v>
      </c>
      <c r="AA168" t="s">
        <v>3469</v>
      </c>
      <c r="AB168">
        <v>0</v>
      </c>
      <c r="AC168">
        <v>3</v>
      </c>
      <c r="AD168">
        <v>4.236119047619049</v>
      </c>
      <c r="AF168" t="s">
        <v>3472</v>
      </c>
      <c r="AI168">
        <v>0</v>
      </c>
      <c r="AJ168">
        <v>0</v>
      </c>
      <c r="AK168" t="s">
        <v>4803</v>
      </c>
      <c r="AL168" t="s">
        <v>4803</v>
      </c>
      <c r="AM168" t="s">
        <v>4820</v>
      </c>
    </row>
    <row r="169" spans="1:39">
      <c r="A169" t="s">
        <v>3630</v>
      </c>
      <c r="B169" t="s">
        <v>3317</v>
      </c>
      <c r="C169" t="s">
        <v>3319</v>
      </c>
      <c r="D169">
        <v>6.3</v>
      </c>
      <c r="E169" t="s">
        <v>3321</v>
      </c>
      <c r="F169">
        <v>8.199999999999999</v>
      </c>
      <c r="K169" t="s">
        <v>3450</v>
      </c>
      <c r="L169" t="s">
        <v>3451</v>
      </c>
      <c r="M169" t="s">
        <v>4277</v>
      </c>
      <c r="N169">
        <v>9</v>
      </c>
      <c r="O169" t="s">
        <v>4304</v>
      </c>
      <c r="P169" t="s">
        <v>4477</v>
      </c>
      <c r="Q169">
        <v>6</v>
      </c>
      <c r="R169">
        <v>1</v>
      </c>
      <c r="S169">
        <v>2.56</v>
      </c>
      <c r="T169">
        <v>2.56</v>
      </c>
      <c r="U169">
        <v>346.39</v>
      </c>
      <c r="V169">
        <v>85.06999999999999</v>
      </c>
      <c r="W169">
        <v>2.71</v>
      </c>
      <c r="X169">
        <v>12.78</v>
      </c>
      <c r="Y169">
        <v>3.18</v>
      </c>
      <c r="Z169">
        <v>4</v>
      </c>
      <c r="AA169" t="s">
        <v>3469</v>
      </c>
      <c r="AB169">
        <v>0</v>
      </c>
      <c r="AC169">
        <v>3</v>
      </c>
      <c r="AD169">
        <v>5.553333333333333</v>
      </c>
      <c r="AF169" t="s">
        <v>3472</v>
      </c>
      <c r="AI169">
        <v>0</v>
      </c>
      <c r="AJ169">
        <v>0</v>
      </c>
      <c r="AK169" t="s">
        <v>4803</v>
      </c>
      <c r="AL169" t="s">
        <v>4803</v>
      </c>
      <c r="AM169" t="s">
        <v>4820</v>
      </c>
    </row>
    <row r="170" spans="1:39">
      <c r="A170" t="s">
        <v>3631</v>
      </c>
      <c r="B170" t="s">
        <v>3317</v>
      </c>
      <c r="C170" t="s">
        <v>3319</v>
      </c>
      <c r="D170">
        <v>6.3</v>
      </c>
      <c r="E170" t="s">
        <v>3321</v>
      </c>
      <c r="F170">
        <v>8.199999999999999</v>
      </c>
      <c r="I170" t="s">
        <v>4067</v>
      </c>
      <c r="K170" t="s">
        <v>3450</v>
      </c>
      <c r="L170" t="s">
        <v>3451</v>
      </c>
      <c r="M170" t="s">
        <v>4278</v>
      </c>
      <c r="N170">
        <v>9</v>
      </c>
      <c r="O170" t="s">
        <v>4305</v>
      </c>
      <c r="P170" t="s">
        <v>4478</v>
      </c>
      <c r="Q170">
        <v>8</v>
      </c>
      <c r="R170">
        <v>0</v>
      </c>
      <c r="S170">
        <v>3.35</v>
      </c>
      <c r="T170">
        <v>3.35</v>
      </c>
      <c r="U170">
        <v>425.29</v>
      </c>
      <c r="V170">
        <v>77.03</v>
      </c>
      <c r="W170">
        <v>2.87</v>
      </c>
      <c r="Y170">
        <v>3.86</v>
      </c>
      <c r="Z170">
        <v>4</v>
      </c>
      <c r="AA170" t="s">
        <v>3469</v>
      </c>
      <c r="AB170">
        <v>0</v>
      </c>
      <c r="AC170">
        <v>3</v>
      </c>
      <c r="AD170">
        <v>4.683642857142857</v>
      </c>
      <c r="AF170" t="s">
        <v>3472</v>
      </c>
      <c r="AI170">
        <v>0</v>
      </c>
      <c r="AJ170">
        <v>0</v>
      </c>
      <c r="AM170" t="s">
        <v>4820</v>
      </c>
    </row>
    <row r="171" spans="1:39">
      <c r="A171" t="s">
        <v>3632</v>
      </c>
      <c r="B171" t="s">
        <v>3317</v>
      </c>
      <c r="C171" t="s">
        <v>3319</v>
      </c>
      <c r="D171">
        <v>6.33</v>
      </c>
      <c r="E171" t="s">
        <v>3321</v>
      </c>
      <c r="F171">
        <v>8.199999999999999</v>
      </c>
      <c r="I171" t="s">
        <v>4068</v>
      </c>
      <c r="K171" t="s">
        <v>3450</v>
      </c>
      <c r="L171" t="s">
        <v>3451</v>
      </c>
      <c r="M171" t="s">
        <v>4282</v>
      </c>
      <c r="N171">
        <v>9</v>
      </c>
      <c r="O171" t="s">
        <v>4309</v>
      </c>
      <c r="P171" t="s">
        <v>4479</v>
      </c>
      <c r="Q171">
        <v>9</v>
      </c>
      <c r="R171">
        <v>0</v>
      </c>
      <c r="S171">
        <v>3.5</v>
      </c>
      <c r="T171">
        <v>3.5</v>
      </c>
      <c r="U171">
        <v>439.53</v>
      </c>
      <c r="V171">
        <v>82.48</v>
      </c>
      <c r="W171">
        <v>3.08</v>
      </c>
      <c r="Y171">
        <v>4.07</v>
      </c>
      <c r="Z171">
        <v>5</v>
      </c>
      <c r="AA171" t="s">
        <v>3469</v>
      </c>
      <c r="AB171">
        <v>0</v>
      </c>
      <c r="AC171">
        <v>4</v>
      </c>
      <c r="AD171">
        <v>4.431928571428571</v>
      </c>
      <c r="AF171" t="s">
        <v>3472</v>
      </c>
      <c r="AI171">
        <v>0</v>
      </c>
      <c r="AJ171">
        <v>0</v>
      </c>
      <c r="AM171" t="s">
        <v>4820</v>
      </c>
    </row>
    <row r="172" spans="1:39">
      <c r="A172" t="s">
        <v>3633</v>
      </c>
      <c r="B172" t="s">
        <v>3317</v>
      </c>
      <c r="C172" t="s">
        <v>3319</v>
      </c>
      <c r="D172">
        <v>6.44</v>
      </c>
      <c r="E172" t="s">
        <v>3321</v>
      </c>
      <c r="F172">
        <v>8.19</v>
      </c>
      <c r="I172" t="s">
        <v>4069</v>
      </c>
      <c r="K172" t="s">
        <v>3450</v>
      </c>
      <c r="L172" t="s">
        <v>3451</v>
      </c>
      <c r="M172" t="s">
        <v>4282</v>
      </c>
      <c r="N172">
        <v>9</v>
      </c>
      <c r="O172" t="s">
        <v>4309</v>
      </c>
      <c r="P172" t="s">
        <v>4480</v>
      </c>
      <c r="Q172">
        <v>7</v>
      </c>
      <c r="R172">
        <v>0</v>
      </c>
      <c r="S172">
        <v>3.29</v>
      </c>
      <c r="T172">
        <v>3.29</v>
      </c>
      <c r="U172">
        <v>431.4</v>
      </c>
      <c r="V172">
        <v>64.66</v>
      </c>
      <c r="W172">
        <v>3.61</v>
      </c>
      <c r="Y172">
        <v>3.96</v>
      </c>
      <c r="Z172">
        <v>4</v>
      </c>
      <c r="AA172" t="s">
        <v>3469</v>
      </c>
      <c r="AB172">
        <v>0</v>
      </c>
      <c r="AC172">
        <v>3</v>
      </c>
      <c r="AD172">
        <v>4.7</v>
      </c>
      <c r="AF172" t="s">
        <v>3472</v>
      </c>
      <c r="AI172">
        <v>0</v>
      </c>
      <c r="AJ172">
        <v>0</v>
      </c>
      <c r="AM172" t="s">
        <v>4820</v>
      </c>
    </row>
    <row r="173" spans="1:39">
      <c r="A173" t="s">
        <v>3634</v>
      </c>
      <c r="B173" t="s">
        <v>3317</v>
      </c>
      <c r="C173" t="s">
        <v>3319</v>
      </c>
      <c r="D173">
        <v>6.5</v>
      </c>
      <c r="E173" t="s">
        <v>3321</v>
      </c>
      <c r="F173">
        <v>8.19</v>
      </c>
      <c r="K173" t="s">
        <v>3450</v>
      </c>
      <c r="L173" t="s">
        <v>3451</v>
      </c>
      <c r="M173" t="s">
        <v>4286</v>
      </c>
      <c r="N173">
        <v>9</v>
      </c>
      <c r="O173" t="s">
        <v>4313</v>
      </c>
      <c r="P173" t="s">
        <v>4481</v>
      </c>
      <c r="Q173">
        <v>7</v>
      </c>
      <c r="R173">
        <v>0</v>
      </c>
      <c r="S173">
        <v>4.74</v>
      </c>
      <c r="T173">
        <v>4.75</v>
      </c>
      <c r="U173">
        <v>451.96</v>
      </c>
      <c r="V173">
        <v>64.78</v>
      </c>
      <c r="W173">
        <v>4.53</v>
      </c>
      <c r="Y173">
        <v>5.77</v>
      </c>
      <c r="Z173">
        <v>4</v>
      </c>
      <c r="AA173" t="s">
        <v>3469</v>
      </c>
      <c r="AB173">
        <v>0</v>
      </c>
      <c r="AC173">
        <v>6</v>
      </c>
      <c r="AD173">
        <v>3.468142857142857</v>
      </c>
      <c r="AF173" t="s">
        <v>3472</v>
      </c>
      <c r="AI173">
        <v>0</v>
      </c>
      <c r="AJ173">
        <v>0</v>
      </c>
      <c r="AK173" t="s">
        <v>4809</v>
      </c>
      <c r="AL173" t="s">
        <v>4809</v>
      </c>
      <c r="AM173" t="s">
        <v>4820</v>
      </c>
    </row>
    <row r="174" spans="1:39">
      <c r="A174" t="s">
        <v>3635</v>
      </c>
      <c r="B174" t="s">
        <v>3317</v>
      </c>
      <c r="C174" t="s">
        <v>3319</v>
      </c>
      <c r="D174">
        <v>6.8</v>
      </c>
      <c r="E174" t="s">
        <v>3321</v>
      </c>
      <c r="F174">
        <v>8.17</v>
      </c>
      <c r="K174" t="s">
        <v>3450</v>
      </c>
      <c r="L174" t="s">
        <v>3451</v>
      </c>
      <c r="M174" t="s">
        <v>4283</v>
      </c>
      <c r="N174">
        <v>9</v>
      </c>
      <c r="O174" t="s">
        <v>4310</v>
      </c>
      <c r="P174" t="s">
        <v>4482</v>
      </c>
      <c r="Q174">
        <v>8</v>
      </c>
      <c r="R174">
        <v>2</v>
      </c>
      <c r="S174">
        <v>2.66</v>
      </c>
      <c r="T174">
        <v>2.66</v>
      </c>
      <c r="U174">
        <v>436.52</v>
      </c>
      <c r="V174">
        <v>106.56</v>
      </c>
      <c r="W174">
        <v>2.45</v>
      </c>
      <c r="X174">
        <v>12.63</v>
      </c>
      <c r="Y174">
        <v>2.81</v>
      </c>
      <c r="Z174">
        <v>3</v>
      </c>
      <c r="AA174" t="s">
        <v>3469</v>
      </c>
      <c r="AB174">
        <v>0</v>
      </c>
      <c r="AC174">
        <v>5</v>
      </c>
      <c r="AD174">
        <v>4.071428571428571</v>
      </c>
      <c r="AF174" t="s">
        <v>3472</v>
      </c>
      <c r="AI174">
        <v>0</v>
      </c>
      <c r="AJ174">
        <v>0</v>
      </c>
      <c r="AK174" t="s">
        <v>4806</v>
      </c>
      <c r="AL174" t="s">
        <v>4806</v>
      </c>
      <c r="AM174" t="s">
        <v>4820</v>
      </c>
    </row>
    <row r="175" spans="1:39">
      <c r="A175" t="s">
        <v>3636</v>
      </c>
      <c r="B175" t="s">
        <v>3317</v>
      </c>
      <c r="C175" t="s">
        <v>3319</v>
      </c>
      <c r="D175">
        <v>6.83</v>
      </c>
      <c r="E175" t="s">
        <v>3321</v>
      </c>
      <c r="F175">
        <v>8.17</v>
      </c>
      <c r="I175" t="s">
        <v>4070</v>
      </c>
      <c r="K175" t="s">
        <v>3450</v>
      </c>
      <c r="L175" t="s">
        <v>3451</v>
      </c>
      <c r="M175" t="s">
        <v>4282</v>
      </c>
      <c r="N175">
        <v>9</v>
      </c>
      <c r="O175" t="s">
        <v>4309</v>
      </c>
      <c r="P175" t="s">
        <v>4483</v>
      </c>
      <c r="Q175">
        <v>7</v>
      </c>
      <c r="R175">
        <v>0</v>
      </c>
      <c r="S175">
        <v>4.09</v>
      </c>
      <c r="T175">
        <v>4.09</v>
      </c>
      <c r="U175">
        <v>427.43</v>
      </c>
      <c r="V175">
        <v>64.66</v>
      </c>
      <c r="W175">
        <v>3.91</v>
      </c>
      <c r="Y175">
        <v>3.96</v>
      </c>
      <c r="Z175">
        <v>4</v>
      </c>
      <c r="AA175" t="s">
        <v>3469</v>
      </c>
      <c r="AB175">
        <v>0</v>
      </c>
      <c r="AC175">
        <v>3</v>
      </c>
      <c r="AD175">
        <v>3.973357142857143</v>
      </c>
      <c r="AF175" t="s">
        <v>3472</v>
      </c>
      <c r="AI175">
        <v>0</v>
      </c>
      <c r="AJ175">
        <v>0</v>
      </c>
      <c r="AM175" t="s">
        <v>4820</v>
      </c>
    </row>
    <row r="176" spans="1:39">
      <c r="A176" t="s">
        <v>3637</v>
      </c>
      <c r="B176" t="s">
        <v>3317</v>
      </c>
      <c r="C176" t="s">
        <v>3319</v>
      </c>
      <c r="D176">
        <v>7</v>
      </c>
      <c r="E176" t="s">
        <v>3321</v>
      </c>
      <c r="F176">
        <v>8.15</v>
      </c>
      <c r="K176" t="s">
        <v>3450</v>
      </c>
      <c r="L176" t="s">
        <v>3451</v>
      </c>
      <c r="M176" t="s">
        <v>4283</v>
      </c>
      <c r="N176">
        <v>9</v>
      </c>
      <c r="O176" t="s">
        <v>4310</v>
      </c>
      <c r="P176" t="s">
        <v>4484</v>
      </c>
      <c r="Q176">
        <v>10</v>
      </c>
      <c r="R176">
        <v>2</v>
      </c>
      <c r="S176">
        <v>1.12</v>
      </c>
      <c r="T176">
        <v>1.12</v>
      </c>
      <c r="U176">
        <v>508.58</v>
      </c>
      <c r="V176">
        <v>132.98</v>
      </c>
      <c r="W176">
        <v>2.91</v>
      </c>
      <c r="X176">
        <v>12.67</v>
      </c>
      <c r="Y176">
        <v>2.69</v>
      </c>
      <c r="Z176">
        <v>3</v>
      </c>
      <c r="AA176" t="s">
        <v>3469</v>
      </c>
      <c r="AB176">
        <v>1</v>
      </c>
      <c r="AC176">
        <v>8</v>
      </c>
      <c r="AD176">
        <v>3.5</v>
      </c>
      <c r="AF176" t="s">
        <v>3472</v>
      </c>
      <c r="AI176">
        <v>0</v>
      </c>
      <c r="AJ176">
        <v>0</v>
      </c>
      <c r="AK176" t="s">
        <v>4806</v>
      </c>
      <c r="AL176" t="s">
        <v>4806</v>
      </c>
      <c r="AM176" t="s">
        <v>4820</v>
      </c>
    </row>
    <row r="177" spans="1:39">
      <c r="A177" t="s">
        <v>3638</v>
      </c>
      <c r="B177" t="s">
        <v>3317</v>
      </c>
      <c r="C177" t="s">
        <v>3319</v>
      </c>
      <c r="D177">
        <v>7</v>
      </c>
      <c r="E177" t="s">
        <v>3321</v>
      </c>
      <c r="F177">
        <v>8.15</v>
      </c>
      <c r="I177" t="s">
        <v>4071</v>
      </c>
      <c r="K177" t="s">
        <v>3450</v>
      </c>
      <c r="L177" t="s">
        <v>3451</v>
      </c>
      <c r="M177" t="s">
        <v>4278</v>
      </c>
      <c r="N177">
        <v>9</v>
      </c>
      <c r="O177" t="s">
        <v>4305</v>
      </c>
      <c r="P177" t="s">
        <v>4485</v>
      </c>
      <c r="Q177">
        <v>9</v>
      </c>
      <c r="R177">
        <v>0</v>
      </c>
      <c r="S177">
        <v>1.24</v>
      </c>
      <c r="T177">
        <v>1.24</v>
      </c>
      <c r="U177">
        <v>415.38</v>
      </c>
      <c r="V177">
        <v>89.92</v>
      </c>
      <c r="W177">
        <v>2.52</v>
      </c>
      <c r="Y177">
        <v>3.72</v>
      </c>
      <c r="Z177">
        <v>4</v>
      </c>
      <c r="AA177" t="s">
        <v>3469</v>
      </c>
      <c r="AB177">
        <v>0</v>
      </c>
      <c r="AC177">
        <v>3</v>
      </c>
      <c r="AD177">
        <v>5.604428571428572</v>
      </c>
      <c r="AF177" t="s">
        <v>3472</v>
      </c>
      <c r="AI177">
        <v>0</v>
      </c>
      <c r="AJ177">
        <v>0</v>
      </c>
      <c r="AM177" t="s">
        <v>4820</v>
      </c>
    </row>
    <row r="178" spans="1:39">
      <c r="A178" t="s">
        <v>3639</v>
      </c>
      <c r="B178" t="s">
        <v>3317</v>
      </c>
      <c r="C178" t="s">
        <v>3319</v>
      </c>
      <c r="D178">
        <v>7</v>
      </c>
      <c r="E178" t="s">
        <v>3321</v>
      </c>
      <c r="F178">
        <v>8.15</v>
      </c>
      <c r="I178" t="s">
        <v>4072</v>
      </c>
      <c r="K178" t="s">
        <v>3450</v>
      </c>
      <c r="L178" t="s">
        <v>3451</v>
      </c>
      <c r="M178" t="s">
        <v>4290</v>
      </c>
      <c r="N178">
        <v>9</v>
      </c>
      <c r="O178" t="s">
        <v>4317</v>
      </c>
      <c r="P178" t="s">
        <v>4486</v>
      </c>
      <c r="Q178">
        <v>7</v>
      </c>
      <c r="R178">
        <v>0</v>
      </c>
      <c r="S178">
        <v>3.83</v>
      </c>
      <c r="T178">
        <v>3.83</v>
      </c>
      <c r="U178">
        <v>397.87</v>
      </c>
      <c r="V178">
        <v>74.43000000000001</v>
      </c>
      <c r="W178">
        <v>4.03</v>
      </c>
      <c r="Y178">
        <v>0.92</v>
      </c>
      <c r="Z178">
        <v>4</v>
      </c>
      <c r="AA178" t="s">
        <v>3469</v>
      </c>
      <c r="AB178">
        <v>0</v>
      </c>
      <c r="AC178">
        <v>6</v>
      </c>
      <c r="AD178">
        <v>4.3995</v>
      </c>
      <c r="AF178" t="s">
        <v>3472</v>
      </c>
      <c r="AI178">
        <v>0</v>
      </c>
      <c r="AJ178">
        <v>0</v>
      </c>
      <c r="AM178" t="s">
        <v>4820</v>
      </c>
    </row>
    <row r="179" spans="1:39">
      <c r="A179" t="s">
        <v>3640</v>
      </c>
      <c r="B179" t="s">
        <v>3317</v>
      </c>
      <c r="C179" t="s">
        <v>3319</v>
      </c>
      <c r="D179">
        <v>7</v>
      </c>
      <c r="E179" t="s">
        <v>3321</v>
      </c>
      <c r="F179">
        <v>8.15</v>
      </c>
      <c r="I179" t="s">
        <v>4073</v>
      </c>
      <c r="K179" t="s">
        <v>3450</v>
      </c>
      <c r="L179" t="s">
        <v>3451</v>
      </c>
      <c r="M179" t="s">
        <v>4276</v>
      </c>
      <c r="N179">
        <v>9</v>
      </c>
      <c r="O179" t="s">
        <v>4303</v>
      </c>
      <c r="P179" t="s">
        <v>4487</v>
      </c>
      <c r="Q179">
        <v>6</v>
      </c>
      <c r="R179">
        <v>1</v>
      </c>
      <c r="S179">
        <v>4.83</v>
      </c>
      <c r="T179">
        <v>4.83</v>
      </c>
      <c r="U179">
        <v>387.49</v>
      </c>
      <c r="V179">
        <v>76.2</v>
      </c>
      <c r="W179">
        <v>4.15</v>
      </c>
      <c r="Y179">
        <v>1.5</v>
      </c>
      <c r="Z179">
        <v>4</v>
      </c>
      <c r="AA179" t="s">
        <v>3469</v>
      </c>
      <c r="AB179">
        <v>0</v>
      </c>
      <c r="AC179">
        <v>4</v>
      </c>
      <c r="AD179">
        <v>3.721976190476191</v>
      </c>
      <c r="AF179" t="s">
        <v>3472</v>
      </c>
      <c r="AI179">
        <v>0</v>
      </c>
      <c r="AJ179">
        <v>0</v>
      </c>
      <c r="AM179" t="s">
        <v>4820</v>
      </c>
    </row>
    <row r="180" spans="1:39">
      <c r="A180" t="s">
        <v>3641</v>
      </c>
      <c r="B180" t="s">
        <v>3317</v>
      </c>
      <c r="C180" t="s">
        <v>3319</v>
      </c>
      <c r="D180">
        <v>7</v>
      </c>
      <c r="E180" t="s">
        <v>3321</v>
      </c>
      <c r="F180">
        <v>8.15</v>
      </c>
      <c r="I180" t="s">
        <v>4074</v>
      </c>
      <c r="K180" t="s">
        <v>3450</v>
      </c>
      <c r="L180" t="s">
        <v>3451</v>
      </c>
      <c r="M180" t="s">
        <v>4276</v>
      </c>
      <c r="N180">
        <v>9</v>
      </c>
      <c r="O180" t="s">
        <v>4303</v>
      </c>
      <c r="P180" t="s">
        <v>4488</v>
      </c>
      <c r="Q180">
        <v>8</v>
      </c>
      <c r="R180">
        <v>1</v>
      </c>
      <c r="S180">
        <v>2.5</v>
      </c>
      <c r="T180">
        <v>2.5</v>
      </c>
      <c r="U180">
        <v>421.43</v>
      </c>
      <c r="V180">
        <v>94.66</v>
      </c>
      <c r="W180">
        <v>2.8</v>
      </c>
      <c r="X180">
        <v>13.64</v>
      </c>
      <c r="Y180">
        <v>0.98</v>
      </c>
      <c r="Z180">
        <v>4</v>
      </c>
      <c r="AA180" t="s">
        <v>3469</v>
      </c>
      <c r="AB180">
        <v>0</v>
      </c>
      <c r="AC180">
        <v>4</v>
      </c>
      <c r="AD180">
        <v>4.989214285714286</v>
      </c>
      <c r="AF180" t="s">
        <v>3472</v>
      </c>
      <c r="AI180">
        <v>0</v>
      </c>
      <c r="AJ180">
        <v>0</v>
      </c>
      <c r="AM180" t="s">
        <v>4820</v>
      </c>
    </row>
    <row r="181" spans="1:39">
      <c r="A181" t="s">
        <v>3642</v>
      </c>
      <c r="B181" t="s">
        <v>3317</v>
      </c>
      <c r="C181" t="s">
        <v>3319</v>
      </c>
      <c r="D181">
        <v>7.08</v>
      </c>
      <c r="E181" t="s">
        <v>3321</v>
      </c>
      <c r="F181">
        <v>8.15</v>
      </c>
      <c r="I181" t="s">
        <v>4075</v>
      </c>
      <c r="K181" t="s">
        <v>3450</v>
      </c>
      <c r="L181" t="s">
        <v>3451</v>
      </c>
      <c r="M181" t="s">
        <v>4282</v>
      </c>
      <c r="N181">
        <v>9</v>
      </c>
      <c r="O181" t="s">
        <v>4309</v>
      </c>
      <c r="P181" t="s">
        <v>4489</v>
      </c>
      <c r="Q181">
        <v>9</v>
      </c>
      <c r="R181">
        <v>0</v>
      </c>
      <c r="S181">
        <v>3.83</v>
      </c>
      <c r="T181">
        <v>3.83</v>
      </c>
      <c r="U181">
        <v>465.58</v>
      </c>
      <c r="V181">
        <v>98.8</v>
      </c>
      <c r="W181">
        <v>2.62</v>
      </c>
      <c r="Y181">
        <v>4.07</v>
      </c>
      <c r="Z181">
        <v>4</v>
      </c>
      <c r="AA181" t="s">
        <v>3469</v>
      </c>
      <c r="AB181">
        <v>0</v>
      </c>
      <c r="AC181">
        <v>5</v>
      </c>
      <c r="AD181">
        <v>3.62252380952381</v>
      </c>
      <c r="AF181" t="s">
        <v>3472</v>
      </c>
      <c r="AI181">
        <v>0</v>
      </c>
      <c r="AJ181">
        <v>0</v>
      </c>
      <c r="AM181" t="s">
        <v>4820</v>
      </c>
    </row>
    <row r="182" spans="1:39">
      <c r="A182" t="s">
        <v>3643</v>
      </c>
      <c r="B182" t="s">
        <v>3317</v>
      </c>
      <c r="C182" t="s">
        <v>3319</v>
      </c>
      <c r="D182">
        <v>7.1</v>
      </c>
      <c r="E182" t="s">
        <v>3321</v>
      </c>
      <c r="F182">
        <v>8.15</v>
      </c>
      <c r="K182" t="s">
        <v>3450</v>
      </c>
      <c r="L182" t="s">
        <v>3451</v>
      </c>
      <c r="M182" t="s">
        <v>4277</v>
      </c>
      <c r="N182">
        <v>9</v>
      </c>
      <c r="O182" t="s">
        <v>4304</v>
      </c>
      <c r="P182" t="s">
        <v>4490</v>
      </c>
      <c r="Q182">
        <v>6</v>
      </c>
      <c r="R182">
        <v>0</v>
      </c>
      <c r="S182">
        <v>3.13</v>
      </c>
      <c r="T182">
        <v>3.52</v>
      </c>
      <c r="U182">
        <v>406.92</v>
      </c>
      <c r="V182">
        <v>49.56</v>
      </c>
      <c r="W182">
        <v>3.65</v>
      </c>
      <c r="Y182">
        <v>7.52</v>
      </c>
      <c r="Z182">
        <v>4</v>
      </c>
      <c r="AA182" t="s">
        <v>3469</v>
      </c>
      <c r="AB182">
        <v>0</v>
      </c>
      <c r="AC182">
        <v>3</v>
      </c>
      <c r="AD182">
        <v>4.839857142857142</v>
      </c>
      <c r="AF182" t="s">
        <v>3472</v>
      </c>
      <c r="AI182">
        <v>0</v>
      </c>
      <c r="AJ182">
        <v>0</v>
      </c>
      <c r="AK182" t="s">
        <v>4803</v>
      </c>
      <c r="AL182" t="s">
        <v>4803</v>
      </c>
      <c r="AM182" t="s">
        <v>4820</v>
      </c>
    </row>
    <row r="183" spans="1:39">
      <c r="A183" t="s">
        <v>3644</v>
      </c>
      <c r="B183" t="s">
        <v>3317</v>
      </c>
      <c r="C183" t="s">
        <v>3319</v>
      </c>
      <c r="D183">
        <v>7.23</v>
      </c>
      <c r="E183" t="s">
        <v>3321</v>
      </c>
      <c r="F183">
        <v>8.140000000000001</v>
      </c>
      <c r="I183" t="s">
        <v>4076</v>
      </c>
      <c r="K183" t="s">
        <v>3450</v>
      </c>
      <c r="L183" t="s">
        <v>3451</v>
      </c>
      <c r="M183" t="s">
        <v>4282</v>
      </c>
      <c r="N183">
        <v>9</v>
      </c>
      <c r="O183" t="s">
        <v>4309</v>
      </c>
      <c r="P183" t="s">
        <v>4491</v>
      </c>
      <c r="Q183">
        <v>7</v>
      </c>
      <c r="R183">
        <v>0</v>
      </c>
      <c r="S183">
        <v>4.74</v>
      </c>
      <c r="T183">
        <v>4.74</v>
      </c>
      <c r="U183">
        <v>373.46</v>
      </c>
      <c r="V183">
        <v>64.66</v>
      </c>
      <c r="W183">
        <v>3.26</v>
      </c>
      <c r="Y183">
        <v>4.08</v>
      </c>
      <c r="Z183">
        <v>4</v>
      </c>
      <c r="AA183" t="s">
        <v>3469</v>
      </c>
      <c r="AB183">
        <v>0</v>
      </c>
      <c r="AC183">
        <v>3</v>
      </c>
      <c r="AD183">
        <v>4.033857142857142</v>
      </c>
      <c r="AF183" t="s">
        <v>3472</v>
      </c>
      <c r="AI183">
        <v>0</v>
      </c>
      <c r="AJ183">
        <v>0</v>
      </c>
      <c r="AM183" t="s">
        <v>4820</v>
      </c>
    </row>
    <row r="184" spans="1:39">
      <c r="A184" t="s">
        <v>3645</v>
      </c>
      <c r="B184" t="s">
        <v>3317</v>
      </c>
      <c r="C184" t="s">
        <v>3319</v>
      </c>
      <c r="D184">
        <v>7.3</v>
      </c>
      <c r="E184" t="s">
        <v>3321</v>
      </c>
      <c r="F184">
        <v>8.140000000000001</v>
      </c>
      <c r="K184" t="s">
        <v>3450</v>
      </c>
      <c r="L184" t="s">
        <v>3451</v>
      </c>
      <c r="M184" t="s">
        <v>4277</v>
      </c>
      <c r="N184">
        <v>9</v>
      </c>
      <c r="O184" t="s">
        <v>4304</v>
      </c>
      <c r="P184" t="s">
        <v>4492</v>
      </c>
      <c r="Q184">
        <v>6</v>
      </c>
      <c r="R184">
        <v>1</v>
      </c>
      <c r="S184">
        <v>2.42</v>
      </c>
      <c r="T184">
        <v>2.42</v>
      </c>
      <c r="U184">
        <v>393.88</v>
      </c>
      <c r="V184">
        <v>64.34</v>
      </c>
      <c r="W184">
        <v>4.5</v>
      </c>
      <c r="Y184">
        <v>0.86</v>
      </c>
      <c r="Z184">
        <v>4</v>
      </c>
      <c r="AA184" t="s">
        <v>3469</v>
      </c>
      <c r="AB184">
        <v>0</v>
      </c>
      <c r="AC184">
        <v>3</v>
      </c>
      <c r="AD184">
        <v>5.381333333333333</v>
      </c>
      <c r="AF184" t="s">
        <v>3472</v>
      </c>
      <c r="AI184">
        <v>0</v>
      </c>
      <c r="AJ184">
        <v>0</v>
      </c>
      <c r="AK184" t="s">
        <v>4803</v>
      </c>
      <c r="AL184" t="s">
        <v>4803</v>
      </c>
      <c r="AM184" t="s">
        <v>4820</v>
      </c>
    </row>
    <row r="185" spans="1:39">
      <c r="A185" t="s">
        <v>3646</v>
      </c>
      <c r="B185" t="s">
        <v>3317</v>
      </c>
      <c r="C185" t="s">
        <v>3319</v>
      </c>
      <c r="D185">
        <v>7.4</v>
      </c>
      <c r="E185" t="s">
        <v>3321</v>
      </c>
      <c r="F185">
        <v>8.130000000000001</v>
      </c>
      <c r="K185" t="s">
        <v>3450</v>
      </c>
      <c r="L185" t="s">
        <v>3451</v>
      </c>
      <c r="M185" t="s">
        <v>4294</v>
      </c>
      <c r="N185">
        <v>9</v>
      </c>
      <c r="O185" t="s">
        <v>4322</v>
      </c>
      <c r="P185" t="s">
        <v>4493</v>
      </c>
      <c r="Q185">
        <v>6</v>
      </c>
      <c r="R185">
        <v>0</v>
      </c>
      <c r="S185">
        <v>4.52</v>
      </c>
      <c r="T185">
        <v>4.52</v>
      </c>
      <c r="U185">
        <v>422.79</v>
      </c>
      <c r="V185">
        <v>61.54</v>
      </c>
      <c r="W185">
        <v>4.94</v>
      </c>
      <c r="Y185">
        <v>2.29</v>
      </c>
      <c r="Z185">
        <v>4</v>
      </c>
      <c r="AA185" t="s">
        <v>3469</v>
      </c>
      <c r="AB185">
        <v>0</v>
      </c>
      <c r="AC185">
        <v>3</v>
      </c>
      <c r="AD185">
        <v>3.7915</v>
      </c>
      <c r="AF185" t="s">
        <v>3472</v>
      </c>
      <c r="AI185">
        <v>0</v>
      </c>
      <c r="AJ185">
        <v>0</v>
      </c>
      <c r="AK185" t="s">
        <v>4814</v>
      </c>
      <c r="AL185" t="s">
        <v>4814</v>
      </c>
      <c r="AM185" t="s">
        <v>4820</v>
      </c>
    </row>
    <row r="186" spans="1:39">
      <c r="A186" t="s">
        <v>3647</v>
      </c>
      <c r="B186" t="s">
        <v>3317</v>
      </c>
      <c r="C186" t="s">
        <v>3319</v>
      </c>
      <c r="D186">
        <v>7.43</v>
      </c>
      <c r="E186" t="s">
        <v>3321</v>
      </c>
      <c r="F186">
        <v>8.130000000000001</v>
      </c>
      <c r="I186" t="s">
        <v>4077</v>
      </c>
      <c r="K186" t="s">
        <v>3450</v>
      </c>
      <c r="L186" t="s">
        <v>3451</v>
      </c>
      <c r="M186" t="s">
        <v>4282</v>
      </c>
      <c r="N186">
        <v>9</v>
      </c>
      <c r="O186" t="s">
        <v>4309</v>
      </c>
      <c r="P186" t="s">
        <v>4494</v>
      </c>
      <c r="Q186">
        <v>7</v>
      </c>
      <c r="R186">
        <v>0</v>
      </c>
      <c r="S186">
        <v>3.84</v>
      </c>
      <c r="T186">
        <v>3.84</v>
      </c>
      <c r="U186">
        <v>409.44</v>
      </c>
      <c r="V186">
        <v>64.66</v>
      </c>
      <c r="W186">
        <v>3.45</v>
      </c>
      <c r="Y186">
        <v>4.07</v>
      </c>
      <c r="Z186">
        <v>4</v>
      </c>
      <c r="AA186" t="s">
        <v>3469</v>
      </c>
      <c r="AB186">
        <v>0</v>
      </c>
      <c r="AC186">
        <v>4</v>
      </c>
      <c r="AD186">
        <v>4.306857142857143</v>
      </c>
      <c r="AF186" t="s">
        <v>3472</v>
      </c>
      <c r="AI186">
        <v>0</v>
      </c>
      <c r="AJ186">
        <v>0</v>
      </c>
      <c r="AM186" t="s">
        <v>4820</v>
      </c>
    </row>
    <row r="187" spans="1:39">
      <c r="A187" t="s">
        <v>3648</v>
      </c>
      <c r="B187" t="s">
        <v>3317</v>
      </c>
      <c r="C187" t="s">
        <v>3319</v>
      </c>
      <c r="D187">
        <v>7.55</v>
      </c>
      <c r="E187" t="s">
        <v>3321</v>
      </c>
      <c r="F187">
        <v>8.119999999999999</v>
      </c>
      <c r="I187" t="s">
        <v>4078</v>
      </c>
      <c r="K187" t="s">
        <v>3450</v>
      </c>
      <c r="L187" t="s">
        <v>3451</v>
      </c>
      <c r="M187" t="s">
        <v>4278</v>
      </c>
      <c r="N187">
        <v>9</v>
      </c>
      <c r="O187" t="s">
        <v>4305</v>
      </c>
      <c r="P187" t="s">
        <v>4495</v>
      </c>
      <c r="Q187">
        <v>7</v>
      </c>
      <c r="R187">
        <v>0</v>
      </c>
      <c r="S187">
        <v>3.56</v>
      </c>
      <c r="T187">
        <v>3.56</v>
      </c>
      <c r="U187">
        <v>381.39</v>
      </c>
      <c r="V187">
        <v>64.14</v>
      </c>
      <c r="W187">
        <v>2.99</v>
      </c>
      <c r="Y187">
        <v>4.25</v>
      </c>
      <c r="Z187">
        <v>4</v>
      </c>
      <c r="AA187" t="s">
        <v>3469</v>
      </c>
      <c r="AB187">
        <v>0</v>
      </c>
      <c r="AC187">
        <v>3</v>
      </c>
      <c r="AD187">
        <v>4.787214285714286</v>
      </c>
      <c r="AF187" t="s">
        <v>3472</v>
      </c>
      <c r="AI187">
        <v>0</v>
      </c>
      <c r="AJ187">
        <v>0</v>
      </c>
      <c r="AM187" t="s">
        <v>4820</v>
      </c>
    </row>
    <row r="188" spans="1:39">
      <c r="A188" t="s">
        <v>3649</v>
      </c>
      <c r="B188" t="s">
        <v>3317</v>
      </c>
      <c r="C188" t="s">
        <v>3319</v>
      </c>
      <c r="D188">
        <v>7.7</v>
      </c>
      <c r="E188" t="s">
        <v>3321</v>
      </c>
      <c r="F188">
        <v>8.109999999999999</v>
      </c>
      <c r="K188" t="s">
        <v>3450</v>
      </c>
      <c r="L188" t="s">
        <v>3451</v>
      </c>
      <c r="M188" t="s">
        <v>4286</v>
      </c>
      <c r="N188">
        <v>9</v>
      </c>
      <c r="O188" t="s">
        <v>4313</v>
      </c>
      <c r="P188" t="s">
        <v>4496</v>
      </c>
      <c r="Q188">
        <v>7</v>
      </c>
      <c r="R188">
        <v>0</v>
      </c>
      <c r="S188">
        <v>5.25</v>
      </c>
      <c r="T188">
        <v>5.26</v>
      </c>
      <c r="U188">
        <v>465.99</v>
      </c>
      <c r="V188">
        <v>64.78</v>
      </c>
      <c r="W188">
        <v>4.92</v>
      </c>
      <c r="Y188">
        <v>5.77</v>
      </c>
      <c r="Z188">
        <v>4</v>
      </c>
      <c r="AA188" t="s">
        <v>3469</v>
      </c>
      <c r="AB188">
        <v>0</v>
      </c>
      <c r="AC188">
        <v>7</v>
      </c>
      <c r="AD188">
        <v>3.242928571428571</v>
      </c>
      <c r="AF188" t="s">
        <v>3472</v>
      </c>
      <c r="AI188">
        <v>0</v>
      </c>
      <c r="AJ188">
        <v>0</v>
      </c>
      <c r="AK188" t="s">
        <v>4809</v>
      </c>
      <c r="AL188" t="s">
        <v>4809</v>
      </c>
      <c r="AM188" t="s">
        <v>4820</v>
      </c>
    </row>
    <row r="189" spans="1:39">
      <c r="A189" t="s">
        <v>3650</v>
      </c>
      <c r="B189" t="s">
        <v>3317</v>
      </c>
      <c r="C189" t="s">
        <v>3319</v>
      </c>
      <c r="D189">
        <v>7.89</v>
      </c>
      <c r="E189" t="s">
        <v>3321</v>
      </c>
      <c r="F189">
        <v>8.1</v>
      </c>
      <c r="I189" t="s">
        <v>4079</v>
      </c>
      <c r="K189" t="s">
        <v>3450</v>
      </c>
      <c r="L189" t="s">
        <v>3451</v>
      </c>
      <c r="M189" t="s">
        <v>4278</v>
      </c>
      <c r="N189">
        <v>9</v>
      </c>
      <c r="O189" t="s">
        <v>4305</v>
      </c>
      <c r="P189" t="s">
        <v>4497</v>
      </c>
      <c r="Q189">
        <v>8</v>
      </c>
      <c r="R189">
        <v>0</v>
      </c>
      <c r="S189">
        <v>2.94</v>
      </c>
      <c r="T189">
        <v>2.94</v>
      </c>
      <c r="U189">
        <v>443.43</v>
      </c>
      <c r="V189">
        <v>73.37</v>
      </c>
      <c r="W189">
        <v>3.35</v>
      </c>
      <c r="Y189">
        <v>4.24</v>
      </c>
      <c r="Z189">
        <v>4</v>
      </c>
      <c r="AA189" t="s">
        <v>3469</v>
      </c>
      <c r="AB189">
        <v>0</v>
      </c>
      <c r="AC189">
        <v>4</v>
      </c>
      <c r="AD189">
        <v>4.934071428571428</v>
      </c>
      <c r="AF189" t="s">
        <v>3472</v>
      </c>
      <c r="AI189">
        <v>0</v>
      </c>
      <c r="AJ189">
        <v>0</v>
      </c>
      <c r="AM189" t="s">
        <v>4820</v>
      </c>
    </row>
    <row r="190" spans="1:39">
      <c r="A190" t="s">
        <v>3651</v>
      </c>
      <c r="B190" t="s">
        <v>3317</v>
      </c>
      <c r="C190" t="s">
        <v>3319</v>
      </c>
      <c r="D190">
        <v>7.89</v>
      </c>
      <c r="E190" t="s">
        <v>3321</v>
      </c>
      <c r="F190">
        <v>8.1</v>
      </c>
      <c r="I190" t="s">
        <v>4080</v>
      </c>
      <c r="K190" t="s">
        <v>3450</v>
      </c>
      <c r="L190" t="s">
        <v>3451</v>
      </c>
      <c r="M190" t="s">
        <v>4278</v>
      </c>
      <c r="N190">
        <v>9</v>
      </c>
      <c r="O190" t="s">
        <v>4305</v>
      </c>
      <c r="P190" t="s">
        <v>4498</v>
      </c>
      <c r="Q190">
        <v>8</v>
      </c>
      <c r="R190">
        <v>0</v>
      </c>
      <c r="S190">
        <v>2.63</v>
      </c>
      <c r="T190">
        <v>2.63</v>
      </c>
      <c r="U190">
        <v>448.84</v>
      </c>
      <c r="V190">
        <v>77.03</v>
      </c>
      <c r="W190">
        <v>3.78</v>
      </c>
      <c r="Y190">
        <v>3.74</v>
      </c>
      <c r="Z190">
        <v>4</v>
      </c>
      <c r="AA190" t="s">
        <v>3469</v>
      </c>
      <c r="AB190">
        <v>0</v>
      </c>
      <c r="AC190">
        <v>3</v>
      </c>
      <c r="AD190">
        <v>5.050428571428572</v>
      </c>
      <c r="AF190" t="s">
        <v>3472</v>
      </c>
      <c r="AI190">
        <v>0</v>
      </c>
      <c r="AJ190">
        <v>0</v>
      </c>
      <c r="AM190" t="s">
        <v>4820</v>
      </c>
    </row>
    <row r="191" spans="1:39">
      <c r="A191" t="s">
        <v>3652</v>
      </c>
      <c r="B191" t="s">
        <v>3317</v>
      </c>
      <c r="C191" t="s">
        <v>3319</v>
      </c>
      <c r="D191">
        <v>7.95</v>
      </c>
      <c r="E191" t="s">
        <v>3321</v>
      </c>
      <c r="F191">
        <v>8.1</v>
      </c>
      <c r="I191" t="s">
        <v>4081</v>
      </c>
      <c r="K191" t="s">
        <v>3450</v>
      </c>
      <c r="L191" t="s">
        <v>3451</v>
      </c>
      <c r="M191" t="s">
        <v>4282</v>
      </c>
      <c r="N191">
        <v>9</v>
      </c>
      <c r="O191" t="s">
        <v>4309</v>
      </c>
      <c r="P191" t="s">
        <v>4499</v>
      </c>
      <c r="Q191">
        <v>7</v>
      </c>
      <c r="R191">
        <v>0</v>
      </c>
      <c r="S191">
        <v>3.71</v>
      </c>
      <c r="T191">
        <v>3.71</v>
      </c>
      <c r="U191">
        <v>413.41</v>
      </c>
      <c r="V191">
        <v>64.66</v>
      </c>
      <c r="W191">
        <v>3.53</v>
      </c>
      <c r="Y191">
        <v>4</v>
      </c>
      <c r="Z191">
        <v>4</v>
      </c>
      <c r="AA191" t="s">
        <v>3469</v>
      </c>
      <c r="AB191">
        <v>0</v>
      </c>
      <c r="AC191">
        <v>4</v>
      </c>
      <c r="AD191">
        <v>4.4085</v>
      </c>
      <c r="AF191" t="s">
        <v>3472</v>
      </c>
      <c r="AI191">
        <v>0</v>
      </c>
      <c r="AJ191">
        <v>0</v>
      </c>
      <c r="AM191" t="s">
        <v>4820</v>
      </c>
    </row>
    <row r="192" spans="1:39">
      <c r="A192" t="s">
        <v>3639</v>
      </c>
      <c r="B192" t="s">
        <v>3317</v>
      </c>
      <c r="C192" t="s">
        <v>3319</v>
      </c>
      <c r="D192">
        <v>8</v>
      </c>
      <c r="E192" t="s">
        <v>3321</v>
      </c>
      <c r="F192">
        <v>8.1</v>
      </c>
      <c r="I192" t="s">
        <v>4082</v>
      </c>
      <c r="K192" t="s">
        <v>3450</v>
      </c>
      <c r="L192" t="s">
        <v>3451</v>
      </c>
      <c r="M192" t="s">
        <v>4276</v>
      </c>
      <c r="N192">
        <v>9</v>
      </c>
      <c r="O192" t="s">
        <v>4303</v>
      </c>
      <c r="P192" t="s">
        <v>4486</v>
      </c>
      <c r="Q192">
        <v>7</v>
      </c>
      <c r="R192">
        <v>0</v>
      </c>
      <c r="S192">
        <v>3.83</v>
      </c>
      <c r="T192">
        <v>3.83</v>
      </c>
      <c r="U192">
        <v>397.87</v>
      </c>
      <c r="V192">
        <v>74.43000000000001</v>
      </c>
      <c r="W192">
        <v>4.03</v>
      </c>
      <c r="Y192">
        <v>0.92</v>
      </c>
      <c r="Z192">
        <v>4</v>
      </c>
      <c r="AA192" t="s">
        <v>3469</v>
      </c>
      <c r="AB192">
        <v>0</v>
      </c>
      <c r="AC192">
        <v>6</v>
      </c>
      <c r="AD192">
        <v>4.3995</v>
      </c>
      <c r="AF192" t="s">
        <v>3472</v>
      </c>
      <c r="AI192">
        <v>0</v>
      </c>
      <c r="AJ192">
        <v>0</v>
      </c>
      <c r="AM192" t="s">
        <v>4820</v>
      </c>
    </row>
    <row r="193" spans="1:39">
      <c r="A193" t="s">
        <v>3653</v>
      </c>
      <c r="B193" t="s">
        <v>3317</v>
      </c>
      <c r="C193" t="s">
        <v>3319</v>
      </c>
      <c r="D193">
        <v>8</v>
      </c>
      <c r="E193" t="s">
        <v>3321</v>
      </c>
      <c r="F193">
        <v>8.1</v>
      </c>
      <c r="I193" t="s">
        <v>4083</v>
      </c>
      <c r="K193" t="s">
        <v>3450</v>
      </c>
      <c r="L193" t="s">
        <v>3451</v>
      </c>
      <c r="M193" t="s">
        <v>4276</v>
      </c>
      <c r="N193">
        <v>9</v>
      </c>
      <c r="O193" t="s">
        <v>4303</v>
      </c>
      <c r="P193" t="s">
        <v>4500</v>
      </c>
      <c r="Q193">
        <v>7</v>
      </c>
      <c r="R193">
        <v>1</v>
      </c>
      <c r="S193">
        <v>3.7</v>
      </c>
      <c r="T193">
        <v>3.7</v>
      </c>
      <c r="U193">
        <v>407.45</v>
      </c>
      <c r="V193">
        <v>85.43000000000001</v>
      </c>
      <c r="W193">
        <v>3.81</v>
      </c>
      <c r="Y193">
        <v>0.99</v>
      </c>
      <c r="Z193">
        <v>4</v>
      </c>
      <c r="AA193" t="s">
        <v>3469</v>
      </c>
      <c r="AB193">
        <v>0</v>
      </c>
      <c r="AC193">
        <v>5</v>
      </c>
      <c r="AD193">
        <v>4.294404761904762</v>
      </c>
      <c r="AF193" t="s">
        <v>3472</v>
      </c>
      <c r="AI193">
        <v>0</v>
      </c>
      <c r="AJ193">
        <v>0</v>
      </c>
      <c r="AM193" t="s">
        <v>4820</v>
      </c>
    </row>
    <row r="194" spans="1:39">
      <c r="A194" t="s">
        <v>3654</v>
      </c>
      <c r="B194" t="s">
        <v>3317</v>
      </c>
      <c r="C194" t="s">
        <v>3319</v>
      </c>
      <c r="D194">
        <v>8</v>
      </c>
      <c r="E194" t="s">
        <v>3321</v>
      </c>
      <c r="F194">
        <v>8.1</v>
      </c>
      <c r="I194" t="s">
        <v>4084</v>
      </c>
      <c r="K194" t="s">
        <v>3450</v>
      </c>
      <c r="L194" t="s">
        <v>3451</v>
      </c>
      <c r="M194" t="s">
        <v>4276</v>
      </c>
      <c r="N194">
        <v>9</v>
      </c>
      <c r="O194" t="s">
        <v>4303</v>
      </c>
      <c r="P194" t="s">
        <v>4501</v>
      </c>
      <c r="Q194">
        <v>7</v>
      </c>
      <c r="R194">
        <v>1</v>
      </c>
      <c r="S194">
        <v>4.31</v>
      </c>
      <c r="T194">
        <v>4.31</v>
      </c>
      <c r="U194">
        <v>403.49</v>
      </c>
      <c r="V194">
        <v>85.43000000000001</v>
      </c>
      <c r="W194">
        <v>3.98</v>
      </c>
      <c r="Y194">
        <v>1.33</v>
      </c>
      <c r="Z194">
        <v>4</v>
      </c>
      <c r="AA194" t="s">
        <v>3469</v>
      </c>
      <c r="AB194">
        <v>0</v>
      </c>
      <c r="AC194">
        <v>5</v>
      </c>
      <c r="AD194">
        <v>3.867690476190476</v>
      </c>
      <c r="AF194" t="s">
        <v>3472</v>
      </c>
      <c r="AI194">
        <v>0</v>
      </c>
      <c r="AJ194">
        <v>0</v>
      </c>
      <c r="AM194" t="s">
        <v>4820</v>
      </c>
    </row>
    <row r="195" spans="1:39">
      <c r="A195" t="s">
        <v>3503</v>
      </c>
      <c r="B195" t="s">
        <v>3317</v>
      </c>
      <c r="C195" t="s">
        <v>3319</v>
      </c>
      <c r="D195">
        <v>8</v>
      </c>
      <c r="E195" t="s">
        <v>3321</v>
      </c>
      <c r="F195">
        <v>8.1</v>
      </c>
      <c r="I195" t="s">
        <v>4085</v>
      </c>
      <c r="K195" t="s">
        <v>3450</v>
      </c>
      <c r="L195" t="s">
        <v>3451</v>
      </c>
      <c r="M195" t="s">
        <v>4276</v>
      </c>
      <c r="N195">
        <v>9</v>
      </c>
      <c r="O195" t="s">
        <v>4303</v>
      </c>
      <c r="P195" t="s">
        <v>4350</v>
      </c>
      <c r="Q195">
        <v>8</v>
      </c>
      <c r="R195">
        <v>1</v>
      </c>
      <c r="S195">
        <v>2.98</v>
      </c>
      <c r="T195">
        <v>2.98</v>
      </c>
      <c r="U195">
        <v>437.89</v>
      </c>
      <c r="V195">
        <v>94.66</v>
      </c>
      <c r="W195">
        <v>3.32</v>
      </c>
      <c r="X195">
        <v>13.6</v>
      </c>
      <c r="Y195">
        <v>1.03</v>
      </c>
      <c r="Z195">
        <v>4</v>
      </c>
      <c r="AA195" t="s">
        <v>3469</v>
      </c>
      <c r="AB195">
        <v>0</v>
      </c>
      <c r="AC195">
        <v>4</v>
      </c>
      <c r="AD195">
        <v>4.631642857142857</v>
      </c>
      <c r="AF195" t="s">
        <v>3472</v>
      </c>
      <c r="AI195">
        <v>0</v>
      </c>
      <c r="AJ195">
        <v>0</v>
      </c>
      <c r="AM195" t="s">
        <v>4820</v>
      </c>
    </row>
    <row r="196" spans="1:39">
      <c r="A196" t="s">
        <v>3655</v>
      </c>
      <c r="B196" t="s">
        <v>3317</v>
      </c>
      <c r="C196" t="s">
        <v>3319</v>
      </c>
      <c r="D196">
        <v>8</v>
      </c>
      <c r="E196" t="s">
        <v>3321</v>
      </c>
      <c r="F196">
        <v>8.1</v>
      </c>
      <c r="I196" t="s">
        <v>4086</v>
      </c>
      <c r="K196" t="s">
        <v>3450</v>
      </c>
      <c r="L196" t="s">
        <v>3451</v>
      </c>
      <c r="M196" t="s">
        <v>4276</v>
      </c>
      <c r="N196">
        <v>9</v>
      </c>
      <c r="O196" t="s">
        <v>4303</v>
      </c>
      <c r="P196" t="s">
        <v>4502</v>
      </c>
      <c r="Q196">
        <v>6</v>
      </c>
      <c r="R196">
        <v>1</v>
      </c>
      <c r="S196">
        <v>4.06</v>
      </c>
      <c r="T196">
        <v>4.06</v>
      </c>
      <c r="U196">
        <v>381.87</v>
      </c>
      <c r="V196">
        <v>76.2</v>
      </c>
      <c r="W196">
        <v>4.3</v>
      </c>
      <c r="X196">
        <v>13.84</v>
      </c>
      <c r="Y196">
        <v>1.03</v>
      </c>
      <c r="Z196">
        <v>4</v>
      </c>
      <c r="AA196" t="s">
        <v>3469</v>
      </c>
      <c r="AB196">
        <v>0</v>
      </c>
      <c r="AC196">
        <v>3</v>
      </c>
      <c r="AD196">
        <v>4.147119047619048</v>
      </c>
      <c r="AF196" t="s">
        <v>3472</v>
      </c>
      <c r="AI196">
        <v>0</v>
      </c>
      <c r="AJ196">
        <v>0</v>
      </c>
      <c r="AM196" t="s">
        <v>4820</v>
      </c>
    </row>
    <row r="197" spans="1:39">
      <c r="A197" t="s">
        <v>3656</v>
      </c>
      <c r="B197" t="s">
        <v>3317</v>
      </c>
      <c r="C197" t="s">
        <v>3319</v>
      </c>
      <c r="D197">
        <v>8.19</v>
      </c>
      <c r="E197" t="s">
        <v>3321</v>
      </c>
      <c r="F197">
        <v>8.09</v>
      </c>
      <c r="I197" t="s">
        <v>4087</v>
      </c>
      <c r="K197" t="s">
        <v>3450</v>
      </c>
      <c r="L197" t="s">
        <v>3451</v>
      </c>
      <c r="M197" t="s">
        <v>4278</v>
      </c>
      <c r="N197">
        <v>9</v>
      </c>
      <c r="O197" t="s">
        <v>4305</v>
      </c>
      <c r="P197" t="s">
        <v>4503</v>
      </c>
      <c r="Q197">
        <v>8</v>
      </c>
      <c r="R197">
        <v>0</v>
      </c>
      <c r="S197">
        <v>3.11</v>
      </c>
      <c r="T197">
        <v>3.11</v>
      </c>
      <c r="U197">
        <v>380.84</v>
      </c>
      <c r="V197">
        <v>77.03</v>
      </c>
      <c r="W197">
        <v>2.76</v>
      </c>
      <c r="Y197">
        <v>3.87</v>
      </c>
      <c r="Z197">
        <v>4</v>
      </c>
      <c r="AA197" t="s">
        <v>3469</v>
      </c>
      <c r="AB197">
        <v>0</v>
      </c>
      <c r="AC197">
        <v>3</v>
      </c>
      <c r="AD197">
        <v>5.241142857142858</v>
      </c>
      <c r="AF197" t="s">
        <v>3472</v>
      </c>
      <c r="AI197">
        <v>0</v>
      </c>
      <c r="AJ197">
        <v>0</v>
      </c>
      <c r="AM197" t="s">
        <v>4820</v>
      </c>
    </row>
    <row r="198" spans="1:39">
      <c r="A198" t="s">
        <v>3657</v>
      </c>
      <c r="B198" t="s">
        <v>3317</v>
      </c>
      <c r="C198" t="s">
        <v>3319</v>
      </c>
      <c r="D198">
        <v>8.6</v>
      </c>
      <c r="E198" t="s">
        <v>3321</v>
      </c>
      <c r="F198">
        <v>8.07</v>
      </c>
      <c r="I198" t="s">
        <v>4088</v>
      </c>
      <c r="K198" t="s">
        <v>3450</v>
      </c>
      <c r="L198" t="s">
        <v>3451</v>
      </c>
      <c r="M198" t="s">
        <v>4282</v>
      </c>
      <c r="N198">
        <v>9</v>
      </c>
      <c r="O198" t="s">
        <v>4309</v>
      </c>
      <c r="P198" t="s">
        <v>4504</v>
      </c>
      <c r="Q198">
        <v>8</v>
      </c>
      <c r="R198">
        <v>0</v>
      </c>
      <c r="S198">
        <v>3.02</v>
      </c>
      <c r="T198">
        <v>3.03</v>
      </c>
      <c r="U198">
        <v>443.43</v>
      </c>
      <c r="V198">
        <v>73.89</v>
      </c>
      <c r="W198">
        <v>3.28</v>
      </c>
      <c r="Y198">
        <v>3.96</v>
      </c>
      <c r="Z198">
        <v>4</v>
      </c>
      <c r="AA198" t="s">
        <v>3469</v>
      </c>
      <c r="AB198">
        <v>0</v>
      </c>
      <c r="AC198">
        <v>4</v>
      </c>
      <c r="AD198">
        <v>4.879071428571429</v>
      </c>
      <c r="AF198" t="s">
        <v>3472</v>
      </c>
      <c r="AI198">
        <v>0</v>
      </c>
      <c r="AJ198">
        <v>0</v>
      </c>
      <c r="AM198" t="s">
        <v>4820</v>
      </c>
    </row>
    <row r="199" spans="1:39">
      <c r="A199" t="s">
        <v>3658</v>
      </c>
      <c r="B199" t="s">
        <v>3317</v>
      </c>
      <c r="C199" t="s">
        <v>3319</v>
      </c>
      <c r="D199">
        <v>8.9</v>
      </c>
      <c r="E199" t="s">
        <v>3321</v>
      </c>
      <c r="F199">
        <v>8.050000000000001</v>
      </c>
      <c r="K199" t="s">
        <v>3450</v>
      </c>
      <c r="L199" t="s">
        <v>3451</v>
      </c>
      <c r="M199" t="s">
        <v>4277</v>
      </c>
      <c r="N199">
        <v>9</v>
      </c>
      <c r="O199" t="s">
        <v>4304</v>
      </c>
      <c r="P199" t="s">
        <v>4505</v>
      </c>
      <c r="Q199">
        <v>7</v>
      </c>
      <c r="R199">
        <v>1</v>
      </c>
      <c r="S199">
        <v>2.3</v>
      </c>
      <c r="T199">
        <v>2.3</v>
      </c>
      <c r="U199">
        <v>362.39</v>
      </c>
      <c r="V199">
        <v>94.3</v>
      </c>
      <c r="W199">
        <v>2.41</v>
      </c>
      <c r="X199">
        <v>12.75</v>
      </c>
      <c r="Y199">
        <v>1.87</v>
      </c>
      <c r="Z199">
        <v>4</v>
      </c>
      <c r="AA199" t="s">
        <v>3469</v>
      </c>
      <c r="AB199">
        <v>0</v>
      </c>
      <c r="AC199">
        <v>4</v>
      </c>
      <c r="AD199">
        <v>5.522928571428571</v>
      </c>
      <c r="AF199" t="s">
        <v>3472</v>
      </c>
      <c r="AI199">
        <v>0</v>
      </c>
      <c r="AJ199">
        <v>0</v>
      </c>
      <c r="AK199" t="s">
        <v>4803</v>
      </c>
      <c r="AL199" t="s">
        <v>4803</v>
      </c>
      <c r="AM199" t="s">
        <v>4820</v>
      </c>
    </row>
    <row r="200" spans="1:39">
      <c r="A200" t="s">
        <v>3659</v>
      </c>
      <c r="B200" t="s">
        <v>3317</v>
      </c>
      <c r="C200" t="s">
        <v>3319</v>
      </c>
      <c r="D200">
        <v>8.93</v>
      </c>
      <c r="E200" t="s">
        <v>3321</v>
      </c>
      <c r="F200">
        <v>8.050000000000001</v>
      </c>
      <c r="I200" t="s">
        <v>4089</v>
      </c>
      <c r="K200" t="s">
        <v>3450</v>
      </c>
      <c r="L200" t="s">
        <v>3451</v>
      </c>
      <c r="M200" t="s">
        <v>4282</v>
      </c>
      <c r="N200">
        <v>9</v>
      </c>
      <c r="O200" t="s">
        <v>4309</v>
      </c>
      <c r="P200" t="s">
        <v>4506</v>
      </c>
      <c r="Q200">
        <v>8</v>
      </c>
      <c r="R200">
        <v>0</v>
      </c>
      <c r="S200">
        <v>3.01</v>
      </c>
      <c r="T200">
        <v>3.01</v>
      </c>
      <c r="U200">
        <v>386.46</v>
      </c>
      <c r="V200">
        <v>77.55</v>
      </c>
      <c r="W200">
        <v>2.91</v>
      </c>
      <c r="Y200">
        <v>3.92</v>
      </c>
      <c r="Z200">
        <v>4</v>
      </c>
      <c r="AA200" t="s">
        <v>3469</v>
      </c>
      <c r="AB200">
        <v>0</v>
      </c>
      <c r="AC200">
        <v>4</v>
      </c>
      <c r="AD200">
        <v>5.301</v>
      </c>
      <c r="AF200" t="s">
        <v>3472</v>
      </c>
      <c r="AI200">
        <v>0</v>
      </c>
      <c r="AJ200">
        <v>0</v>
      </c>
      <c r="AM200" t="s">
        <v>4820</v>
      </c>
    </row>
    <row r="201" spans="1:39">
      <c r="A201" t="s">
        <v>3660</v>
      </c>
      <c r="B201" t="s">
        <v>3317</v>
      </c>
      <c r="C201" t="s">
        <v>3319</v>
      </c>
      <c r="D201">
        <v>9</v>
      </c>
      <c r="E201" t="s">
        <v>3321</v>
      </c>
      <c r="F201">
        <v>8.050000000000001</v>
      </c>
      <c r="K201" t="s">
        <v>3450</v>
      </c>
      <c r="L201" t="s">
        <v>3451</v>
      </c>
      <c r="M201" t="s">
        <v>4280</v>
      </c>
      <c r="N201">
        <v>9</v>
      </c>
      <c r="O201" t="s">
        <v>4307</v>
      </c>
      <c r="P201" t="s">
        <v>4507</v>
      </c>
      <c r="Q201">
        <v>8</v>
      </c>
      <c r="R201">
        <v>0</v>
      </c>
      <c r="S201">
        <v>2.51</v>
      </c>
      <c r="T201">
        <v>2.51</v>
      </c>
      <c r="U201">
        <v>414.4</v>
      </c>
      <c r="V201">
        <v>77.55</v>
      </c>
      <c r="W201">
        <v>3.05</v>
      </c>
      <c r="Y201">
        <v>3.87</v>
      </c>
      <c r="Z201">
        <v>4</v>
      </c>
      <c r="AA201" t="s">
        <v>3469</v>
      </c>
      <c r="AB201">
        <v>0</v>
      </c>
      <c r="AC201">
        <v>3</v>
      </c>
      <c r="AD201">
        <v>5.356428571428571</v>
      </c>
      <c r="AF201" t="s">
        <v>3472</v>
      </c>
      <c r="AI201">
        <v>0</v>
      </c>
      <c r="AJ201">
        <v>0</v>
      </c>
      <c r="AK201" t="s">
        <v>4805</v>
      </c>
      <c r="AL201" t="s">
        <v>4805</v>
      </c>
      <c r="AM201" t="s">
        <v>4820</v>
      </c>
    </row>
    <row r="202" spans="1:39">
      <c r="A202" t="s">
        <v>3661</v>
      </c>
      <c r="B202" t="s">
        <v>3317</v>
      </c>
      <c r="C202" t="s">
        <v>3319</v>
      </c>
      <c r="D202">
        <v>9</v>
      </c>
      <c r="E202" t="s">
        <v>3321</v>
      </c>
      <c r="F202">
        <v>8.050000000000001</v>
      </c>
      <c r="I202" t="s">
        <v>4090</v>
      </c>
      <c r="K202" t="s">
        <v>3450</v>
      </c>
      <c r="L202" t="s">
        <v>3451</v>
      </c>
      <c r="M202" t="s">
        <v>4276</v>
      </c>
      <c r="N202">
        <v>9</v>
      </c>
      <c r="O202" t="s">
        <v>4303</v>
      </c>
      <c r="P202" t="s">
        <v>4508</v>
      </c>
      <c r="Q202">
        <v>6</v>
      </c>
      <c r="R202">
        <v>1</v>
      </c>
      <c r="S202">
        <v>2.77</v>
      </c>
      <c r="T202">
        <v>2.81</v>
      </c>
      <c r="U202">
        <v>379.73</v>
      </c>
      <c r="V202">
        <v>76.2</v>
      </c>
      <c r="W202">
        <v>4.03</v>
      </c>
      <c r="X202">
        <v>8.34</v>
      </c>
      <c r="Y202">
        <v>0</v>
      </c>
      <c r="Z202">
        <v>4</v>
      </c>
      <c r="AA202" t="s">
        <v>3469</v>
      </c>
      <c r="AB202">
        <v>0</v>
      </c>
      <c r="AC202">
        <v>1</v>
      </c>
      <c r="AD202">
        <v>5.307404761904762</v>
      </c>
      <c r="AF202" t="s">
        <v>3472</v>
      </c>
      <c r="AI202">
        <v>0</v>
      </c>
      <c r="AJ202">
        <v>0</v>
      </c>
      <c r="AM202" t="s">
        <v>4820</v>
      </c>
    </row>
    <row r="203" spans="1:39">
      <c r="A203" t="s">
        <v>3662</v>
      </c>
      <c r="B203" t="s">
        <v>3317</v>
      </c>
      <c r="C203" t="s">
        <v>3319</v>
      </c>
      <c r="D203">
        <v>9</v>
      </c>
      <c r="E203" t="s">
        <v>3321</v>
      </c>
      <c r="F203">
        <v>8.050000000000001</v>
      </c>
      <c r="I203" t="s">
        <v>4091</v>
      </c>
      <c r="K203" t="s">
        <v>3450</v>
      </c>
      <c r="L203" t="s">
        <v>3451</v>
      </c>
      <c r="M203" t="s">
        <v>4290</v>
      </c>
      <c r="N203">
        <v>9</v>
      </c>
      <c r="O203" t="s">
        <v>4317</v>
      </c>
      <c r="P203" t="s">
        <v>4509</v>
      </c>
      <c r="Q203">
        <v>7</v>
      </c>
      <c r="R203">
        <v>1</v>
      </c>
      <c r="S203">
        <v>2.79</v>
      </c>
      <c r="T203">
        <v>2.79</v>
      </c>
      <c r="U203">
        <v>369.81</v>
      </c>
      <c r="V203">
        <v>85.43000000000001</v>
      </c>
      <c r="W203">
        <v>2.98</v>
      </c>
      <c r="Y203">
        <v>0.92</v>
      </c>
      <c r="Z203">
        <v>4</v>
      </c>
      <c r="AA203" t="s">
        <v>3469</v>
      </c>
      <c r="AB203">
        <v>0</v>
      </c>
      <c r="AC203">
        <v>4</v>
      </c>
      <c r="AD203">
        <v>5.368261904761905</v>
      </c>
      <c r="AF203" t="s">
        <v>3472</v>
      </c>
      <c r="AI203">
        <v>0</v>
      </c>
      <c r="AJ203">
        <v>0</v>
      </c>
      <c r="AM203" t="s">
        <v>4820</v>
      </c>
    </row>
    <row r="204" spans="1:39">
      <c r="A204" t="s">
        <v>3663</v>
      </c>
      <c r="B204" t="s">
        <v>3317</v>
      </c>
      <c r="C204" t="s">
        <v>3319</v>
      </c>
      <c r="D204">
        <v>9</v>
      </c>
      <c r="E204" t="s">
        <v>3321</v>
      </c>
      <c r="F204">
        <v>8.050000000000001</v>
      </c>
      <c r="I204" t="s">
        <v>4092</v>
      </c>
      <c r="K204" t="s">
        <v>3450</v>
      </c>
      <c r="L204" t="s">
        <v>3451</v>
      </c>
      <c r="M204" t="s">
        <v>4290</v>
      </c>
      <c r="N204">
        <v>9</v>
      </c>
      <c r="O204" t="s">
        <v>4317</v>
      </c>
      <c r="P204" t="s">
        <v>4510</v>
      </c>
      <c r="Q204">
        <v>7</v>
      </c>
      <c r="R204">
        <v>1</v>
      </c>
      <c r="S204">
        <v>3.15</v>
      </c>
      <c r="T204">
        <v>3.15</v>
      </c>
      <c r="U204">
        <v>383.84</v>
      </c>
      <c r="V204">
        <v>85.43000000000001</v>
      </c>
      <c r="W204">
        <v>3.37</v>
      </c>
      <c r="Y204">
        <v>0.92</v>
      </c>
      <c r="Z204">
        <v>4</v>
      </c>
      <c r="AA204" t="s">
        <v>3469</v>
      </c>
      <c r="AB204">
        <v>0</v>
      </c>
      <c r="AC204">
        <v>4</v>
      </c>
      <c r="AD204">
        <v>5.013047619047619</v>
      </c>
      <c r="AF204" t="s">
        <v>3472</v>
      </c>
      <c r="AI204">
        <v>0</v>
      </c>
      <c r="AJ204">
        <v>0</v>
      </c>
      <c r="AM204" t="s">
        <v>4820</v>
      </c>
    </row>
    <row r="205" spans="1:39">
      <c r="A205" t="s">
        <v>3664</v>
      </c>
      <c r="B205" t="s">
        <v>3317</v>
      </c>
      <c r="C205" t="s">
        <v>3319</v>
      </c>
      <c r="D205">
        <v>9</v>
      </c>
      <c r="E205" t="s">
        <v>3321</v>
      </c>
      <c r="F205">
        <v>8.050000000000001</v>
      </c>
      <c r="I205" t="s">
        <v>4093</v>
      </c>
      <c r="K205" t="s">
        <v>3450</v>
      </c>
      <c r="L205" t="s">
        <v>3451</v>
      </c>
      <c r="M205" t="s">
        <v>4290</v>
      </c>
      <c r="N205">
        <v>9</v>
      </c>
      <c r="O205" t="s">
        <v>4317</v>
      </c>
      <c r="Y205">
        <v>0</v>
      </c>
      <c r="AM205" t="s">
        <v>4820</v>
      </c>
    </row>
    <row r="206" spans="1:39">
      <c r="A206" t="s">
        <v>3665</v>
      </c>
      <c r="B206" t="s">
        <v>3317</v>
      </c>
      <c r="C206" t="s">
        <v>3319</v>
      </c>
      <c r="D206">
        <v>9</v>
      </c>
      <c r="E206" t="s">
        <v>3321</v>
      </c>
      <c r="F206">
        <v>8.050000000000001</v>
      </c>
      <c r="I206" t="s">
        <v>4094</v>
      </c>
      <c r="K206" t="s">
        <v>3450</v>
      </c>
      <c r="L206" t="s">
        <v>3451</v>
      </c>
      <c r="M206" t="s">
        <v>4276</v>
      </c>
      <c r="N206">
        <v>9</v>
      </c>
      <c r="O206" t="s">
        <v>4303</v>
      </c>
      <c r="P206" t="s">
        <v>4511</v>
      </c>
      <c r="Q206">
        <v>7</v>
      </c>
      <c r="R206">
        <v>1</v>
      </c>
      <c r="S206">
        <v>4.63</v>
      </c>
      <c r="T206">
        <v>4.63</v>
      </c>
      <c r="U206">
        <v>405.5</v>
      </c>
      <c r="V206">
        <v>85.43000000000001</v>
      </c>
      <c r="W206">
        <v>4.23</v>
      </c>
      <c r="Y206">
        <v>1.04</v>
      </c>
      <c r="Z206">
        <v>4</v>
      </c>
      <c r="AA206" t="s">
        <v>3469</v>
      </c>
      <c r="AB206">
        <v>0</v>
      </c>
      <c r="AC206">
        <v>5</v>
      </c>
      <c r="AD206">
        <v>3.693333333333333</v>
      </c>
      <c r="AF206" t="s">
        <v>3472</v>
      </c>
      <c r="AI206">
        <v>0</v>
      </c>
      <c r="AJ206">
        <v>0</v>
      </c>
      <c r="AM206" t="s">
        <v>4820</v>
      </c>
    </row>
    <row r="207" spans="1:39">
      <c r="A207" t="s">
        <v>3666</v>
      </c>
      <c r="B207" t="s">
        <v>3317</v>
      </c>
      <c r="C207" t="s">
        <v>3319</v>
      </c>
      <c r="D207">
        <v>9</v>
      </c>
      <c r="E207" t="s">
        <v>3321</v>
      </c>
      <c r="F207">
        <v>8.050000000000001</v>
      </c>
      <c r="I207" t="s">
        <v>4095</v>
      </c>
      <c r="K207" t="s">
        <v>3450</v>
      </c>
      <c r="L207" t="s">
        <v>3451</v>
      </c>
      <c r="M207" t="s">
        <v>4276</v>
      </c>
      <c r="N207">
        <v>9</v>
      </c>
      <c r="O207" t="s">
        <v>4303</v>
      </c>
      <c r="P207" t="s">
        <v>4512</v>
      </c>
      <c r="Q207">
        <v>7</v>
      </c>
      <c r="R207">
        <v>1</v>
      </c>
      <c r="S207">
        <v>2.24</v>
      </c>
      <c r="T207">
        <v>2.24</v>
      </c>
      <c r="U207">
        <v>463.85</v>
      </c>
      <c r="V207">
        <v>85.43000000000001</v>
      </c>
      <c r="W207">
        <v>4.32</v>
      </c>
      <c r="X207">
        <v>13.22</v>
      </c>
      <c r="Y207">
        <v>0</v>
      </c>
      <c r="Z207">
        <v>4</v>
      </c>
      <c r="AA207" t="s">
        <v>3469</v>
      </c>
      <c r="AB207">
        <v>0</v>
      </c>
      <c r="AC207">
        <v>2</v>
      </c>
      <c r="AD207">
        <v>4.97154761904762</v>
      </c>
      <c r="AF207" t="s">
        <v>3472</v>
      </c>
      <c r="AI207">
        <v>0</v>
      </c>
      <c r="AJ207">
        <v>0</v>
      </c>
      <c r="AM207" t="s">
        <v>4820</v>
      </c>
    </row>
    <row r="208" spans="1:39">
      <c r="A208" t="s">
        <v>3667</v>
      </c>
      <c r="B208" t="s">
        <v>3317</v>
      </c>
      <c r="C208" t="s">
        <v>3319</v>
      </c>
      <c r="D208">
        <v>9</v>
      </c>
      <c r="E208" t="s">
        <v>3321</v>
      </c>
      <c r="F208">
        <v>8.050000000000001</v>
      </c>
      <c r="I208" t="s">
        <v>4096</v>
      </c>
      <c r="K208" t="s">
        <v>3450</v>
      </c>
      <c r="L208" t="s">
        <v>3451</v>
      </c>
      <c r="M208" t="s">
        <v>4276</v>
      </c>
      <c r="N208">
        <v>9</v>
      </c>
      <c r="O208" t="s">
        <v>4303</v>
      </c>
      <c r="P208" t="s">
        <v>4513</v>
      </c>
      <c r="Q208">
        <v>8</v>
      </c>
      <c r="R208">
        <v>1</v>
      </c>
      <c r="S208">
        <v>3.25</v>
      </c>
      <c r="T208">
        <v>3.25</v>
      </c>
      <c r="U208">
        <v>451.91</v>
      </c>
      <c r="V208">
        <v>94.66</v>
      </c>
      <c r="W208">
        <v>3.71</v>
      </c>
      <c r="X208">
        <v>13.63</v>
      </c>
      <c r="Y208">
        <v>1.02</v>
      </c>
      <c r="Z208">
        <v>4</v>
      </c>
      <c r="AA208" t="s">
        <v>3469</v>
      </c>
      <c r="AB208">
        <v>0</v>
      </c>
      <c r="AC208">
        <v>4</v>
      </c>
      <c r="AD208">
        <v>4.2715</v>
      </c>
      <c r="AF208" t="s">
        <v>3472</v>
      </c>
      <c r="AI208">
        <v>0</v>
      </c>
      <c r="AJ208">
        <v>0</v>
      </c>
      <c r="AM208" t="s">
        <v>4820</v>
      </c>
    </row>
    <row r="209" spans="1:39">
      <c r="A209" t="s">
        <v>3667</v>
      </c>
      <c r="B209" t="s">
        <v>3317</v>
      </c>
      <c r="C209" t="s">
        <v>3319</v>
      </c>
      <c r="D209">
        <v>9</v>
      </c>
      <c r="E209" t="s">
        <v>3321</v>
      </c>
      <c r="F209">
        <v>8.050000000000001</v>
      </c>
      <c r="I209" t="s">
        <v>4097</v>
      </c>
      <c r="K209" t="s">
        <v>3450</v>
      </c>
      <c r="L209" t="s">
        <v>3451</v>
      </c>
      <c r="M209" t="s">
        <v>4276</v>
      </c>
      <c r="N209">
        <v>9</v>
      </c>
      <c r="O209" t="s">
        <v>4303</v>
      </c>
      <c r="P209" t="s">
        <v>4513</v>
      </c>
      <c r="Q209">
        <v>8</v>
      </c>
      <c r="R209">
        <v>1</v>
      </c>
      <c r="S209">
        <v>3.25</v>
      </c>
      <c r="T209">
        <v>3.25</v>
      </c>
      <c r="U209">
        <v>451.91</v>
      </c>
      <c r="V209">
        <v>94.66</v>
      </c>
      <c r="W209">
        <v>3.71</v>
      </c>
      <c r="X209">
        <v>13.63</v>
      </c>
      <c r="Y209">
        <v>1.02</v>
      </c>
      <c r="Z209">
        <v>4</v>
      </c>
      <c r="AA209" t="s">
        <v>3469</v>
      </c>
      <c r="AB209">
        <v>0</v>
      </c>
      <c r="AC209">
        <v>4</v>
      </c>
      <c r="AD209">
        <v>4.2715</v>
      </c>
      <c r="AF209" t="s">
        <v>3472</v>
      </c>
      <c r="AI209">
        <v>0</v>
      </c>
      <c r="AJ209">
        <v>0</v>
      </c>
      <c r="AM209" t="s">
        <v>4820</v>
      </c>
    </row>
    <row r="210" spans="1:39">
      <c r="A210" t="s">
        <v>3668</v>
      </c>
      <c r="B210" t="s">
        <v>3317</v>
      </c>
      <c r="C210" t="s">
        <v>3319</v>
      </c>
      <c r="D210">
        <v>9.01</v>
      </c>
      <c r="E210" t="s">
        <v>3321</v>
      </c>
      <c r="F210">
        <v>8.039999999999999</v>
      </c>
      <c r="I210" t="s">
        <v>4098</v>
      </c>
      <c r="K210" t="s">
        <v>3450</v>
      </c>
      <c r="L210" t="s">
        <v>3451</v>
      </c>
      <c r="M210" t="s">
        <v>4282</v>
      </c>
      <c r="N210">
        <v>9</v>
      </c>
      <c r="O210" t="s">
        <v>4309</v>
      </c>
      <c r="P210" t="s">
        <v>4514</v>
      </c>
      <c r="Q210">
        <v>8</v>
      </c>
      <c r="R210">
        <v>0</v>
      </c>
      <c r="S210">
        <v>3.4</v>
      </c>
      <c r="T210">
        <v>3.4</v>
      </c>
      <c r="U210">
        <v>411.42</v>
      </c>
      <c r="V210">
        <v>73.89</v>
      </c>
      <c r="W210">
        <v>2.93</v>
      </c>
      <c r="Y210">
        <v>3.94</v>
      </c>
      <c r="Z210">
        <v>4</v>
      </c>
      <c r="AA210" t="s">
        <v>3469</v>
      </c>
      <c r="AB210">
        <v>0</v>
      </c>
      <c r="AC210">
        <v>4</v>
      </c>
      <c r="AD210">
        <v>4.732714285714286</v>
      </c>
      <c r="AF210" t="s">
        <v>3472</v>
      </c>
      <c r="AI210">
        <v>0</v>
      </c>
      <c r="AJ210">
        <v>0</v>
      </c>
      <c r="AM210" t="s">
        <v>4820</v>
      </c>
    </row>
    <row r="211" spans="1:39">
      <c r="A211" t="s">
        <v>3669</v>
      </c>
      <c r="B211" t="s">
        <v>3317</v>
      </c>
      <c r="C211" t="s">
        <v>3319</v>
      </c>
      <c r="D211">
        <v>9.109999999999999</v>
      </c>
      <c r="E211" t="s">
        <v>3321</v>
      </c>
      <c r="F211">
        <v>8.039999999999999</v>
      </c>
      <c r="I211" t="s">
        <v>4099</v>
      </c>
      <c r="K211" t="s">
        <v>3450</v>
      </c>
      <c r="L211" t="s">
        <v>3451</v>
      </c>
      <c r="M211" t="s">
        <v>4278</v>
      </c>
      <c r="N211">
        <v>9</v>
      </c>
      <c r="O211" t="s">
        <v>4305</v>
      </c>
      <c r="P211" t="s">
        <v>4515</v>
      </c>
      <c r="Q211">
        <v>7</v>
      </c>
      <c r="R211">
        <v>0</v>
      </c>
      <c r="S211">
        <v>3.3</v>
      </c>
      <c r="T211">
        <v>3.3</v>
      </c>
      <c r="U211">
        <v>415.84</v>
      </c>
      <c r="V211">
        <v>64.14</v>
      </c>
      <c r="W211">
        <v>3.61</v>
      </c>
      <c r="Y211">
        <v>4.39</v>
      </c>
      <c r="Z211">
        <v>4</v>
      </c>
      <c r="AA211" t="s">
        <v>3469</v>
      </c>
      <c r="AB211">
        <v>0</v>
      </c>
      <c r="AC211">
        <v>3</v>
      </c>
      <c r="AD211">
        <v>4.801142857142858</v>
      </c>
      <c r="AF211" t="s">
        <v>3472</v>
      </c>
      <c r="AI211">
        <v>0</v>
      </c>
      <c r="AJ211">
        <v>0</v>
      </c>
      <c r="AM211" t="s">
        <v>4820</v>
      </c>
    </row>
    <row r="212" spans="1:39">
      <c r="A212" t="s">
        <v>3670</v>
      </c>
      <c r="B212" t="s">
        <v>3317</v>
      </c>
      <c r="C212" t="s">
        <v>3319</v>
      </c>
      <c r="D212">
        <v>9.210000000000001</v>
      </c>
      <c r="E212" t="s">
        <v>3321</v>
      </c>
      <c r="F212">
        <v>8.039999999999999</v>
      </c>
      <c r="I212" t="s">
        <v>4100</v>
      </c>
      <c r="K212" t="s">
        <v>3450</v>
      </c>
      <c r="L212" t="s">
        <v>3451</v>
      </c>
      <c r="M212" t="s">
        <v>4278</v>
      </c>
      <c r="N212">
        <v>9</v>
      </c>
      <c r="O212" t="s">
        <v>4305</v>
      </c>
      <c r="P212" t="s">
        <v>4516</v>
      </c>
      <c r="Q212">
        <v>8</v>
      </c>
      <c r="R212">
        <v>0</v>
      </c>
      <c r="S212">
        <v>3.27</v>
      </c>
      <c r="T212">
        <v>3.27</v>
      </c>
      <c r="U212">
        <v>398.83</v>
      </c>
      <c r="V212">
        <v>77.03</v>
      </c>
      <c r="W212">
        <v>2.9</v>
      </c>
      <c r="Y212">
        <v>3.72</v>
      </c>
      <c r="Z212">
        <v>4</v>
      </c>
      <c r="AA212" t="s">
        <v>3469</v>
      </c>
      <c r="AB212">
        <v>0</v>
      </c>
      <c r="AC212">
        <v>3</v>
      </c>
      <c r="AD212">
        <v>4.952642857142857</v>
      </c>
      <c r="AF212" t="s">
        <v>3472</v>
      </c>
      <c r="AI212">
        <v>0</v>
      </c>
      <c r="AJ212">
        <v>0</v>
      </c>
      <c r="AM212" t="s">
        <v>4820</v>
      </c>
    </row>
    <row r="213" spans="1:39">
      <c r="A213" t="s">
        <v>3671</v>
      </c>
      <c r="B213" t="s">
        <v>3317</v>
      </c>
      <c r="C213" t="s">
        <v>3319</v>
      </c>
      <c r="D213">
        <v>9.300000000000001</v>
      </c>
      <c r="E213" t="s">
        <v>3321</v>
      </c>
      <c r="F213">
        <v>8.029999999999999</v>
      </c>
      <c r="K213" t="s">
        <v>3450</v>
      </c>
      <c r="M213" t="s">
        <v>4291</v>
      </c>
      <c r="N213">
        <v>8</v>
      </c>
      <c r="O213" t="s">
        <v>4318</v>
      </c>
      <c r="P213" t="s">
        <v>4517</v>
      </c>
      <c r="Q213">
        <v>6</v>
      </c>
      <c r="R213">
        <v>0</v>
      </c>
      <c r="S213">
        <v>2.59</v>
      </c>
      <c r="T213">
        <v>2.59</v>
      </c>
      <c r="U213">
        <v>356.33</v>
      </c>
      <c r="V213">
        <v>61.54</v>
      </c>
      <c r="W213">
        <v>3.55</v>
      </c>
      <c r="Y213">
        <v>0</v>
      </c>
      <c r="Z213">
        <v>4</v>
      </c>
      <c r="AA213" t="s">
        <v>3469</v>
      </c>
      <c r="AB213">
        <v>0</v>
      </c>
      <c r="AC213">
        <v>3</v>
      </c>
      <c r="AD213">
        <v>5.705</v>
      </c>
      <c r="AF213" t="s">
        <v>3472</v>
      </c>
      <c r="AI213">
        <v>0</v>
      </c>
      <c r="AJ213">
        <v>0</v>
      </c>
      <c r="AK213" t="s">
        <v>4811</v>
      </c>
      <c r="AL213" t="s">
        <v>4811</v>
      </c>
      <c r="AM213" t="s">
        <v>4820</v>
      </c>
    </row>
    <row r="214" spans="1:39">
      <c r="A214" t="s">
        <v>3672</v>
      </c>
      <c r="B214" t="s">
        <v>3317</v>
      </c>
      <c r="C214" t="s">
        <v>3319</v>
      </c>
      <c r="D214">
        <v>9.300000000000001</v>
      </c>
      <c r="E214" t="s">
        <v>3321</v>
      </c>
      <c r="F214">
        <v>8.029999999999999</v>
      </c>
      <c r="K214" t="s">
        <v>3450</v>
      </c>
      <c r="L214" t="s">
        <v>3451</v>
      </c>
      <c r="M214" t="s">
        <v>4283</v>
      </c>
      <c r="N214">
        <v>9</v>
      </c>
      <c r="O214" t="s">
        <v>4310</v>
      </c>
      <c r="P214" t="s">
        <v>4518</v>
      </c>
      <c r="Q214">
        <v>10</v>
      </c>
      <c r="R214">
        <v>2</v>
      </c>
      <c r="S214">
        <v>1.31</v>
      </c>
      <c r="T214">
        <v>1.31</v>
      </c>
      <c r="U214">
        <v>494.55</v>
      </c>
      <c r="V214">
        <v>132.98</v>
      </c>
      <c r="W214">
        <v>2.52</v>
      </c>
      <c r="X214">
        <v>12.57</v>
      </c>
      <c r="Y214">
        <v>2.56</v>
      </c>
      <c r="Z214">
        <v>3</v>
      </c>
      <c r="AA214" t="s">
        <v>3469</v>
      </c>
      <c r="AB214">
        <v>0</v>
      </c>
      <c r="AC214">
        <v>7</v>
      </c>
      <c r="AD214">
        <v>3.538928571428571</v>
      </c>
      <c r="AF214" t="s">
        <v>3472</v>
      </c>
      <c r="AI214">
        <v>0</v>
      </c>
      <c r="AJ214">
        <v>0</v>
      </c>
      <c r="AK214" t="s">
        <v>4806</v>
      </c>
      <c r="AL214" t="s">
        <v>4806</v>
      </c>
      <c r="AM214" t="s">
        <v>4820</v>
      </c>
    </row>
    <row r="215" spans="1:39">
      <c r="A215" t="s">
        <v>3673</v>
      </c>
      <c r="B215" t="s">
        <v>3317</v>
      </c>
      <c r="C215" t="s">
        <v>3319</v>
      </c>
      <c r="D215">
        <v>9.34</v>
      </c>
      <c r="E215" t="s">
        <v>3321</v>
      </c>
      <c r="F215">
        <v>8.029999999999999</v>
      </c>
      <c r="I215" t="s">
        <v>4101</v>
      </c>
      <c r="K215" t="s">
        <v>3450</v>
      </c>
      <c r="L215" t="s">
        <v>3451</v>
      </c>
      <c r="M215" t="s">
        <v>4282</v>
      </c>
      <c r="N215">
        <v>9</v>
      </c>
      <c r="O215" t="s">
        <v>4309</v>
      </c>
      <c r="P215" t="s">
        <v>4519</v>
      </c>
      <c r="Q215">
        <v>10</v>
      </c>
      <c r="R215">
        <v>1</v>
      </c>
      <c r="S215">
        <v>3.82</v>
      </c>
      <c r="T215">
        <v>3.82</v>
      </c>
      <c r="U215">
        <v>490.57</v>
      </c>
      <c r="V215">
        <v>112.22</v>
      </c>
      <c r="W215">
        <v>3.15</v>
      </c>
      <c r="X215">
        <v>11.34</v>
      </c>
      <c r="Y215">
        <v>4.06</v>
      </c>
      <c r="Z215">
        <v>4</v>
      </c>
      <c r="AA215" t="s">
        <v>3469</v>
      </c>
      <c r="AB215">
        <v>0</v>
      </c>
      <c r="AC215">
        <v>5</v>
      </c>
      <c r="AD215">
        <v>2.84002380952381</v>
      </c>
      <c r="AF215" t="s">
        <v>3472</v>
      </c>
      <c r="AI215">
        <v>0</v>
      </c>
      <c r="AJ215">
        <v>0</v>
      </c>
      <c r="AM215" t="s">
        <v>4820</v>
      </c>
    </row>
    <row r="216" spans="1:39">
      <c r="A216" t="s">
        <v>3674</v>
      </c>
      <c r="B216" t="s">
        <v>3317</v>
      </c>
      <c r="C216" t="s">
        <v>3319</v>
      </c>
      <c r="D216">
        <v>9.470000000000001</v>
      </c>
      <c r="E216" t="s">
        <v>3321</v>
      </c>
      <c r="F216">
        <v>8.02</v>
      </c>
      <c r="I216" t="s">
        <v>4102</v>
      </c>
      <c r="K216" t="s">
        <v>3450</v>
      </c>
      <c r="L216" t="s">
        <v>3451</v>
      </c>
      <c r="M216" t="s">
        <v>4282</v>
      </c>
      <c r="N216">
        <v>9</v>
      </c>
      <c r="O216" t="s">
        <v>4309</v>
      </c>
      <c r="P216" t="s">
        <v>4520</v>
      </c>
      <c r="Q216">
        <v>10</v>
      </c>
      <c r="R216">
        <v>1</v>
      </c>
      <c r="S216">
        <v>2.51</v>
      </c>
      <c r="T216">
        <v>2.51</v>
      </c>
      <c r="U216">
        <v>419.42</v>
      </c>
      <c r="V216">
        <v>114.49</v>
      </c>
      <c r="W216">
        <v>2.16</v>
      </c>
      <c r="Y216">
        <v>1.32</v>
      </c>
      <c r="Z216">
        <v>5</v>
      </c>
      <c r="AA216" t="s">
        <v>3469</v>
      </c>
      <c r="AB216">
        <v>0</v>
      </c>
      <c r="AC216">
        <v>4</v>
      </c>
      <c r="AD216">
        <v>4.337571428571428</v>
      </c>
      <c r="AF216" t="s">
        <v>3472</v>
      </c>
      <c r="AI216">
        <v>0</v>
      </c>
      <c r="AJ216">
        <v>0</v>
      </c>
      <c r="AM216" t="s">
        <v>4820</v>
      </c>
    </row>
    <row r="217" spans="1:39">
      <c r="A217" t="s">
        <v>3675</v>
      </c>
      <c r="B217" t="s">
        <v>3317</v>
      </c>
      <c r="C217" t="s">
        <v>3319</v>
      </c>
      <c r="D217">
        <v>9.5</v>
      </c>
      <c r="E217" t="s">
        <v>3321</v>
      </c>
      <c r="F217">
        <v>8.02</v>
      </c>
      <c r="K217" t="s">
        <v>3450</v>
      </c>
      <c r="L217" t="s">
        <v>3451</v>
      </c>
      <c r="M217" t="s">
        <v>4294</v>
      </c>
      <c r="N217">
        <v>9</v>
      </c>
      <c r="O217" t="s">
        <v>4322</v>
      </c>
      <c r="P217" t="s">
        <v>4521</v>
      </c>
      <c r="Q217">
        <v>5</v>
      </c>
      <c r="R217">
        <v>0</v>
      </c>
      <c r="S217">
        <v>5</v>
      </c>
      <c r="T217">
        <v>5</v>
      </c>
      <c r="U217">
        <v>427.21</v>
      </c>
      <c r="V217">
        <v>52.31</v>
      </c>
      <c r="W217">
        <v>5.59</v>
      </c>
      <c r="Y217">
        <v>2.28</v>
      </c>
      <c r="Z217">
        <v>4</v>
      </c>
      <c r="AA217" t="s">
        <v>3469</v>
      </c>
      <c r="AB217">
        <v>1</v>
      </c>
      <c r="AC217">
        <v>2</v>
      </c>
      <c r="AD217">
        <v>3.519928571428571</v>
      </c>
      <c r="AF217" t="s">
        <v>3472</v>
      </c>
      <c r="AI217">
        <v>0</v>
      </c>
      <c r="AJ217">
        <v>0</v>
      </c>
      <c r="AK217" t="s">
        <v>4814</v>
      </c>
      <c r="AL217" t="s">
        <v>4814</v>
      </c>
      <c r="AM217" t="s">
        <v>4820</v>
      </c>
    </row>
    <row r="218" spans="1:39">
      <c r="A218" t="s">
        <v>3660</v>
      </c>
      <c r="B218" t="s">
        <v>3317</v>
      </c>
      <c r="C218" t="s">
        <v>3319</v>
      </c>
      <c r="D218">
        <v>9.539999999999999</v>
      </c>
      <c r="E218" t="s">
        <v>3321</v>
      </c>
      <c r="F218">
        <v>8.02</v>
      </c>
      <c r="I218" t="s">
        <v>4103</v>
      </c>
      <c r="K218" t="s">
        <v>3450</v>
      </c>
      <c r="L218" t="s">
        <v>3451</v>
      </c>
      <c r="M218" t="s">
        <v>4282</v>
      </c>
      <c r="N218">
        <v>9</v>
      </c>
      <c r="O218" t="s">
        <v>4309</v>
      </c>
      <c r="P218" t="s">
        <v>4507</v>
      </c>
      <c r="Q218">
        <v>8</v>
      </c>
      <c r="R218">
        <v>0</v>
      </c>
      <c r="S218">
        <v>2.51</v>
      </c>
      <c r="T218">
        <v>2.51</v>
      </c>
      <c r="U218">
        <v>414.4</v>
      </c>
      <c r="V218">
        <v>77.55</v>
      </c>
      <c r="W218">
        <v>3.05</v>
      </c>
      <c r="Y218">
        <v>3.87</v>
      </c>
      <c r="Z218">
        <v>4</v>
      </c>
      <c r="AA218" t="s">
        <v>3469</v>
      </c>
      <c r="AB218">
        <v>0</v>
      </c>
      <c r="AC218">
        <v>3</v>
      </c>
      <c r="AD218">
        <v>5.356428571428571</v>
      </c>
      <c r="AF218" t="s">
        <v>3472</v>
      </c>
      <c r="AI218">
        <v>0</v>
      </c>
      <c r="AJ218">
        <v>0</v>
      </c>
      <c r="AM218" t="s">
        <v>4820</v>
      </c>
    </row>
    <row r="219" spans="1:39">
      <c r="A219" t="s">
        <v>3676</v>
      </c>
      <c r="B219" t="s">
        <v>3317</v>
      </c>
      <c r="C219" t="s">
        <v>3319</v>
      </c>
      <c r="D219">
        <v>9.699999999999999</v>
      </c>
      <c r="E219" t="s">
        <v>3321</v>
      </c>
      <c r="F219">
        <v>8.01</v>
      </c>
      <c r="K219" t="s">
        <v>3450</v>
      </c>
      <c r="L219" t="s">
        <v>3451</v>
      </c>
      <c r="M219" t="s">
        <v>4277</v>
      </c>
      <c r="N219">
        <v>9</v>
      </c>
      <c r="O219" t="s">
        <v>4304</v>
      </c>
      <c r="P219" t="s">
        <v>4522</v>
      </c>
      <c r="Q219">
        <v>6</v>
      </c>
      <c r="R219">
        <v>1</v>
      </c>
      <c r="S219">
        <v>3.36</v>
      </c>
      <c r="T219">
        <v>3.71</v>
      </c>
      <c r="U219">
        <v>407.91</v>
      </c>
      <c r="V219">
        <v>66.55</v>
      </c>
      <c r="W219">
        <v>3.86</v>
      </c>
      <c r="Y219">
        <v>7.29</v>
      </c>
      <c r="Z219">
        <v>4</v>
      </c>
      <c r="AA219" t="s">
        <v>3469</v>
      </c>
      <c r="AB219">
        <v>0</v>
      </c>
      <c r="AC219">
        <v>3</v>
      </c>
      <c r="AD219">
        <v>4.456119047619048</v>
      </c>
      <c r="AF219" t="s">
        <v>3472</v>
      </c>
      <c r="AI219">
        <v>0</v>
      </c>
      <c r="AJ219">
        <v>0</v>
      </c>
      <c r="AK219" t="s">
        <v>4803</v>
      </c>
      <c r="AL219" t="s">
        <v>4803</v>
      </c>
      <c r="AM219" t="s">
        <v>4820</v>
      </c>
    </row>
    <row r="220" spans="1:39">
      <c r="A220" t="s">
        <v>3677</v>
      </c>
      <c r="B220" t="s">
        <v>3317</v>
      </c>
      <c r="C220" t="s">
        <v>3319</v>
      </c>
      <c r="D220">
        <v>9.720000000000001</v>
      </c>
      <c r="E220" t="s">
        <v>3321</v>
      </c>
      <c r="F220">
        <v>8.01</v>
      </c>
      <c r="I220" t="s">
        <v>4104</v>
      </c>
      <c r="K220" t="s">
        <v>3450</v>
      </c>
      <c r="L220" t="s">
        <v>3451</v>
      </c>
      <c r="M220" t="s">
        <v>4282</v>
      </c>
      <c r="N220">
        <v>9</v>
      </c>
      <c r="O220" t="s">
        <v>4309</v>
      </c>
      <c r="P220" t="s">
        <v>4523</v>
      </c>
      <c r="Q220">
        <v>7</v>
      </c>
      <c r="R220">
        <v>0</v>
      </c>
      <c r="S220">
        <v>4.6</v>
      </c>
      <c r="T220">
        <v>4.6</v>
      </c>
      <c r="U220">
        <v>414.3</v>
      </c>
      <c r="V220">
        <v>64.66</v>
      </c>
      <c r="W220">
        <v>3.95</v>
      </c>
      <c r="Y220">
        <v>3.96</v>
      </c>
      <c r="Z220">
        <v>4</v>
      </c>
      <c r="AA220" t="s">
        <v>3469</v>
      </c>
      <c r="AB220">
        <v>0</v>
      </c>
      <c r="AC220">
        <v>3</v>
      </c>
      <c r="AD220">
        <v>3.812142857142857</v>
      </c>
      <c r="AF220" t="s">
        <v>3472</v>
      </c>
      <c r="AI220">
        <v>0</v>
      </c>
      <c r="AJ220">
        <v>0</v>
      </c>
      <c r="AM220" t="s">
        <v>4820</v>
      </c>
    </row>
    <row r="221" spans="1:39">
      <c r="A221" t="s">
        <v>3678</v>
      </c>
      <c r="B221" t="s">
        <v>3317</v>
      </c>
      <c r="C221" t="s">
        <v>3319</v>
      </c>
      <c r="D221">
        <v>9.869999999999999</v>
      </c>
      <c r="E221" t="s">
        <v>3321</v>
      </c>
      <c r="F221">
        <v>8.01</v>
      </c>
      <c r="I221" t="s">
        <v>4105</v>
      </c>
      <c r="K221" t="s">
        <v>3450</v>
      </c>
      <c r="L221" t="s">
        <v>3451</v>
      </c>
      <c r="M221" t="s">
        <v>4282</v>
      </c>
      <c r="N221">
        <v>9</v>
      </c>
      <c r="O221" t="s">
        <v>4309</v>
      </c>
      <c r="P221" t="s">
        <v>4524</v>
      </c>
      <c r="Q221">
        <v>8</v>
      </c>
      <c r="R221">
        <v>1</v>
      </c>
      <c r="S221">
        <v>4.42</v>
      </c>
      <c r="T221">
        <v>4.42</v>
      </c>
      <c r="U221">
        <v>444.54</v>
      </c>
      <c r="V221">
        <v>93.76000000000001</v>
      </c>
      <c r="W221">
        <v>2.71</v>
      </c>
      <c r="Y221">
        <v>4.07</v>
      </c>
      <c r="Z221">
        <v>4</v>
      </c>
      <c r="AA221" t="s">
        <v>3469</v>
      </c>
      <c r="AB221">
        <v>0</v>
      </c>
      <c r="AC221">
        <v>5</v>
      </c>
      <c r="AD221">
        <v>3.394142857142857</v>
      </c>
      <c r="AF221" t="s">
        <v>3472</v>
      </c>
      <c r="AI221">
        <v>0</v>
      </c>
      <c r="AJ221">
        <v>0</v>
      </c>
      <c r="AM221" t="s">
        <v>4820</v>
      </c>
    </row>
    <row r="222" spans="1:39">
      <c r="A222" t="s">
        <v>3679</v>
      </c>
      <c r="B222" t="s">
        <v>3317</v>
      </c>
      <c r="C222" t="s">
        <v>3319</v>
      </c>
      <c r="D222">
        <v>9.890000000000001</v>
      </c>
      <c r="E222" t="s">
        <v>3321</v>
      </c>
      <c r="F222">
        <v>8.01</v>
      </c>
      <c r="I222" t="s">
        <v>4106</v>
      </c>
      <c r="K222" t="s">
        <v>3450</v>
      </c>
      <c r="L222" t="s">
        <v>3451</v>
      </c>
      <c r="M222" t="s">
        <v>4282</v>
      </c>
      <c r="N222">
        <v>9</v>
      </c>
      <c r="O222" t="s">
        <v>4309</v>
      </c>
      <c r="P222" t="s">
        <v>4525</v>
      </c>
      <c r="Q222">
        <v>9</v>
      </c>
      <c r="R222">
        <v>1</v>
      </c>
      <c r="S222">
        <v>3.27</v>
      </c>
      <c r="T222">
        <v>3.27</v>
      </c>
      <c r="U222">
        <v>432.49</v>
      </c>
      <c r="V222">
        <v>102.99</v>
      </c>
      <c r="W222">
        <v>2.28</v>
      </c>
      <c r="X222">
        <v>11.08</v>
      </c>
      <c r="Y222">
        <v>4.07</v>
      </c>
      <c r="Z222">
        <v>4</v>
      </c>
      <c r="AA222" t="s">
        <v>3469</v>
      </c>
      <c r="AB222">
        <v>0</v>
      </c>
      <c r="AC222">
        <v>4</v>
      </c>
      <c r="AD222">
        <v>4.11254761904762</v>
      </c>
      <c r="AF222" t="s">
        <v>3472</v>
      </c>
      <c r="AI222">
        <v>0</v>
      </c>
      <c r="AJ222">
        <v>0</v>
      </c>
      <c r="AM222" t="s">
        <v>4820</v>
      </c>
    </row>
    <row r="223" spans="1:39">
      <c r="A223" t="s">
        <v>3680</v>
      </c>
      <c r="B223" t="s">
        <v>3317</v>
      </c>
      <c r="C223" t="s">
        <v>3319</v>
      </c>
      <c r="D223">
        <v>9.890000000000001</v>
      </c>
      <c r="E223" t="s">
        <v>3321</v>
      </c>
      <c r="F223">
        <v>8.01</v>
      </c>
      <c r="I223" t="s">
        <v>4107</v>
      </c>
      <c r="K223" t="s">
        <v>3450</v>
      </c>
      <c r="L223" t="s">
        <v>3451</v>
      </c>
      <c r="M223" t="s">
        <v>4282</v>
      </c>
      <c r="N223">
        <v>9</v>
      </c>
      <c r="O223" t="s">
        <v>4309</v>
      </c>
      <c r="P223" t="s">
        <v>4526</v>
      </c>
      <c r="Q223">
        <v>9</v>
      </c>
      <c r="R223">
        <v>0</v>
      </c>
      <c r="S223">
        <v>4.4</v>
      </c>
      <c r="T223">
        <v>4.4</v>
      </c>
      <c r="U223">
        <v>530.03</v>
      </c>
      <c r="V223">
        <v>98.8</v>
      </c>
      <c r="W223">
        <v>3.63</v>
      </c>
      <c r="Y223">
        <v>3.95</v>
      </c>
      <c r="Z223">
        <v>4</v>
      </c>
      <c r="AA223" t="s">
        <v>3469</v>
      </c>
      <c r="AB223">
        <v>1</v>
      </c>
      <c r="AC223">
        <v>6</v>
      </c>
      <c r="AD223">
        <v>3.006666666666667</v>
      </c>
      <c r="AF223" t="s">
        <v>3472</v>
      </c>
      <c r="AI223">
        <v>0</v>
      </c>
      <c r="AJ223">
        <v>0</v>
      </c>
      <c r="AM223" t="s">
        <v>4820</v>
      </c>
    </row>
    <row r="224" spans="1:39">
      <c r="A224" t="s">
        <v>3681</v>
      </c>
      <c r="B224" t="s">
        <v>3317</v>
      </c>
      <c r="C224" t="s">
        <v>3319</v>
      </c>
      <c r="D224">
        <v>10</v>
      </c>
      <c r="E224" t="s">
        <v>3321</v>
      </c>
      <c r="F224">
        <v>8</v>
      </c>
      <c r="K224" t="s">
        <v>3450</v>
      </c>
      <c r="L224" t="s">
        <v>3451</v>
      </c>
      <c r="M224" t="s">
        <v>4289</v>
      </c>
      <c r="N224">
        <v>9</v>
      </c>
      <c r="O224" t="s">
        <v>4316</v>
      </c>
      <c r="P224" t="s">
        <v>4527</v>
      </c>
      <c r="Q224">
        <v>6</v>
      </c>
      <c r="R224">
        <v>0</v>
      </c>
      <c r="S224">
        <v>3.83</v>
      </c>
      <c r="T224">
        <v>3.83</v>
      </c>
      <c r="U224">
        <v>367.84</v>
      </c>
      <c r="V224">
        <v>65.2</v>
      </c>
      <c r="W224">
        <v>4.23</v>
      </c>
      <c r="Y224">
        <v>1.67</v>
      </c>
      <c r="Z224">
        <v>4</v>
      </c>
      <c r="AA224" t="s">
        <v>3469</v>
      </c>
      <c r="AB224">
        <v>0</v>
      </c>
      <c r="AC224">
        <v>4</v>
      </c>
      <c r="AD224">
        <v>4.614</v>
      </c>
      <c r="AF224" t="s">
        <v>3472</v>
      </c>
      <c r="AI224">
        <v>0</v>
      </c>
      <c r="AJ224">
        <v>0</v>
      </c>
      <c r="AK224" t="s">
        <v>4810</v>
      </c>
      <c r="AL224" t="s">
        <v>4810</v>
      </c>
      <c r="AM224" t="s">
        <v>4820</v>
      </c>
    </row>
    <row r="225" spans="1:39">
      <c r="A225" t="s">
        <v>3682</v>
      </c>
      <c r="B225" t="s">
        <v>3317</v>
      </c>
      <c r="C225" t="s">
        <v>3319</v>
      </c>
      <c r="D225">
        <v>10</v>
      </c>
      <c r="E225" t="s">
        <v>3321</v>
      </c>
      <c r="F225">
        <v>8</v>
      </c>
      <c r="I225" t="s">
        <v>4108</v>
      </c>
      <c r="K225" t="s">
        <v>3450</v>
      </c>
      <c r="L225" t="s">
        <v>3451</v>
      </c>
      <c r="M225" t="s">
        <v>4276</v>
      </c>
      <c r="N225">
        <v>9</v>
      </c>
      <c r="O225" t="s">
        <v>4303</v>
      </c>
      <c r="P225" t="s">
        <v>4528</v>
      </c>
      <c r="Q225">
        <v>6</v>
      </c>
      <c r="R225">
        <v>1</v>
      </c>
      <c r="S225">
        <v>4.68</v>
      </c>
      <c r="T225">
        <v>4.68</v>
      </c>
      <c r="U225">
        <v>375.48</v>
      </c>
      <c r="V225">
        <v>76.2</v>
      </c>
      <c r="W225">
        <v>4.31</v>
      </c>
      <c r="Y225">
        <v>1.18</v>
      </c>
      <c r="Z225">
        <v>4</v>
      </c>
      <c r="AA225" t="s">
        <v>3469</v>
      </c>
      <c r="AB225">
        <v>0</v>
      </c>
      <c r="AC225">
        <v>3</v>
      </c>
      <c r="AD225">
        <v>3.882761904761905</v>
      </c>
      <c r="AF225" t="s">
        <v>3472</v>
      </c>
      <c r="AI225">
        <v>0</v>
      </c>
      <c r="AJ225">
        <v>0</v>
      </c>
      <c r="AM225" t="s">
        <v>4820</v>
      </c>
    </row>
    <row r="226" spans="1:39">
      <c r="A226" t="s">
        <v>3683</v>
      </c>
      <c r="B226" t="s">
        <v>3317</v>
      </c>
      <c r="C226" t="s">
        <v>3319</v>
      </c>
      <c r="D226">
        <v>10</v>
      </c>
      <c r="E226" t="s">
        <v>3321</v>
      </c>
      <c r="F226">
        <v>8</v>
      </c>
      <c r="I226" t="s">
        <v>4109</v>
      </c>
      <c r="K226" t="s">
        <v>3450</v>
      </c>
      <c r="L226" t="s">
        <v>3451</v>
      </c>
      <c r="M226" t="s">
        <v>4276</v>
      </c>
      <c r="N226">
        <v>9</v>
      </c>
      <c r="O226" t="s">
        <v>4303</v>
      </c>
      <c r="P226" t="s">
        <v>4529</v>
      </c>
      <c r="Q226">
        <v>6</v>
      </c>
      <c r="R226">
        <v>1</v>
      </c>
      <c r="S226">
        <v>3.93</v>
      </c>
      <c r="T226">
        <v>3.93</v>
      </c>
      <c r="U226">
        <v>391.45</v>
      </c>
      <c r="V226">
        <v>76.2</v>
      </c>
      <c r="W226">
        <v>3.98</v>
      </c>
      <c r="Y226">
        <v>1.15</v>
      </c>
      <c r="Z226">
        <v>4</v>
      </c>
      <c r="AA226" t="s">
        <v>3469</v>
      </c>
      <c r="AB226">
        <v>0</v>
      </c>
      <c r="AC226">
        <v>4</v>
      </c>
      <c r="AD226">
        <v>4.178690476190477</v>
      </c>
      <c r="AF226" t="s">
        <v>3472</v>
      </c>
      <c r="AI226">
        <v>0</v>
      </c>
      <c r="AJ226">
        <v>0</v>
      </c>
      <c r="AM226" t="s">
        <v>4820</v>
      </c>
    </row>
    <row r="227" spans="1:39">
      <c r="A227" t="s">
        <v>3684</v>
      </c>
      <c r="B227" t="s">
        <v>3317</v>
      </c>
      <c r="C227" t="s">
        <v>3319</v>
      </c>
      <c r="D227">
        <v>10.1</v>
      </c>
      <c r="E227" t="s">
        <v>3321</v>
      </c>
      <c r="F227">
        <v>8</v>
      </c>
      <c r="K227" t="s">
        <v>3450</v>
      </c>
      <c r="L227" t="s">
        <v>3451</v>
      </c>
      <c r="M227" t="s">
        <v>4286</v>
      </c>
      <c r="N227">
        <v>9</v>
      </c>
      <c r="O227" t="s">
        <v>4313</v>
      </c>
      <c r="P227" t="s">
        <v>4530</v>
      </c>
      <c r="Q227">
        <v>8</v>
      </c>
      <c r="R227">
        <v>0</v>
      </c>
      <c r="S227">
        <v>3.66</v>
      </c>
      <c r="T227">
        <v>3.67</v>
      </c>
      <c r="U227">
        <v>432.53</v>
      </c>
      <c r="V227">
        <v>77.67</v>
      </c>
      <c r="W227">
        <v>3.66</v>
      </c>
      <c r="Y227">
        <v>5.74</v>
      </c>
      <c r="Z227">
        <v>4</v>
      </c>
      <c r="AA227" t="s">
        <v>3469</v>
      </c>
      <c r="AB227">
        <v>0</v>
      </c>
      <c r="AC227">
        <v>7</v>
      </c>
      <c r="AD227">
        <v>4.316928571428571</v>
      </c>
      <c r="AF227" t="s">
        <v>3472</v>
      </c>
      <c r="AI227">
        <v>0</v>
      </c>
      <c r="AJ227">
        <v>0</v>
      </c>
      <c r="AK227" t="s">
        <v>4809</v>
      </c>
      <c r="AL227" t="s">
        <v>4809</v>
      </c>
      <c r="AM227" t="s">
        <v>4820</v>
      </c>
    </row>
    <row r="228" spans="1:39">
      <c r="A228" t="s">
        <v>3685</v>
      </c>
      <c r="B228" t="s">
        <v>3317</v>
      </c>
      <c r="C228" t="s">
        <v>3319</v>
      </c>
      <c r="D228">
        <v>10.4</v>
      </c>
      <c r="E228" t="s">
        <v>3321</v>
      </c>
      <c r="F228">
        <v>7.98</v>
      </c>
      <c r="K228" t="s">
        <v>3450</v>
      </c>
      <c r="L228" t="s">
        <v>3451</v>
      </c>
      <c r="M228" t="s">
        <v>4286</v>
      </c>
      <c r="N228">
        <v>9</v>
      </c>
      <c r="O228" t="s">
        <v>4313</v>
      </c>
      <c r="P228" t="s">
        <v>4531</v>
      </c>
      <c r="Q228">
        <v>7</v>
      </c>
      <c r="R228">
        <v>0</v>
      </c>
      <c r="S228">
        <v>3.72</v>
      </c>
      <c r="T228">
        <v>3.73</v>
      </c>
      <c r="U228">
        <v>423.9</v>
      </c>
      <c r="V228">
        <v>64.78</v>
      </c>
      <c r="W228">
        <v>3.75</v>
      </c>
      <c r="Y228">
        <v>5.77</v>
      </c>
      <c r="Z228">
        <v>4</v>
      </c>
      <c r="AA228" t="s">
        <v>3469</v>
      </c>
      <c r="AB228">
        <v>0</v>
      </c>
      <c r="AC228">
        <v>4</v>
      </c>
      <c r="AD228">
        <v>4.318571428571429</v>
      </c>
      <c r="AF228" t="s">
        <v>3472</v>
      </c>
      <c r="AI228">
        <v>0</v>
      </c>
      <c r="AJ228">
        <v>0</v>
      </c>
      <c r="AK228" t="s">
        <v>4809</v>
      </c>
      <c r="AL228" t="s">
        <v>4809</v>
      </c>
      <c r="AM228" t="s">
        <v>4820</v>
      </c>
    </row>
    <row r="229" spans="1:39">
      <c r="A229" t="s">
        <v>3686</v>
      </c>
      <c r="B229" t="s">
        <v>3317</v>
      </c>
      <c r="C229" t="s">
        <v>3319</v>
      </c>
      <c r="D229">
        <v>10.5</v>
      </c>
      <c r="E229" t="s">
        <v>3321</v>
      </c>
      <c r="F229">
        <v>7.98</v>
      </c>
      <c r="I229" t="s">
        <v>4110</v>
      </c>
      <c r="K229" t="s">
        <v>3450</v>
      </c>
      <c r="L229" t="s">
        <v>3451</v>
      </c>
      <c r="M229" t="s">
        <v>4278</v>
      </c>
      <c r="N229">
        <v>9</v>
      </c>
      <c r="O229" t="s">
        <v>4305</v>
      </c>
      <c r="P229" t="s">
        <v>4532</v>
      </c>
      <c r="Q229">
        <v>8</v>
      </c>
      <c r="R229">
        <v>0</v>
      </c>
      <c r="S229">
        <v>3.58</v>
      </c>
      <c r="T229">
        <v>3.58</v>
      </c>
      <c r="U229">
        <v>393.43</v>
      </c>
      <c r="V229">
        <v>73.37</v>
      </c>
      <c r="W229">
        <v>2.86</v>
      </c>
      <c r="Y229">
        <v>4.42</v>
      </c>
      <c r="Z229">
        <v>4</v>
      </c>
      <c r="AA229" t="s">
        <v>3469</v>
      </c>
      <c r="AB229">
        <v>0</v>
      </c>
      <c r="AC229">
        <v>4</v>
      </c>
      <c r="AD229">
        <v>4.681214285714286</v>
      </c>
      <c r="AF229" t="s">
        <v>3472</v>
      </c>
      <c r="AI229">
        <v>0</v>
      </c>
      <c r="AJ229">
        <v>0</v>
      </c>
      <c r="AM229" t="s">
        <v>4820</v>
      </c>
    </row>
    <row r="230" spans="1:39">
      <c r="A230" t="s">
        <v>3687</v>
      </c>
      <c r="B230" t="s">
        <v>3317</v>
      </c>
      <c r="C230" t="s">
        <v>3319</v>
      </c>
      <c r="D230">
        <v>10.6</v>
      </c>
      <c r="E230" t="s">
        <v>3321</v>
      </c>
      <c r="F230">
        <v>7.97</v>
      </c>
      <c r="I230" t="s">
        <v>4111</v>
      </c>
      <c r="K230" t="s">
        <v>3450</v>
      </c>
      <c r="L230" t="s">
        <v>3451</v>
      </c>
      <c r="M230" t="s">
        <v>4278</v>
      </c>
      <c r="N230">
        <v>9</v>
      </c>
      <c r="O230" t="s">
        <v>4305</v>
      </c>
      <c r="P230" t="s">
        <v>4533</v>
      </c>
      <c r="Q230">
        <v>8</v>
      </c>
      <c r="R230">
        <v>0</v>
      </c>
      <c r="S230">
        <v>2.44</v>
      </c>
      <c r="T230">
        <v>2.44</v>
      </c>
      <c r="U230">
        <v>411.42</v>
      </c>
      <c r="V230">
        <v>73.37</v>
      </c>
      <c r="W230">
        <v>2.96</v>
      </c>
      <c r="Y230">
        <v>4.58</v>
      </c>
      <c r="Z230">
        <v>4</v>
      </c>
      <c r="AA230" t="s">
        <v>3469</v>
      </c>
      <c r="AB230">
        <v>0</v>
      </c>
      <c r="AC230">
        <v>4</v>
      </c>
      <c r="AD230">
        <v>5.412714285714285</v>
      </c>
      <c r="AF230" t="s">
        <v>3472</v>
      </c>
      <c r="AI230">
        <v>0</v>
      </c>
      <c r="AJ230">
        <v>0</v>
      </c>
      <c r="AM230" t="s">
        <v>4820</v>
      </c>
    </row>
    <row r="231" spans="1:39">
      <c r="A231" t="s">
        <v>3688</v>
      </c>
      <c r="B231" t="s">
        <v>3317</v>
      </c>
      <c r="C231" t="s">
        <v>3319</v>
      </c>
      <c r="D231">
        <v>10.7</v>
      </c>
      <c r="E231" t="s">
        <v>3321</v>
      </c>
      <c r="F231">
        <v>7.97</v>
      </c>
      <c r="I231" t="s">
        <v>4112</v>
      </c>
      <c r="K231" t="s">
        <v>3450</v>
      </c>
      <c r="L231" t="s">
        <v>3451</v>
      </c>
      <c r="M231" t="s">
        <v>4278</v>
      </c>
      <c r="N231">
        <v>9</v>
      </c>
      <c r="O231" t="s">
        <v>4305</v>
      </c>
      <c r="P231" t="s">
        <v>4534</v>
      </c>
      <c r="Q231">
        <v>8</v>
      </c>
      <c r="R231">
        <v>1</v>
      </c>
      <c r="S231">
        <v>2.57</v>
      </c>
      <c r="T231">
        <v>2.57</v>
      </c>
      <c r="U231">
        <v>388.36</v>
      </c>
      <c r="V231">
        <v>85.81999999999999</v>
      </c>
      <c r="W231">
        <v>2.96</v>
      </c>
      <c r="Y231">
        <v>3.9</v>
      </c>
      <c r="Z231">
        <v>4</v>
      </c>
      <c r="AA231" t="s">
        <v>3469</v>
      </c>
      <c r="AB231">
        <v>0</v>
      </c>
      <c r="AC231">
        <v>3</v>
      </c>
      <c r="AD231">
        <v>5.345761904761904</v>
      </c>
      <c r="AF231" t="s">
        <v>3472</v>
      </c>
      <c r="AI231">
        <v>0</v>
      </c>
      <c r="AJ231">
        <v>0</v>
      </c>
      <c r="AM231" t="s">
        <v>4820</v>
      </c>
    </row>
    <row r="232" spans="1:39">
      <c r="A232" t="s">
        <v>3689</v>
      </c>
      <c r="B232" t="s">
        <v>3317</v>
      </c>
      <c r="C232" t="s">
        <v>3319</v>
      </c>
      <c r="D232">
        <v>10.9</v>
      </c>
      <c r="E232" t="s">
        <v>3321</v>
      </c>
      <c r="F232">
        <v>7.96</v>
      </c>
      <c r="K232" t="s">
        <v>3450</v>
      </c>
      <c r="L232" t="s">
        <v>3451</v>
      </c>
      <c r="M232" t="s">
        <v>4285</v>
      </c>
      <c r="N232">
        <v>9</v>
      </c>
      <c r="O232" t="s">
        <v>4312</v>
      </c>
      <c r="P232" t="s">
        <v>4535</v>
      </c>
      <c r="Q232">
        <v>6</v>
      </c>
      <c r="R232">
        <v>0</v>
      </c>
      <c r="S232">
        <v>2.89</v>
      </c>
      <c r="T232">
        <v>2.89</v>
      </c>
      <c r="U232">
        <v>381.44</v>
      </c>
      <c r="V232">
        <v>65.2</v>
      </c>
      <c r="W232">
        <v>4.63</v>
      </c>
      <c r="Y232">
        <v>3.84</v>
      </c>
      <c r="Z232">
        <v>5</v>
      </c>
      <c r="AA232" t="s">
        <v>3469</v>
      </c>
      <c r="AB232">
        <v>0</v>
      </c>
      <c r="AC232">
        <v>3</v>
      </c>
      <c r="AD232">
        <v>5.401857142857143</v>
      </c>
      <c r="AF232" t="s">
        <v>3472</v>
      </c>
      <c r="AI232">
        <v>0</v>
      </c>
      <c r="AJ232">
        <v>0</v>
      </c>
      <c r="AK232" t="s">
        <v>4808</v>
      </c>
      <c r="AL232" t="s">
        <v>4808</v>
      </c>
      <c r="AM232" t="s">
        <v>4820</v>
      </c>
    </row>
    <row r="233" spans="1:39">
      <c r="A233" t="s">
        <v>3690</v>
      </c>
      <c r="B233" t="s">
        <v>3317</v>
      </c>
      <c r="C233" t="s">
        <v>3319</v>
      </c>
      <c r="D233">
        <v>11</v>
      </c>
      <c r="E233" t="s">
        <v>3321</v>
      </c>
      <c r="F233">
        <v>7.96</v>
      </c>
      <c r="K233" t="s">
        <v>3450</v>
      </c>
      <c r="L233" t="s">
        <v>3451</v>
      </c>
      <c r="M233" t="s">
        <v>4294</v>
      </c>
      <c r="N233">
        <v>9</v>
      </c>
      <c r="O233" t="s">
        <v>4322</v>
      </c>
      <c r="P233" t="s">
        <v>4536</v>
      </c>
      <c r="Q233">
        <v>5</v>
      </c>
      <c r="R233">
        <v>0</v>
      </c>
      <c r="S233">
        <v>5.06</v>
      </c>
      <c r="T233">
        <v>5.06</v>
      </c>
      <c r="U233">
        <v>373.24</v>
      </c>
      <c r="V233">
        <v>52.31</v>
      </c>
      <c r="W233">
        <v>4.88</v>
      </c>
      <c r="Y233">
        <v>2.85</v>
      </c>
      <c r="Z233">
        <v>4</v>
      </c>
      <c r="AA233" t="s">
        <v>3469</v>
      </c>
      <c r="AB233">
        <v>0</v>
      </c>
      <c r="AC233">
        <v>2</v>
      </c>
      <c r="AD233">
        <v>3.905428571428571</v>
      </c>
      <c r="AF233" t="s">
        <v>3472</v>
      </c>
      <c r="AI233">
        <v>0</v>
      </c>
      <c r="AJ233">
        <v>0</v>
      </c>
      <c r="AK233" t="s">
        <v>4814</v>
      </c>
      <c r="AL233" t="s">
        <v>4814</v>
      </c>
      <c r="AM233" t="s">
        <v>4820</v>
      </c>
    </row>
    <row r="234" spans="1:39">
      <c r="A234" t="s">
        <v>3691</v>
      </c>
      <c r="B234" t="s">
        <v>3317</v>
      </c>
      <c r="C234" t="s">
        <v>3319</v>
      </c>
      <c r="D234">
        <v>11</v>
      </c>
      <c r="E234" t="s">
        <v>3321</v>
      </c>
      <c r="F234">
        <v>7.96</v>
      </c>
      <c r="I234" t="s">
        <v>4113</v>
      </c>
      <c r="K234" t="s">
        <v>3450</v>
      </c>
      <c r="L234" t="s">
        <v>3451</v>
      </c>
      <c r="M234" t="s">
        <v>4276</v>
      </c>
      <c r="N234">
        <v>9</v>
      </c>
      <c r="O234" t="s">
        <v>4303</v>
      </c>
      <c r="P234" t="s">
        <v>4537</v>
      </c>
      <c r="Q234">
        <v>7</v>
      </c>
      <c r="R234">
        <v>1</v>
      </c>
      <c r="S234">
        <v>4.02</v>
      </c>
      <c r="T234">
        <v>4.02</v>
      </c>
      <c r="U234">
        <v>409.47</v>
      </c>
      <c r="V234">
        <v>85.43000000000001</v>
      </c>
      <c r="W234">
        <v>4.06</v>
      </c>
      <c r="Y234">
        <v>0.6899999999999999</v>
      </c>
      <c r="Z234">
        <v>4</v>
      </c>
      <c r="AA234" t="s">
        <v>3469</v>
      </c>
      <c r="AB234">
        <v>0</v>
      </c>
      <c r="AC234">
        <v>5</v>
      </c>
      <c r="AD234">
        <v>3.969976190476191</v>
      </c>
      <c r="AF234" t="s">
        <v>3472</v>
      </c>
      <c r="AI234">
        <v>0</v>
      </c>
      <c r="AJ234">
        <v>0</v>
      </c>
      <c r="AM234" t="s">
        <v>4820</v>
      </c>
    </row>
    <row r="235" spans="1:39">
      <c r="A235" t="s">
        <v>3692</v>
      </c>
      <c r="B235" t="s">
        <v>3317</v>
      </c>
      <c r="C235" t="s">
        <v>3319</v>
      </c>
      <c r="D235">
        <v>11</v>
      </c>
      <c r="E235" t="s">
        <v>3321</v>
      </c>
      <c r="F235">
        <v>7.96</v>
      </c>
      <c r="I235" t="s">
        <v>4114</v>
      </c>
      <c r="K235" t="s">
        <v>3450</v>
      </c>
      <c r="L235" t="s">
        <v>3451</v>
      </c>
      <c r="M235" t="s">
        <v>4276</v>
      </c>
      <c r="N235">
        <v>9</v>
      </c>
      <c r="O235" t="s">
        <v>4303</v>
      </c>
      <c r="P235" t="s">
        <v>4538</v>
      </c>
      <c r="Q235">
        <v>6</v>
      </c>
      <c r="R235">
        <v>1</v>
      </c>
      <c r="S235">
        <v>3.71</v>
      </c>
      <c r="T235">
        <v>3.71</v>
      </c>
      <c r="U235">
        <v>367.84</v>
      </c>
      <c r="V235">
        <v>76.2</v>
      </c>
      <c r="W235">
        <v>4.05</v>
      </c>
      <c r="X235">
        <v>13.98</v>
      </c>
      <c r="Y235">
        <v>1.02</v>
      </c>
      <c r="Z235">
        <v>4</v>
      </c>
      <c r="AA235" t="s">
        <v>3469</v>
      </c>
      <c r="AB235">
        <v>0</v>
      </c>
      <c r="AC235">
        <v>3</v>
      </c>
      <c r="AD235">
        <v>4.567333333333334</v>
      </c>
      <c r="AF235" t="s">
        <v>3472</v>
      </c>
      <c r="AI235">
        <v>0</v>
      </c>
      <c r="AJ235">
        <v>0</v>
      </c>
      <c r="AM235" t="s">
        <v>4820</v>
      </c>
    </row>
    <row r="236" spans="1:39">
      <c r="A236" t="s">
        <v>3666</v>
      </c>
      <c r="B236" t="s">
        <v>3317</v>
      </c>
      <c r="C236" t="s">
        <v>3319</v>
      </c>
      <c r="D236">
        <v>11</v>
      </c>
      <c r="E236" t="s">
        <v>3321</v>
      </c>
      <c r="F236">
        <v>7.96</v>
      </c>
      <c r="I236" t="s">
        <v>4115</v>
      </c>
      <c r="K236" t="s">
        <v>3450</v>
      </c>
      <c r="L236" t="s">
        <v>3451</v>
      </c>
      <c r="M236" t="s">
        <v>4276</v>
      </c>
      <c r="N236">
        <v>9</v>
      </c>
      <c r="O236" t="s">
        <v>4303</v>
      </c>
      <c r="P236" t="s">
        <v>4512</v>
      </c>
      <c r="Q236">
        <v>7</v>
      </c>
      <c r="R236">
        <v>1</v>
      </c>
      <c r="S236">
        <v>2.24</v>
      </c>
      <c r="T236">
        <v>2.24</v>
      </c>
      <c r="U236">
        <v>463.85</v>
      </c>
      <c r="V236">
        <v>85.43000000000001</v>
      </c>
      <c r="W236">
        <v>4.32</v>
      </c>
      <c r="X236">
        <v>13.22</v>
      </c>
      <c r="Y236">
        <v>0</v>
      </c>
      <c r="Z236">
        <v>4</v>
      </c>
      <c r="AA236" t="s">
        <v>3469</v>
      </c>
      <c r="AB236">
        <v>0</v>
      </c>
      <c r="AC236">
        <v>2</v>
      </c>
      <c r="AD236">
        <v>4.97154761904762</v>
      </c>
      <c r="AF236" t="s">
        <v>3472</v>
      </c>
      <c r="AI236">
        <v>0</v>
      </c>
      <c r="AJ236">
        <v>0</v>
      </c>
      <c r="AM236" t="s">
        <v>4820</v>
      </c>
    </row>
    <row r="237" spans="1:39">
      <c r="A237" t="s">
        <v>3693</v>
      </c>
      <c r="B237" t="s">
        <v>3317</v>
      </c>
      <c r="C237" t="s">
        <v>3319</v>
      </c>
      <c r="D237">
        <v>11</v>
      </c>
      <c r="E237" t="s">
        <v>3321</v>
      </c>
      <c r="F237">
        <v>7.96</v>
      </c>
      <c r="I237" t="s">
        <v>4116</v>
      </c>
      <c r="K237" t="s">
        <v>3450</v>
      </c>
      <c r="L237" t="s">
        <v>3451</v>
      </c>
      <c r="M237" t="s">
        <v>4276</v>
      </c>
      <c r="N237">
        <v>9</v>
      </c>
      <c r="O237" t="s">
        <v>4303</v>
      </c>
      <c r="P237" t="s">
        <v>4539</v>
      </c>
      <c r="Q237">
        <v>8</v>
      </c>
      <c r="R237">
        <v>1</v>
      </c>
      <c r="S237">
        <v>1.98</v>
      </c>
      <c r="T237">
        <v>1.98</v>
      </c>
      <c r="U237">
        <v>465.82</v>
      </c>
      <c r="V237">
        <v>94.66</v>
      </c>
      <c r="W237">
        <v>3.46</v>
      </c>
      <c r="X237">
        <v>13.59</v>
      </c>
      <c r="Y237">
        <v>0</v>
      </c>
      <c r="Z237">
        <v>4</v>
      </c>
      <c r="AA237" t="s">
        <v>3469</v>
      </c>
      <c r="AB237">
        <v>0</v>
      </c>
      <c r="AC237">
        <v>3</v>
      </c>
      <c r="AD237">
        <v>4.922142857142857</v>
      </c>
      <c r="AF237" t="s">
        <v>3472</v>
      </c>
      <c r="AI237">
        <v>0</v>
      </c>
      <c r="AJ237">
        <v>0</v>
      </c>
      <c r="AM237" t="s">
        <v>4820</v>
      </c>
    </row>
    <row r="238" spans="1:39">
      <c r="A238" t="s">
        <v>3694</v>
      </c>
      <c r="B238" t="s">
        <v>3317</v>
      </c>
      <c r="C238" t="s">
        <v>3319</v>
      </c>
      <c r="D238">
        <v>11</v>
      </c>
      <c r="E238" t="s">
        <v>3321</v>
      </c>
      <c r="F238">
        <v>7.96</v>
      </c>
      <c r="I238" t="s">
        <v>4117</v>
      </c>
      <c r="K238" t="s">
        <v>3450</v>
      </c>
      <c r="L238" t="s">
        <v>3451</v>
      </c>
      <c r="M238" t="s">
        <v>4276</v>
      </c>
      <c r="N238">
        <v>9</v>
      </c>
      <c r="O238" t="s">
        <v>4303</v>
      </c>
      <c r="P238" t="s">
        <v>4540</v>
      </c>
      <c r="Q238">
        <v>8</v>
      </c>
      <c r="R238">
        <v>1</v>
      </c>
      <c r="S238">
        <v>2.77</v>
      </c>
      <c r="T238">
        <v>2.77</v>
      </c>
      <c r="U238">
        <v>435.46</v>
      </c>
      <c r="V238">
        <v>94.66</v>
      </c>
      <c r="W238">
        <v>3.19</v>
      </c>
      <c r="X238">
        <v>13.78</v>
      </c>
      <c r="Y238">
        <v>0.97</v>
      </c>
      <c r="Z238">
        <v>4</v>
      </c>
      <c r="AA238" t="s">
        <v>3469</v>
      </c>
      <c r="AB238">
        <v>0</v>
      </c>
      <c r="AC238">
        <v>4</v>
      </c>
      <c r="AD238">
        <v>4.754</v>
      </c>
      <c r="AF238" t="s">
        <v>3472</v>
      </c>
      <c r="AI238">
        <v>0</v>
      </c>
      <c r="AJ238">
        <v>0</v>
      </c>
      <c r="AM238" t="s">
        <v>4820</v>
      </c>
    </row>
    <row r="239" spans="1:39">
      <c r="A239" t="s">
        <v>3695</v>
      </c>
      <c r="B239" t="s">
        <v>3317</v>
      </c>
      <c r="C239" t="s">
        <v>3319</v>
      </c>
      <c r="D239">
        <v>11.5</v>
      </c>
      <c r="E239" t="s">
        <v>3321</v>
      </c>
      <c r="F239">
        <v>7.94</v>
      </c>
      <c r="K239" t="s">
        <v>3450</v>
      </c>
      <c r="L239" t="s">
        <v>3451</v>
      </c>
      <c r="M239" t="s">
        <v>4294</v>
      </c>
      <c r="N239">
        <v>9</v>
      </c>
      <c r="O239" t="s">
        <v>4322</v>
      </c>
      <c r="P239" t="s">
        <v>4541</v>
      </c>
      <c r="Q239">
        <v>5</v>
      </c>
      <c r="R239">
        <v>0</v>
      </c>
      <c r="S239">
        <v>4.38</v>
      </c>
      <c r="T239">
        <v>4.38</v>
      </c>
      <c r="U239">
        <v>410.76</v>
      </c>
      <c r="V239">
        <v>52.31</v>
      </c>
      <c r="W239">
        <v>5.07</v>
      </c>
      <c r="Y239">
        <v>2.28</v>
      </c>
      <c r="Z239">
        <v>4</v>
      </c>
      <c r="AA239" t="s">
        <v>3469</v>
      </c>
      <c r="AB239">
        <v>1</v>
      </c>
      <c r="AC239">
        <v>2</v>
      </c>
      <c r="AD239">
        <v>3.947428571428572</v>
      </c>
      <c r="AF239" t="s">
        <v>3472</v>
      </c>
      <c r="AI239">
        <v>0</v>
      </c>
      <c r="AJ239">
        <v>0</v>
      </c>
      <c r="AK239" t="s">
        <v>4814</v>
      </c>
      <c r="AL239" t="s">
        <v>4814</v>
      </c>
      <c r="AM239" t="s">
        <v>4820</v>
      </c>
    </row>
    <row r="240" spans="1:39">
      <c r="A240" t="s">
        <v>3696</v>
      </c>
      <c r="B240" t="s">
        <v>3317</v>
      </c>
      <c r="C240" t="s">
        <v>3319</v>
      </c>
      <c r="D240">
        <v>11.6</v>
      </c>
      <c r="E240" t="s">
        <v>3321</v>
      </c>
      <c r="F240">
        <v>7.94</v>
      </c>
      <c r="K240" t="s">
        <v>3450</v>
      </c>
      <c r="L240" t="s">
        <v>3451</v>
      </c>
      <c r="M240" t="s">
        <v>4294</v>
      </c>
      <c r="N240">
        <v>9</v>
      </c>
      <c r="O240" t="s">
        <v>4322</v>
      </c>
      <c r="P240" t="s">
        <v>4542</v>
      </c>
      <c r="Q240">
        <v>5</v>
      </c>
      <c r="R240">
        <v>0</v>
      </c>
      <c r="S240">
        <v>4.48</v>
      </c>
      <c r="T240">
        <v>4.48</v>
      </c>
      <c r="U240">
        <v>338.8</v>
      </c>
      <c r="V240">
        <v>52.31</v>
      </c>
      <c r="W240">
        <v>4.22</v>
      </c>
      <c r="Y240">
        <v>2.93</v>
      </c>
      <c r="Z240">
        <v>4</v>
      </c>
      <c r="AA240" t="s">
        <v>3469</v>
      </c>
      <c r="AB240">
        <v>0</v>
      </c>
      <c r="AC240">
        <v>2</v>
      </c>
      <c r="AD240">
        <v>4.26</v>
      </c>
      <c r="AF240" t="s">
        <v>3472</v>
      </c>
      <c r="AI240">
        <v>0</v>
      </c>
      <c r="AJ240">
        <v>0</v>
      </c>
      <c r="AK240" t="s">
        <v>4814</v>
      </c>
      <c r="AL240" t="s">
        <v>4814</v>
      </c>
      <c r="AM240" t="s">
        <v>4820</v>
      </c>
    </row>
    <row r="241" spans="1:39">
      <c r="A241" t="s">
        <v>3697</v>
      </c>
      <c r="B241" t="s">
        <v>3317</v>
      </c>
      <c r="C241" t="s">
        <v>3319</v>
      </c>
      <c r="D241">
        <v>11.6</v>
      </c>
      <c r="E241" t="s">
        <v>3321</v>
      </c>
      <c r="F241">
        <v>7.94</v>
      </c>
      <c r="I241" t="s">
        <v>4118</v>
      </c>
      <c r="K241" t="s">
        <v>3450</v>
      </c>
      <c r="L241" t="s">
        <v>3451</v>
      </c>
      <c r="M241" t="s">
        <v>4278</v>
      </c>
      <c r="N241">
        <v>9</v>
      </c>
      <c r="O241" t="s">
        <v>4305</v>
      </c>
      <c r="P241" t="s">
        <v>4543</v>
      </c>
      <c r="Q241">
        <v>8</v>
      </c>
      <c r="R241">
        <v>0</v>
      </c>
      <c r="S241">
        <v>2.94</v>
      </c>
      <c r="T241">
        <v>2.94</v>
      </c>
      <c r="U241">
        <v>360.43</v>
      </c>
      <c r="V241">
        <v>77.03</v>
      </c>
      <c r="W241">
        <v>2.41</v>
      </c>
      <c r="Y241">
        <v>4.08</v>
      </c>
      <c r="Z241">
        <v>4</v>
      </c>
      <c r="AA241" t="s">
        <v>3469</v>
      </c>
      <c r="AB241">
        <v>0</v>
      </c>
      <c r="AC241">
        <v>3</v>
      </c>
      <c r="AD241">
        <v>5.526928571428572</v>
      </c>
      <c r="AF241" t="s">
        <v>3472</v>
      </c>
      <c r="AI241">
        <v>0</v>
      </c>
      <c r="AJ241">
        <v>0</v>
      </c>
      <c r="AM241" t="s">
        <v>4820</v>
      </c>
    </row>
    <row r="242" spans="1:39">
      <c r="A242" t="s">
        <v>3698</v>
      </c>
      <c r="B242" t="s">
        <v>3317</v>
      </c>
      <c r="C242" t="s">
        <v>3319</v>
      </c>
      <c r="D242">
        <v>11.8</v>
      </c>
      <c r="E242" t="s">
        <v>3321</v>
      </c>
      <c r="F242">
        <v>7.93</v>
      </c>
      <c r="K242" t="s">
        <v>3450</v>
      </c>
      <c r="L242" t="s">
        <v>3451</v>
      </c>
      <c r="M242" t="s">
        <v>4284</v>
      </c>
      <c r="N242">
        <v>9</v>
      </c>
      <c r="O242" t="s">
        <v>4311</v>
      </c>
      <c r="P242" t="s">
        <v>4544</v>
      </c>
      <c r="Q242">
        <v>6</v>
      </c>
      <c r="R242">
        <v>0</v>
      </c>
      <c r="S242">
        <v>3.77</v>
      </c>
      <c r="T242">
        <v>3.77</v>
      </c>
      <c r="U242">
        <v>343.75</v>
      </c>
      <c r="V242">
        <v>65.2</v>
      </c>
      <c r="W242">
        <v>3.45</v>
      </c>
      <c r="Y242">
        <v>1.9</v>
      </c>
      <c r="Z242">
        <v>4</v>
      </c>
      <c r="AA242" t="s">
        <v>3469</v>
      </c>
      <c r="AB242">
        <v>0</v>
      </c>
      <c r="AC242">
        <v>2</v>
      </c>
      <c r="AD242">
        <v>4.73</v>
      </c>
      <c r="AF242" t="s">
        <v>3472</v>
      </c>
      <c r="AI242">
        <v>0</v>
      </c>
      <c r="AJ242">
        <v>0</v>
      </c>
      <c r="AK242" t="s">
        <v>4807</v>
      </c>
      <c r="AL242" t="s">
        <v>4807</v>
      </c>
      <c r="AM242" t="s">
        <v>4820</v>
      </c>
    </row>
    <row r="243" spans="1:39">
      <c r="A243" t="s">
        <v>3699</v>
      </c>
      <c r="B243" t="s">
        <v>3317</v>
      </c>
      <c r="C243" t="s">
        <v>3319</v>
      </c>
      <c r="D243">
        <v>12</v>
      </c>
      <c r="E243" t="s">
        <v>3321</v>
      </c>
      <c r="F243">
        <v>7.92</v>
      </c>
      <c r="K243" t="s">
        <v>3450</v>
      </c>
      <c r="L243" t="s">
        <v>3451</v>
      </c>
      <c r="M243" t="s">
        <v>4277</v>
      </c>
      <c r="N243">
        <v>9</v>
      </c>
      <c r="O243" t="s">
        <v>4304</v>
      </c>
      <c r="P243" t="s">
        <v>4545</v>
      </c>
      <c r="Q243">
        <v>6</v>
      </c>
      <c r="R243">
        <v>2</v>
      </c>
      <c r="S243">
        <v>4.31</v>
      </c>
      <c r="T243">
        <v>4.31</v>
      </c>
      <c r="U243">
        <v>407.91</v>
      </c>
      <c r="V243">
        <v>75.34</v>
      </c>
      <c r="W243">
        <v>4.62</v>
      </c>
      <c r="Y243">
        <v>0.92</v>
      </c>
      <c r="Z243">
        <v>4</v>
      </c>
      <c r="AA243" t="s">
        <v>3469</v>
      </c>
      <c r="AB243">
        <v>0</v>
      </c>
      <c r="AC243">
        <v>3</v>
      </c>
      <c r="AD243">
        <v>3.502785714285714</v>
      </c>
      <c r="AF243" t="s">
        <v>3472</v>
      </c>
      <c r="AI243">
        <v>0</v>
      </c>
      <c r="AJ243">
        <v>0</v>
      </c>
      <c r="AK243" t="s">
        <v>4803</v>
      </c>
      <c r="AL243" t="s">
        <v>4803</v>
      </c>
      <c r="AM243" t="s">
        <v>4820</v>
      </c>
    </row>
    <row r="244" spans="1:39">
      <c r="A244" t="s">
        <v>3567</v>
      </c>
      <c r="B244" t="s">
        <v>3317</v>
      </c>
      <c r="C244" t="s">
        <v>3319</v>
      </c>
      <c r="D244">
        <v>12</v>
      </c>
      <c r="E244" t="s">
        <v>3321</v>
      </c>
      <c r="F244">
        <v>7.92</v>
      </c>
      <c r="I244" t="s">
        <v>4119</v>
      </c>
      <c r="K244" t="s">
        <v>3450</v>
      </c>
      <c r="L244" t="s">
        <v>3451</v>
      </c>
      <c r="M244" t="s">
        <v>4276</v>
      </c>
      <c r="N244">
        <v>9</v>
      </c>
      <c r="O244" t="s">
        <v>4303</v>
      </c>
      <c r="P244" t="s">
        <v>4414</v>
      </c>
      <c r="Q244">
        <v>8</v>
      </c>
      <c r="R244">
        <v>1</v>
      </c>
      <c r="S244">
        <v>3.11</v>
      </c>
      <c r="T244">
        <v>3.11</v>
      </c>
      <c r="U244">
        <v>417.47</v>
      </c>
      <c r="V244">
        <v>94.66</v>
      </c>
      <c r="W244">
        <v>2.97</v>
      </c>
      <c r="X244">
        <v>13.72</v>
      </c>
      <c r="Y244">
        <v>1.33</v>
      </c>
      <c r="Z244">
        <v>4</v>
      </c>
      <c r="AA244" t="s">
        <v>3469</v>
      </c>
      <c r="AB244">
        <v>0</v>
      </c>
      <c r="AC244">
        <v>4</v>
      </c>
      <c r="AD244">
        <v>4.6575</v>
      </c>
      <c r="AF244" t="s">
        <v>3472</v>
      </c>
      <c r="AI244">
        <v>0</v>
      </c>
      <c r="AJ244">
        <v>0</v>
      </c>
      <c r="AM244" t="s">
        <v>4820</v>
      </c>
    </row>
    <row r="245" spans="1:39">
      <c r="A245" t="s">
        <v>3700</v>
      </c>
      <c r="B245" t="s">
        <v>3317</v>
      </c>
      <c r="C245" t="s">
        <v>3319</v>
      </c>
      <c r="D245">
        <v>12</v>
      </c>
      <c r="E245" t="s">
        <v>3321</v>
      </c>
      <c r="F245">
        <v>7.92</v>
      </c>
      <c r="I245" t="s">
        <v>4120</v>
      </c>
      <c r="K245" t="s">
        <v>3450</v>
      </c>
      <c r="L245" t="s">
        <v>3451</v>
      </c>
      <c r="M245" t="s">
        <v>4276</v>
      </c>
      <c r="N245">
        <v>9</v>
      </c>
      <c r="O245" t="s">
        <v>4303</v>
      </c>
      <c r="P245" t="s">
        <v>4546</v>
      </c>
      <c r="Q245">
        <v>6</v>
      </c>
      <c r="R245">
        <v>1</v>
      </c>
      <c r="S245">
        <v>4.36</v>
      </c>
      <c r="T245">
        <v>4.36</v>
      </c>
      <c r="U245">
        <v>373.46</v>
      </c>
      <c r="V245">
        <v>76.2</v>
      </c>
      <c r="W245">
        <v>4.06</v>
      </c>
      <c r="Y245">
        <v>1.47</v>
      </c>
      <c r="Z245">
        <v>4</v>
      </c>
      <c r="AA245" t="s">
        <v>3469</v>
      </c>
      <c r="AB245">
        <v>0</v>
      </c>
      <c r="AC245">
        <v>3</v>
      </c>
      <c r="AD245">
        <v>4.057190476190476</v>
      </c>
      <c r="AF245" t="s">
        <v>3472</v>
      </c>
      <c r="AI245">
        <v>0</v>
      </c>
      <c r="AJ245">
        <v>0</v>
      </c>
      <c r="AM245" t="s">
        <v>4820</v>
      </c>
    </row>
    <row r="246" spans="1:39">
      <c r="A246" t="s">
        <v>3701</v>
      </c>
      <c r="B246" t="s">
        <v>3317</v>
      </c>
      <c r="C246" t="s">
        <v>3319</v>
      </c>
      <c r="D246">
        <v>12.1</v>
      </c>
      <c r="E246" t="s">
        <v>3321</v>
      </c>
      <c r="F246">
        <v>7.92</v>
      </c>
      <c r="K246" t="s">
        <v>3450</v>
      </c>
      <c r="L246" t="s">
        <v>3451</v>
      </c>
      <c r="M246" t="s">
        <v>4286</v>
      </c>
      <c r="N246">
        <v>9</v>
      </c>
      <c r="O246" t="s">
        <v>4313</v>
      </c>
      <c r="P246" t="s">
        <v>4547</v>
      </c>
      <c r="Q246">
        <v>8</v>
      </c>
      <c r="R246">
        <v>0</v>
      </c>
      <c r="S246">
        <v>2.13</v>
      </c>
      <c r="T246">
        <v>2.15</v>
      </c>
      <c r="U246">
        <v>390.45</v>
      </c>
      <c r="V246">
        <v>77.67</v>
      </c>
      <c r="W246">
        <v>2.49</v>
      </c>
      <c r="Y246">
        <v>5.74</v>
      </c>
      <c r="Z246">
        <v>4</v>
      </c>
      <c r="AA246" t="s">
        <v>3469</v>
      </c>
      <c r="AB246">
        <v>0</v>
      </c>
      <c r="AC246">
        <v>4</v>
      </c>
      <c r="AD246">
        <v>5.7175</v>
      </c>
      <c r="AF246" t="s">
        <v>3472</v>
      </c>
      <c r="AI246">
        <v>0</v>
      </c>
      <c r="AJ246">
        <v>0</v>
      </c>
      <c r="AK246" t="s">
        <v>4809</v>
      </c>
      <c r="AL246" t="s">
        <v>4809</v>
      </c>
      <c r="AM246" t="s">
        <v>4820</v>
      </c>
    </row>
    <row r="247" spans="1:39">
      <c r="A247" t="s">
        <v>3702</v>
      </c>
      <c r="B247" t="s">
        <v>3317</v>
      </c>
      <c r="C247" t="s">
        <v>3319</v>
      </c>
      <c r="D247">
        <v>13.1</v>
      </c>
      <c r="E247" t="s">
        <v>3321</v>
      </c>
      <c r="F247">
        <v>7.88</v>
      </c>
      <c r="K247" t="s">
        <v>3450</v>
      </c>
      <c r="L247" t="s">
        <v>3451</v>
      </c>
      <c r="M247" t="s">
        <v>4294</v>
      </c>
      <c r="N247">
        <v>9</v>
      </c>
      <c r="O247" t="s">
        <v>4322</v>
      </c>
      <c r="P247" t="s">
        <v>4548</v>
      </c>
      <c r="Q247">
        <v>5</v>
      </c>
      <c r="R247">
        <v>0</v>
      </c>
      <c r="S247">
        <v>4.42</v>
      </c>
      <c r="T247">
        <v>4.42</v>
      </c>
      <c r="U247">
        <v>392.77</v>
      </c>
      <c r="V247">
        <v>52.31</v>
      </c>
      <c r="W247">
        <v>4.93</v>
      </c>
      <c r="Y247">
        <v>2.35</v>
      </c>
      <c r="Z247">
        <v>4</v>
      </c>
      <c r="AA247" t="s">
        <v>3469</v>
      </c>
      <c r="AB247">
        <v>0</v>
      </c>
      <c r="AC247">
        <v>2</v>
      </c>
      <c r="AD247">
        <v>4.055928571428572</v>
      </c>
      <c r="AF247" t="s">
        <v>3472</v>
      </c>
      <c r="AI247">
        <v>0</v>
      </c>
      <c r="AJ247">
        <v>0</v>
      </c>
      <c r="AK247" t="s">
        <v>4814</v>
      </c>
      <c r="AL247" t="s">
        <v>4814</v>
      </c>
      <c r="AM247" t="s">
        <v>4820</v>
      </c>
    </row>
    <row r="248" spans="1:39">
      <c r="A248" t="s">
        <v>3703</v>
      </c>
      <c r="B248" t="s">
        <v>3317</v>
      </c>
      <c r="C248" t="s">
        <v>3319</v>
      </c>
      <c r="D248">
        <v>13.2</v>
      </c>
      <c r="E248" t="s">
        <v>3321</v>
      </c>
      <c r="F248">
        <v>7.88</v>
      </c>
      <c r="K248" t="s">
        <v>3450</v>
      </c>
      <c r="L248" t="s">
        <v>3451</v>
      </c>
      <c r="M248" t="s">
        <v>4284</v>
      </c>
      <c r="N248">
        <v>9</v>
      </c>
      <c r="O248" t="s">
        <v>4311</v>
      </c>
      <c r="P248" t="s">
        <v>4549</v>
      </c>
      <c r="Q248">
        <v>6</v>
      </c>
      <c r="R248">
        <v>0</v>
      </c>
      <c r="S248">
        <v>3.98</v>
      </c>
      <c r="T248">
        <v>3.98</v>
      </c>
      <c r="U248">
        <v>323.33</v>
      </c>
      <c r="V248">
        <v>65.2</v>
      </c>
      <c r="W248">
        <v>3.1</v>
      </c>
      <c r="Y248">
        <v>2.02</v>
      </c>
      <c r="Z248">
        <v>4</v>
      </c>
      <c r="AA248" t="s">
        <v>3469</v>
      </c>
      <c r="AB248">
        <v>0</v>
      </c>
      <c r="AC248">
        <v>2</v>
      </c>
      <c r="AD248">
        <v>4.52</v>
      </c>
      <c r="AF248" t="s">
        <v>3472</v>
      </c>
      <c r="AI248">
        <v>0</v>
      </c>
      <c r="AJ248">
        <v>0</v>
      </c>
      <c r="AK248" t="s">
        <v>4807</v>
      </c>
      <c r="AL248" t="s">
        <v>4807</v>
      </c>
      <c r="AM248" t="s">
        <v>4820</v>
      </c>
    </row>
    <row r="249" spans="1:39">
      <c r="A249" t="s">
        <v>3704</v>
      </c>
      <c r="B249" t="s">
        <v>3317</v>
      </c>
      <c r="C249" t="s">
        <v>3319</v>
      </c>
      <c r="D249">
        <v>13.6</v>
      </c>
      <c r="E249" t="s">
        <v>3321</v>
      </c>
      <c r="F249">
        <v>7.87</v>
      </c>
      <c r="K249" t="s">
        <v>3450</v>
      </c>
      <c r="L249" t="s">
        <v>3451</v>
      </c>
      <c r="M249" t="s">
        <v>4294</v>
      </c>
      <c r="N249">
        <v>9</v>
      </c>
      <c r="O249" t="s">
        <v>4322</v>
      </c>
      <c r="P249" t="s">
        <v>4550</v>
      </c>
      <c r="Q249">
        <v>4</v>
      </c>
      <c r="R249">
        <v>0</v>
      </c>
      <c r="S249">
        <v>4.43</v>
      </c>
      <c r="T249">
        <v>4.43</v>
      </c>
      <c r="U249">
        <v>356.35</v>
      </c>
      <c r="V249">
        <v>43.08</v>
      </c>
      <c r="W249">
        <v>4.89</v>
      </c>
      <c r="Y249">
        <v>3.32</v>
      </c>
      <c r="Z249">
        <v>4</v>
      </c>
      <c r="AA249" t="s">
        <v>3469</v>
      </c>
      <c r="AB249">
        <v>0</v>
      </c>
      <c r="AC249">
        <v>1</v>
      </c>
      <c r="AD249">
        <v>4.285</v>
      </c>
      <c r="AF249" t="s">
        <v>3472</v>
      </c>
      <c r="AI249">
        <v>0</v>
      </c>
      <c r="AJ249">
        <v>0</v>
      </c>
      <c r="AK249" t="s">
        <v>4814</v>
      </c>
      <c r="AL249" t="s">
        <v>4814</v>
      </c>
      <c r="AM249" t="s">
        <v>4820</v>
      </c>
    </row>
    <row r="250" spans="1:39">
      <c r="A250" t="s">
        <v>3705</v>
      </c>
      <c r="B250" t="s">
        <v>3317</v>
      </c>
      <c r="C250" t="s">
        <v>3319</v>
      </c>
      <c r="D250">
        <v>13.6</v>
      </c>
      <c r="E250" t="s">
        <v>3321</v>
      </c>
      <c r="F250">
        <v>7.87</v>
      </c>
      <c r="I250" t="s">
        <v>4121</v>
      </c>
      <c r="K250" t="s">
        <v>3450</v>
      </c>
      <c r="L250" t="s">
        <v>3451</v>
      </c>
      <c r="M250" t="s">
        <v>4278</v>
      </c>
      <c r="N250">
        <v>9</v>
      </c>
      <c r="O250" t="s">
        <v>4305</v>
      </c>
      <c r="P250" t="s">
        <v>4551</v>
      </c>
      <c r="Q250">
        <v>8</v>
      </c>
      <c r="R250">
        <v>1</v>
      </c>
      <c r="S250">
        <v>3.52</v>
      </c>
      <c r="T250">
        <v>3.52</v>
      </c>
      <c r="U250">
        <v>349.4</v>
      </c>
      <c r="V250">
        <v>82.16</v>
      </c>
      <c r="W250">
        <v>2.55</v>
      </c>
      <c r="Y250">
        <v>4.6</v>
      </c>
      <c r="Z250">
        <v>4</v>
      </c>
      <c r="AA250" t="s">
        <v>3469</v>
      </c>
      <c r="AB250">
        <v>0</v>
      </c>
      <c r="AC250">
        <v>4</v>
      </c>
      <c r="AD250">
        <v>4.813333333333333</v>
      </c>
      <c r="AF250" t="s">
        <v>3472</v>
      </c>
      <c r="AI250">
        <v>0</v>
      </c>
      <c r="AJ250">
        <v>0</v>
      </c>
      <c r="AM250" t="s">
        <v>4820</v>
      </c>
    </row>
    <row r="251" spans="1:39">
      <c r="A251" t="s">
        <v>3706</v>
      </c>
      <c r="B251" t="s">
        <v>3317</v>
      </c>
      <c r="C251" t="s">
        <v>3319</v>
      </c>
      <c r="D251">
        <v>13.7</v>
      </c>
      <c r="E251" t="s">
        <v>3321</v>
      </c>
      <c r="F251">
        <v>7.86</v>
      </c>
      <c r="I251" t="s">
        <v>4122</v>
      </c>
      <c r="K251" t="s">
        <v>3450</v>
      </c>
      <c r="L251" t="s">
        <v>3451</v>
      </c>
      <c r="M251" t="s">
        <v>4278</v>
      </c>
      <c r="N251">
        <v>9</v>
      </c>
      <c r="O251" t="s">
        <v>4305</v>
      </c>
      <c r="P251" t="s">
        <v>4552</v>
      </c>
      <c r="Q251">
        <v>8</v>
      </c>
      <c r="R251">
        <v>0</v>
      </c>
      <c r="S251">
        <v>2.96</v>
      </c>
      <c r="T251">
        <v>2.96</v>
      </c>
      <c r="U251">
        <v>378.42</v>
      </c>
      <c r="V251">
        <v>77.03</v>
      </c>
      <c r="W251">
        <v>2.55</v>
      </c>
      <c r="Y251">
        <v>3.79</v>
      </c>
      <c r="Z251">
        <v>4</v>
      </c>
      <c r="AA251" t="s">
        <v>3469</v>
      </c>
      <c r="AB251">
        <v>0</v>
      </c>
      <c r="AC251">
        <v>3</v>
      </c>
      <c r="AD251">
        <v>5.388428571428571</v>
      </c>
      <c r="AF251" t="s">
        <v>3472</v>
      </c>
      <c r="AI251">
        <v>0</v>
      </c>
      <c r="AJ251">
        <v>0</v>
      </c>
      <c r="AM251" t="s">
        <v>4820</v>
      </c>
    </row>
    <row r="252" spans="1:39">
      <c r="A252" t="s">
        <v>3707</v>
      </c>
      <c r="B252" t="s">
        <v>3317</v>
      </c>
      <c r="C252" t="s">
        <v>3319</v>
      </c>
      <c r="D252">
        <v>13.7</v>
      </c>
      <c r="E252" t="s">
        <v>3321</v>
      </c>
      <c r="F252">
        <v>7.86</v>
      </c>
      <c r="I252" t="s">
        <v>4123</v>
      </c>
      <c r="K252" t="s">
        <v>3450</v>
      </c>
      <c r="L252" t="s">
        <v>3451</v>
      </c>
      <c r="M252" t="s">
        <v>4282</v>
      </c>
      <c r="N252">
        <v>9</v>
      </c>
      <c r="O252" t="s">
        <v>4309</v>
      </c>
      <c r="P252" t="s">
        <v>4553</v>
      </c>
      <c r="Q252">
        <v>7</v>
      </c>
      <c r="R252">
        <v>1</v>
      </c>
      <c r="S252">
        <v>3.09</v>
      </c>
      <c r="T252">
        <v>3.09</v>
      </c>
      <c r="U252">
        <v>387.37</v>
      </c>
      <c r="V252">
        <v>73.45</v>
      </c>
      <c r="W252">
        <v>3.49</v>
      </c>
      <c r="Y252">
        <v>4</v>
      </c>
      <c r="Z252">
        <v>4</v>
      </c>
      <c r="AA252" t="s">
        <v>3469</v>
      </c>
      <c r="AB252">
        <v>0</v>
      </c>
      <c r="AC252">
        <v>3</v>
      </c>
      <c r="AD252">
        <v>5.047833333333333</v>
      </c>
      <c r="AF252" t="s">
        <v>3472</v>
      </c>
      <c r="AI252">
        <v>0</v>
      </c>
      <c r="AJ252">
        <v>0</v>
      </c>
      <c r="AM252" t="s">
        <v>4820</v>
      </c>
    </row>
    <row r="253" spans="1:39">
      <c r="A253" t="s">
        <v>3708</v>
      </c>
      <c r="B253" t="s">
        <v>3317</v>
      </c>
      <c r="C253" t="s">
        <v>3319</v>
      </c>
      <c r="D253">
        <v>14</v>
      </c>
      <c r="E253" t="s">
        <v>3321</v>
      </c>
      <c r="F253">
        <v>7.85</v>
      </c>
      <c r="K253" t="s">
        <v>3450</v>
      </c>
      <c r="L253" t="s">
        <v>3451</v>
      </c>
      <c r="M253" t="s">
        <v>4289</v>
      </c>
      <c r="N253">
        <v>9</v>
      </c>
      <c r="O253" t="s">
        <v>4316</v>
      </c>
      <c r="P253" t="s">
        <v>4554</v>
      </c>
      <c r="Q253">
        <v>4</v>
      </c>
      <c r="R253">
        <v>0</v>
      </c>
      <c r="S253">
        <v>4.49</v>
      </c>
      <c r="T253">
        <v>4.49</v>
      </c>
      <c r="U253">
        <v>294.75</v>
      </c>
      <c r="V253">
        <v>43.08</v>
      </c>
      <c r="W253">
        <v>3.91</v>
      </c>
      <c r="Y253">
        <v>0.3</v>
      </c>
      <c r="Z253">
        <v>4</v>
      </c>
      <c r="AA253" t="s">
        <v>3469</v>
      </c>
      <c r="AB253">
        <v>0</v>
      </c>
      <c r="AC253">
        <v>1</v>
      </c>
      <c r="AD253">
        <v>4.255</v>
      </c>
      <c r="AF253" t="s">
        <v>3472</v>
      </c>
      <c r="AI253">
        <v>0</v>
      </c>
      <c r="AJ253">
        <v>0</v>
      </c>
      <c r="AK253" t="s">
        <v>4810</v>
      </c>
      <c r="AL253" t="s">
        <v>4810</v>
      </c>
      <c r="AM253" t="s">
        <v>4820</v>
      </c>
    </row>
    <row r="254" spans="1:39">
      <c r="A254" t="s">
        <v>3709</v>
      </c>
      <c r="B254" t="s">
        <v>3317</v>
      </c>
      <c r="C254" t="s">
        <v>3319</v>
      </c>
      <c r="D254">
        <v>14</v>
      </c>
      <c r="E254" t="s">
        <v>3321</v>
      </c>
      <c r="F254">
        <v>7.85</v>
      </c>
      <c r="K254" t="s">
        <v>3450</v>
      </c>
      <c r="L254" t="s">
        <v>3451</v>
      </c>
      <c r="M254" t="s">
        <v>4294</v>
      </c>
      <c r="N254">
        <v>9</v>
      </c>
      <c r="O254" t="s">
        <v>4322</v>
      </c>
      <c r="P254" t="s">
        <v>4555</v>
      </c>
      <c r="Q254">
        <v>4</v>
      </c>
      <c r="R254">
        <v>0</v>
      </c>
      <c r="S254">
        <v>4.5</v>
      </c>
      <c r="T254">
        <v>4.5</v>
      </c>
      <c r="U254">
        <v>322.8</v>
      </c>
      <c r="V254">
        <v>43.08</v>
      </c>
      <c r="W254">
        <v>4.52</v>
      </c>
      <c r="Y254">
        <v>3.28</v>
      </c>
      <c r="Z254">
        <v>4</v>
      </c>
      <c r="AA254" t="s">
        <v>3469</v>
      </c>
      <c r="AB254">
        <v>0</v>
      </c>
      <c r="AC254">
        <v>1</v>
      </c>
      <c r="AD254">
        <v>4.25</v>
      </c>
      <c r="AF254" t="s">
        <v>3472</v>
      </c>
      <c r="AI254">
        <v>0</v>
      </c>
      <c r="AJ254">
        <v>0</v>
      </c>
      <c r="AK254" t="s">
        <v>4814</v>
      </c>
      <c r="AL254" t="s">
        <v>4814</v>
      </c>
      <c r="AM254" t="s">
        <v>4820</v>
      </c>
    </row>
    <row r="255" spans="1:39">
      <c r="A255" t="s">
        <v>3710</v>
      </c>
      <c r="B255" t="s">
        <v>3317</v>
      </c>
      <c r="C255" t="s">
        <v>3319</v>
      </c>
      <c r="D255">
        <v>14</v>
      </c>
      <c r="E255" t="s">
        <v>3321</v>
      </c>
      <c r="F255">
        <v>7.85</v>
      </c>
      <c r="K255" t="s">
        <v>3450</v>
      </c>
      <c r="L255" t="s">
        <v>3451</v>
      </c>
      <c r="M255" t="s">
        <v>4284</v>
      </c>
      <c r="N255">
        <v>9</v>
      </c>
      <c r="O255" t="s">
        <v>4311</v>
      </c>
      <c r="P255" t="s">
        <v>4556</v>
      </c>
      <c r="Q255">
        <v>8</v>
      </c>
      <c r="R255">
        <v>0</v>
      </c>
      <c r="S255">
        <v>1.95</v>
      </c>
      <c r="T255">
        <v>1.95</v>
      </c>
      <c r="U255">
        <v>322.33</v>
      </c>
      <c r="V255">
        <v>87.31999999999999</v>
      </c>
      <c r="W255">
        <v>2.06</v>
      </c>
      <c r="Y255">
        <v>1.78</v>
      </c>
      <c r="Z255">
        <v>4</v>
      </c>
      <c r="AA255" t="s">
        <v>3469</v>
      </c>
      <c r="AB255">
        <v>0</v>
      </c>
      <c r="AC255">
        <v>3</v>
      </c>
      <c r="AD255">
        <v>6</v>
      </c>
      <c r="AF255" t="s">
        <v>3472</v>
      </c>
      <c r="AI255">
        <v>0</v>
      </c>
      <c r="AJ255">
        <v>0</v>
      </c>
      <c r="AK255" t="s">
        <v>4807</v>
      </c>
      <c r="AL255" t="s">
        <v>4807</v>
      </c>
      <c r="AM255" t="s">
        <v>4820</v>
      </c>
    </row>
    <row r="256" spans="1:39">
      <c r="A256" t="s">
        <v>3711</v>
      </c>
      <c r="B256" t="s">
        <v>3317</v>
      </c>
      <c r="C256" t="s">
        <v>3319</v>
      </c>
      <c r="D256">
        <v>14</v>
      </c>
      <c r="E256" t="s">
        <v>3321</v>
      </c>
      <c r="F256">
        <v>7.85</v>
      </c>
      <c r="K256" t="s">
        <v>3450</v>
      </c>
      <c r="L256" t="s">
        <v>3451</v>
      </c>
      <c r="M256" t="s">
        <v>4283</v>
      </c>
      <c r="N256">
        <v>9</v>
      </c>
      <c r="O256" t="s">
        <v>4310</v>
      </c>
      <c r="P256" t="s">
        <v>4557</v>
      </c>
      <c r="Q256">
        <v>8</v>
      </c>
      <c r="R256">
        <v>2</v>
      </c>
      <c r="S256">
        <v>3.33</v>
      </c>
      <c r="T256">
        <v>3.33</v>
      </c>
      <c r="U256">
        <v>506.6</v>
      </c>
      <c r="V256">
        <v>107.2</v>
      </c>
      <c r="W256">
        <v>4.12</v>
      </c>
      <c r="X256">
        <v>11.8</v>
      </c>
      <c r="Y256">
        <v>0.85</v>
      </c>
      <c r="Z256">
        <v>3</v>
      </c>
      <c r="AA256" t="s">
        <v>3469</v>
      </c>
      <c r="AB256">
        <v>1</v>
      </c>
      <c r="AC256">
        <v>8</v>
      </c>
      <c r="AD256">
        <v>3.096666666666667</v>
      </c>
      <c r="AF256" t="s">
        <v>3472</v>
      </c>
      <c r="AI256">
        <v>0</v>
      </c>
      <c r="AJ256">
        <v>0</v>
      </c>
      <c r="AK256" t="s">
        <v>4806</v>
      </c>
      <c r="AL256" t="s">
        <v>4806</v>
      </c>
      <c r="AM256" t="s">
        <v>4820</v>
      </c>
    </row>
    <row r="257" spans="1:39">
      <c r="A257" t="s">
        <v>3589</v>
      </c>
      <c r="B257" t="s">
        <v>3317</v>
      </c>
      <c r="C257" t="s">
        <v>3319</v>
      </c>
      <c r="D257">
        <v>14</v>
      </c>
      <c r="E257" t="s">
        <v>3321</v>
      </c>
      <c r="F257">
        <v>7.85</v>
      </c>
      <c r="I257" t="s">
        <v>4124</v>
      </c>
      <c r="K257" t="s">
        <v>3450</v>
      </c>
      <c r="L257" t="s">
        <v>3451</v>
      </c>
      <c r="M257" t="s">
        <v>4276</v>
      </c>
      <c r="N257">
        <v>9</v>
      </c>
      <c r="O257" t="s">
        <v>4303</v>
      </c>
      <c r="P257" t="s">
        <v>4436</v>
      </c>
      <c r="Q257">
        <v>8</v>
      </c>
      <c r="R257">
        <v>1</v>
      </c>
      <c r="S257">
        <v>3.24</v>
      </c>
      <c r="T257">
        <v>3.24</v>
      </c>
      <c r="U257">
        <v>451.91</v>
      </c>
      <c r="V257">
        <v>94.66</v>
      </c>
      <c r="W257">
        <v>3.71</v>
      </c>
      <c r="X257">
        <v>13.75</v>
      </c>
      <c r="Y257">
        <v>1.02</v>
      </c>
      <c r="Z257">
        <v>4</v>
      </c>
      <c r="AA257" t="s">
        <v>3469</v>
      </c>
      <c r="AB257">
        <v>0</v>
      </c>
      <c r="AC257">
        <v>4</v>
      </c>
      <c r="AD257">
        <v>4.281499999999999</v>
      </c>
      <c r="AF257" t="s">
        <v>3472</v>
      </c>
      <c r="AI257">
        <v>0</v>
      </c>
      <c r="AJ257">
        <v>0</v>
      </c>
      <c r="AM257" t="s">
        <v>4820</v>
      </c>
    </row>
    <row r="258" spans="1:39">
      <c r="A258" t="s">
        <v>3712</v>
      </c>
      <c r="B258" t="s">
        <v>3317</v>
      </c>
      <c r="C258" t="s">
        <v>3319</v>
      </c>
      <c r="D258">
        <v>14.4</v>
      </c>
      <c r="E258" t="s">
        <v>3321</v>
      </c>
      <c r="F258">
        <v>7.84</v>
      </c>
      <c r="K258" t="s">
        <v>3450</v>
      </c>
      <c r="L258" t="s">
        <v>3451</v>
      </c>
      <c r="M258" t="s">
        <v>4284</v>
      </c>
      <c r="N258">
        <v>9</v>
      </c>
      <c r="O258" t="s">
        <v>4311</v>
      </c>
      <c r="P258" t="s">
        <v>4558</v>
      </c>
      <c r="Q258">
        <v>7</v>
      </c>
      <c r="R258">
        <v>0</v>
      </c>
      <c r="S258">
        <v>2.51</v>
      </c>
      <c r="T258">
        <v>2.51</v>
      </c>
      <c r="U258">
        <v>306.33</v>
      </c>
      <c r="V258">
        <v>78.09</v>
      </c>
      <c r="W258">
        <v>2.36</v>
      </c>
      <c r="Y258">
        <v>2.6</v>
      </c>
      <c r="Z258">
        <v>4</v>
      </c>
      <c r="AA258" t="s">
        <v>3469</v>
      </c>
      <c r="AB258">
        <v>0</v>
      </c>
      <c r="AC258">
        <v>2</v>
      </c>
      <c r="AD258">
        <v>5.745</v>
      </c>
      <c r="AF258" t="s">
        <v>3472</v>
      </c>
      <c r="AI258">
        <v>0</v>
      </c>
      <c r="AJ258">
        <v>0</v>
      </c>
      <c r="AK258" t="s">
        <v>4807</v>
      </c>
      <c r="AL258" t="s">
        <v>4807</v>
      </c>
      <c r="AM258" t="s">
        <v>4820</v>
      </c>
    </row>
    <row r="259" spans="1:39">
      <c r="A259" t="s">
        <v>3713</v>
      </c>
      <c r="B259" t="s">
        <v>3317</v>
      </c>
      <c r="C259" t="s">
        <v>3319</v>
      </c>
      <c r="D259">
        <v>14.7</v>
      </c>
      <c r="E259" t="s">
        <v>3321</v>
      </c>
      <c r="F259">
        <v>7.83</v>
      </c>
      <c r="K259" t="s">
        <v>3450</v>
      </c>
      <c r="L259" t="s">
        <v>3451</v>
      </c>
      <c r="M259" t="s">
        <v>4294</v>
      </c>
      <c r="N259">
        <v>9</v>
      </c>
      <c r="O259" t="s">
        <v>4322</v>
      </c>
      <c r="P259" t="s">
        <v>4559</v>
      </c>
      <c r="Q259">
        <v>4</v>
      </c>
      <c r="R259">
        <v>0</v>
      </c>
      <c r="S259">
        <v>4.24</v>
      </c>
      <c r="T259">
        <v>4.24</v>
      </c>
      <c r="U259">
        <v>356.35</v>
      </c>
      <c r="V259">
        <v>43.08</v>
      </c>
      <c r="W259">
        <v>4.89</v>
      </c>
      <c r="Y259">
        <v>3.89</v>
      </c>
      <c r="Z259">
        <v>4</v>
      </c>
      <c r="AA259" t="s">
        <v>3469</v>
      </c>
      <c r="AB259">
        <v>0</v>
      </c>
      <c r="AC259">
        <v>1</v>
      </c>
      <c r="AD259">
        <v>4.38</v>
      </c>
      <c r="AF259" t="s">
        <v>3472</v>
      </c>
      <c r="AI259">
        <v>0</v>
      </c>
      <c r="AJ259">
        <v>0</v>
      </c>
      <c r="AK259" t="s">
        <v>4814</v>
      </c>
      <c r="AL259" t="s">
        <v>4814</v>
      </c>
      <c r="AM259" t="s">
        <v>4820</v>
      </c>
    </row>
    <row r="260" spans="1:39">
      <c r="A260" t="s">
        <v>3714</v>
      </c>
      <c r="B260" t="s">
        <v>3317</v>
      </c>
      <c r="C260" t="s">
        <v>3319</v>
      </c>
      <c r="D260">
        <v>15</v>
      </c>
      <c r="E260" t="s">
        <v>3321</v>
      </c>
      <c r="F260">
        <v>7.82</v>
      </c>
      <c r="K260" t="s">
        <v>3450</v>
      </c>
      <c r="L260" t="s">
        <v>3451</v>
      </c>
      <c r="M260" t="s">
        <v>4277</v>
      </c>
      <c r="N260">
        <v>9</v>
      </c>
      <c r="O260" t="s">
        <v>4304</v>
      </c>
      <c r="P260" t="s">
        <v>4560</v>
      </c>
      <c r="Q260">
        <v>5</v>
      </c>
      <c r="R260">
        <v>1</v>
      </c>
      <c r="S260">
        <v>4.73</v>
      </c>
      <c r="T260">
        <v>5.29</v>
      </c>
      <c r="U260">
        <v>413.91</v>
      </c>
      <c r="V260">
        <v>55.11</v>
      </c>
      <c r="W260">
        <v>5.2</v>
      </c>
      <c r="Y260">
        <v>7.83</v>
      </c>
      <c r="Z260">
        <v>5</v>
      </c>
      <c r="AA260" t="s">
        <v>3469</v>
      </c>
      <c r="AB260">
        <v>1</v>
      </c>
      <c r="AC260">
        <v>5</v>
      </c>
      <c r="AD260">
        <v>3.448261904761905</v>
      </c>
      <c r="AF260" t="s">
        <v>3472</v>
      </c>
      <c r="AI260">
        <v>0</v>
      </c>
      <c r="AJ260">
        <v>0</v>
      </c>
      <c r="AK260" t="s">
        <v>4803</v>
      </c>
      <c r="AL260" t="s">
        <v>4803</v>
      </c>
      <c r="AM260" t="s">
        <v>4820</v>
      </c>
    </row>
    <row r="261" spans="1:39">
      <c r="A261" t="s">
        <v>3715</v>
      </c>
      <c r="B261" t="s">
        <v>3317</v>
      </c>
      <c r="C261" t="s">
        <v>3319</v>
      </c>
      <c r="D261">
        <v>15</v>
      </c>
      <c r="E261" t="s">
        <v>3321</v>
      </c>
      <c r="F261">
        <v>7.82</v>
      </c>
      <c r="K261" t="s">
        <v>3450</v>
      </c>
      <c r="L261" t="s">
        <v>3451</v>
      </c>
      <c r="M261" t="s">
        <v>4277</v>
      </c>
      <c r="N261">
        <v>9</v>
      </c>
      <c r="O261" t="s">
        <v>4304</v>
      </c>
      <c r="P261" t="s">
        <v>4561</v>
      </c>
      <c r="Q261">
        <v>6</v>
      </c>
      <c r="R261">
        <v>0</v>
      </c>
      <c r="S261">
        <v>3.85</v>
      </c>
      <c r="T261">
        <v>4.05</v>
      </c>
      <c r="U261">
        <v>421.93</v>
      </c>
      <c r="V261">
        <v>55.55</v>
      </c>
      <c r="W261">
        <v>4.52</v>
      </c>
      <c r="Y261">
        <v>7.07</v>
      </c>
      <c r="Z261">
        <v>4</v>
      </c>
      <c r="AA261" t="s">
        <v>3469</v>
      </c>
      <c r="AB261">
        <v>0</v>
      </c>
      <c r="AC261">
        <v>4</v>
      </c>
      <c r="AD261">
        <v>4.107642857142857</v>
      </c>
      <c r="AF261" t="s">
        <v>3472</v>
      </c>
      <c r="AI261">
        <v>0</v>
      </c>
      <c r="AJ261">
        <v>0</v>
      </c>
      <c r="AK261" t="s">
        <v>4803</v>
      </c>
      <c r="AL261" t="s">
        <v>4803</v>
      </c>
      <c r="AM261" t="s">
        <v>4820</v>
      </c>
    </row>
    <row r="262" spans="1:39">
      <c r="A262" t="s">
        <v>3716</v>
      </c>
      <c r="B262" t="s">
        <v>3317</v>
      </c>
      <c r="C262" t="s">
        <v>3319</v>
      </c>
      <c r="D262">
        <v>15</v>
      </c>
      <c r="E262" t="s">
        <v>3321</v>
      </c>
      <c r="F262">
        <v>7.82</v>
      </c>
      <c r="K262" t="s">
        <v>3450</v>
      </c>
      <c r="L262" t="s">
        <v>3451</v>
      </c>
      <c r="M262" t="s">
        <v>4289</v>
      </c>
      <c r="N262">
        <v>9</v>
      </c>
      <c r="O262" t="s">
        <v>4316</v>
      </c>
      <c r="P262" t="s">
        <v>4562</v>
      </c>
      <c r="Q262">
        <v>5</v>
      </c>
      <c r="R262">
        <v>0</v>
      </c>
      <c r="S262">
        <v>3.41</v>
      </c>
      <c r="T262">
        <v>3.41</v>
      </c>
      <c r="U262">
        <v>295.73</v>
      </c>
      <c r="V262">
        <v>55.97</v>
      </c>
      <c r="W262">
        <v>3.3</v>
      </c>
      <c r="Y262">
        <v>0.29</v>
      </c>
      <c r="Z262">
        <v>4</v>
      </c>
      <c r="AA262" t="s">
        <v>3469</v>
      </c>
      <c r="AB262">
        <v>0</v>
      </c>
      <c r="AC262">
        <v>1</v>
      </c>
      <c r="AD262">
        <v>5.09</v>
      </c>
      <c r="AF262" t="s">
        <v>3472</v>
      </c>
      <c r="AI262">
        <v>0</v>
      </c>
      <c r="AJ262">
        <v>0</v>
      </c>
      <c r="AK262" t="s">
        <v>4810</v>
      </c>
      <c r="AL262" t="s">
        <v>4810</v>
      </c>
      <c r="AM262" t="s">
        <v>4820</v>
      </c>
    </row>
    <row r="263" spans="1:39">
      <c r="A263" t="s">
        <v>3717</v>
      </c>
      <c r="B263" t="s">
        <v>3317</v>
      </c>
      <c r="C263" t="s">
        <v>3319</v>
      </c>
      <c r="D263">
        <v>15.1</v>
      </c>
      <c r="E263" t="s">
        <v>3321</v>
      </c>
      <c r="F263">
        <v>7.82</v>
      </c>
      <c r="K263" t="s">
        <v>3450</v>
      </c>
      <c r="L263" t="s">
        <v>3451</v>
      </c>
      <c r="M263" t="s">
        <v>4284</v>
      </c>
      <c r="N263">
        <v>9</v>
      </c>
      <c r="O263" t="s">
        <v>4311</v>
      </c>
      <c r="P263" t="s">
        <v>4563</v>
      </c>
      <c r="Q263">
        <v>6</v>
      </c>
      <c r="R263">
        <v>0</v>
      </c>
      <c r="S263">
        <v>4.29</v>
      </c>
      <c r="T263">
        <v>4.29</v>
      </c>
      <c r="U263">
        <v>360.2</v>
      </c>
      <c r="V263">
        <v>65.2</v>
      </c>
      <c r="W263">
        <v>3.96</v>
      </c>
      <c r="Y263">
        <v>1.86</v>
      </c>
      <c r="Z263">
        <v>4</v>
      </c>
      <c r="AA263" t="s">
        <v>3469</v>
      </c>
      <c r="AB263">
        <v>0</v>
      </c>
      <c r="AC263">
        <v>2</v>
      </c>
      <c r="AD263">
        <v>4.353571428571429</v>
      </c>
      <c r="AF263" t="s">
        <v>3472</v>
      </c>
      <c r="AI263">
        <v>0</v>
      </c>
      <c r="AJ263">
        <v>0</v>
      </c>
      <c r="AK263" t="s">
        <v>4807</v>
      </c>
      <c r="AL263" t="s">
        <v>4807</v>
      </c>
      <c r="AM263" t="s">
        <v>4820</v>
      </c>
    </row>
    <row r="264" spans="1:39">
      <c r="A264" t="s">
        <v>3718</v>
      </c>
      <c r="B264" t="s">
        <v>3317</v>
      </c>
      <c r="C264" t="s">
        <v>3319</v>
      </c>
      <c r="D264">
        <v>15.4</v>
      </c>
      <c r="E264" t="s">
        <v>3321</v>
      </c>
      <c r="F264">
        <v>7.81</v>
      </c>
      <c r="I264" t="s">
        <v>4125</v>
      </c>
      <c r="K264" t="s">
        <v>3450</v>
      </c>
      <c r="L264" t="s">
        <v>3451</v>
      </c>
      <c r="M264" t="s">
        <v>4278</v>
      </c>
      <c r="N264">
        <v>9</v>
      </c>
      <c r="O264" t="s">
        <v>4305</v>
      </c>
      <c r="P264" t="s">
        <v>4564</v>
      </c>
      <c r="Q264">
        <v>7</v>
      </c>
      <c r="R264">
        <v>0</v>
      </c>
      <c r="S264">
        <v>3.56</v>
      </c>
      <c r="T264">
        <v>3.56</v>
      </c>
      <c r="U264">
        <v>363.4</v>
      </c>
      <c r="V264">
        <v>64.14</v>
      </c>
      <c r="W264">
        <v>2.85</v>
      </c>
      <c r="Y264">
        <v>4.45</v>
      </c>
      <c r="Z264">
        <v>4</v>
      </c>
      <c r="AA264" t="s">
        <v>3469</v>
      </c>
      <c r="AB264">
        <v>0</v>
      </c>
      <c r="AC264">
        <v>3</v>
      </c>
      <c r="AD264">
        <v>4.915714285714285</v>
      </c>
      <c r="AF264" t="s">
        <v>3472</v>
      </c>
      <c r="AI264">
        <v>0</v>
      </c>
      <c r="AJ264">
        <v>0</v>
      </c>
      <c r="AM264" t="s">
        <v>4820</v>
      </c>
    </row>
    <row r="265" spans="1:39">
      <c r="A265" t="s">
        <v>3719</v>
      </c>
      <c r="B265" t="s">
        <v>3317</v>
      </c>
      <c r="C265" t="s">
        <v>3319</v>
      </c>
      <c r="D265">
        <v>15.8</v>
      </c>
      <c r="E265" t="s">
        <v>3321</v>
      </c>
      <c r="F265">
        <v>7.8</v>
      </c>
      <c r="K265" t="s">
        <v>3450</v>
      </c>
      <c r="L265" t="s">
        <v>3451</v>
      </c>
      <c r="M265" t="s">
        <v>4284</v>
      </c>
      <c r="N265">
        <v>9</v>
      </c>
      <c r="O265" t="s">
        <v>4311</v>
      </c>
      <c r="P265" t="s">
        <v>4565</v>
      </c>
      <c r="Q265">
        <v>6</v>
      </c>
      <c r="R265">
        <v>0</v>
      </c>
      <c r="S265">
        <v>3.79</v>
      </c>
      <c r="T265">
        <v>3.79</v>
      </c>
      <c r="U265">
        <v>305.34</v>
      </c>
      <c r="V265">
        <v>65.2</v>
      </c>
      <c r="W265">
        <v>2.96</v>
      </c>
      <c r="Y265">
        <v>2.06</v>
      </c>
      <c r="Z265">
        <v>4</v>
      </c>
      <c r="AA265" t="s">
        <v>3469</v>
      </c>
      <c r="AB265">
        <v>0</v>
      </c>
      <c r="AC265">
        <v>2</v>
      </c>
      <c r="AD265">
        <v>4.71</v>
      </c>
      <c r="AF265" t="s">
        <v>3472</v>
      </c>
      <c r="AI265">
        <v>0</v>
      </c>
      <c r="AJ265">
        <v>0</v>
      </c>
      <c r="AK265" t="s">
        <v>4807</v>
      </c>
      <c r="AL265" t="s">
        <v>4807</v>
      </c>
      <c r="AM265" t="s">
        <v>4820</v>
      </c>
    </row>
    <row r="266" spans="1:39">
      <c r="A266" t="s">
        <v>3720</v>
      </c>
      <c r="B266" t="s">
        <v>3317</v>
      </c>
      <c r="C266" t="s">
        <v>3319</v>
      </c>
      <c r="D266">
        <v>16</v>
      </c>
      <c r="E266" t="s">
        <v>3321</v>
      </c>
      <c r="F266">
        <v>7.8</v>
      </c>
      <c r="I266" t="s">
        <v>4126</v>
      </c>
      <c r="K266" t="s">
        <v>3450</v>
      </c>
      <c r="L266" t="s">
        <v>3451</v>
      </c>
      <c r="M266" t="s">
        <v>4290</v>
      </c>
      <c r="N266">
        <v>9</v>
      </c>
      <c r="O266" t="s">
        <v>4317</v>
      </c>
      <c r="P266" t="s">
        <v>4566</v>
      </c>
      <c r="Q266">
        <v>6</v>
      </c>
      <c r="R266">
        <v>1</v>
      </c>
      <c r="S266">
        <v>2.94</v>
      </c>
      <c r="T266">
        <v>2.98</v>
      </c>
      <c r="U266">
        <v>311.73</v>
      </c>
      <c r="V266">
        <v>76.2</v>
      </c>
      <c r="W266">
        <v>3.01</v>
      </c>
      <c r="X266">
        <v>8.41</v>
      </c>
      <c r="Y266">
        <v>0.17</v>
      </c>
      <c r="Z266">
        <v>4</v>
      </c>
      <c r="AA266" t="s">
        <v>3469</v>
      </c>
      <c r="AB266">
        <v>0</v>
      </c>
      <c r="AC266">
        <v>1</v>
      </c>
      <c r="AD266">
        <v>5.363333333333333</v>
      </c>
      <c r="AF266" t="s">
        <v>3472</v>
      </c>
      <c r="AI266">
        <v>0</v>
      </c>
      <c r="AJ266">
        <v>0</v>
      </c>
      <c r="AM266" t="s">
        <v>4820</v>
      </c>
    </row>
    <row r="267" spans="1:39">
      <c r="A267" t="s">
        <v>3721</v>
      </c>
      <c r="B267" t="s">
        <v>3317</v>
      </c>
      <c r="C267" t="s">
        <v>3319</v>
      </c>
      <c r="D267">
        <v>16.9</v>
      </c>
      <c r="E267" t="s">
        <v>3321</v>
      </c>
      <c r="F267">
        <v>7.77</v>
      </c>
      <c r="I267" t="s">
        <v>4127</v>
      </c>
      <c r="K267" t="s">
        <v>3450</v>
      </c>
      <c r="L267" t="s">
        <v>3451</v>
      </c>
      <c r="M267" t="s">
        <v>4278</v>
      </c>
      <c r="N267">
        <v>9</v>
      </c>
      <c r="O267" t="s">
        <v>4305</v>
      </c>
      <c r="P267" t="s">
        <v>4567</v>
      </c>
      <c r="Q267">
        <v>8</v>
      </c>
      <c r="R267">
        <v>1</v>
      </c>
      <c r="S267">
        <v>3.46</v>
      </c>
      <c r="T267">
        <v>3.46</v>
      </c>
      <c r="U267">
        <v>385.38</v>
      </c>
      <c r="V267">
        <v>82.16</v>
      </c>
      <c r="W267">
        <v>2.83</v>
      </c>
      <c r="Y267">
        <v>4.15</v>
      </c>
      <c r="Z267">
        <v>4</v>
      </c>
      <c r="AA267" t="s">
        <v>3469</v>
      </c>
      <c r="AB267">
        <v>0</v>
      </c>
      <c r="AC267">
        <v>4</v>
      </c>
      <c r="AD267">
        <v>4.692047619047619</v>
      </c>
      <c r="AF267" t="s">
        <v>3472</v>
      </c>
      <c r="AI267">
        <v>0</v>
      </c>
      <c r="AJ267">
        <v>0</v>
      </c>
      <c r="AM267" t="s">
        <v>4820</v>
      </c>
    </row>
    <row r="268" spans="1:39">
      <c r="A268" t="s">
        <v>3722</v>
      </c>
      <c r="B268" t="s">
        <v>3317</v>
      </c>
      <c r="C268" t="s">
        <v>3319</v>
      </c>
      <c r="D268">
        <v>17</v>
      </c>
      <c r="E268" t="s">
        <v>3321</v>
      </c>
      <c r="F268">
        <v>7.77</v>
      </c>
      <c r="K268" t="s">
        <v>3450</v>
      </c>
      <c r="L268" t="s">
        <v>3451</v>
      </c>
      <c r="M268" t="s">
        <v>4294</v>
      </c>
      <c r="N268">
        <v>9</v>
      </c>
      <c r="O268" t="s">
        <v>4322</v>
      </c>
      <c r="P268" t="s">
        <v>4568</v>
      </c>
      <c r="Q268">
        <v>6</v>
      </c>
      <c r="R268">
        <v>0</v>
      </c>
      <c r="S268">
        <v>3.25</v>
      </c>
      <c r="T268">
        <v>3.25</v>
      </c>
      <c r="U268">
        <v>319.37</v>
      </c>
      <c r="V268">
        <v>65.2</v>
      </c>
      <c r="W268">
        <v>3.27</v>
      </c>
      <c r="Y268">
        <v>3.48</v>
      </c>
      <c r="Z268">
        <v>4</v>
      </c>
      <c r="AA268" t="s">
        <v>3469</v>
      </c>
      <c r="AB268">
        <v>0</v>
      </c>
      <c r="AC268">
        <v>2</v>
      </c>
      <c r="AD268">
        <v>5.25</v>
      </c>
      <c r="AF268" t="s">
        <v>3472</v>
      </c>
      <c r="AI268">
        <v>0</v>
      </c>
      <c r="AJ268">
        <v>0</v>
      </c>
      <c r="AK268" t="s">
        <v>4814</v>
      </c>
      <c r="AL268" t="s">
        <v>4814</v>
      </c>
      <c r="AM268" t="s">
        <v>4820</v>
      </c>
    </row>
    <row r="269" spans="1:39">
      <c r="A269" t="s">
        <v>3723</v>
      </c>
      <c r="B269" t="s">
        <v>3317</v>
      </c>
      <c r="C269" t="s">
        <v>3319</v>
      </c>
      <c r="D269">
        <v>17</v>
      </c>
      <c r="E269" t="s">
        <v>3321</v>
      </c>
      <c r="F269">
        <v>7.77</v>
      </c>
      <c r="I269" t="s">
        <v>4128</v>
      </c>
      <c r="K269" t="s">
        <v>3450</v>
      </c>
      <c r="L269" t="s">
        <v>3451</v>
      </c>
      <c r="M269" t="s">
        <v>4290</v>
      </c>
      <c r="N269">
        <v>9</v>
      </c>
      <c r="O269" t="s">
        <v>4317</v>
      </c>
      <c r="P269" t="s">
        <v>4569</v>
      </c>
      <c r="Q269">
        <v>7</v>
      </c>
      <c r="R269">
        <v>0</v>
      </c>
      <c r="S269">
        <v>3.41</v>
      </c>
      <c r="T269">
        <v>3.41</v>
      </c>
      <c r="U269">
        <v>383.84</v>
      </c>
      <c r="V269">
        <v>74.43000000000001</v>
      </c>
      <c r="W269">
        <v>3.63</v>
      </c>
      <c r="Y269">
        <v>0.91</v>
      </c>
      <c r="Z269">
        <v>4</v>
      </c>
      <c r="AA269" t="s">
        <v>3469</v>
      </c>
      <c r="AB269">
        <v>0</v>
      </c>
      <c r="AC269">
        <v>5</v>
      </c>
      <c r="AD269">
        <v>4.919714285714286</v>
      </c>
      <c r="AF269" t="s">
        <v>3472</v>
      </c>
      <c r="AI269">
        <v>0</v>
      </c>
      <c r="AJ269">
        <v>0</v>
      </c>
      <c r="AM269" t="s">
        <v>4820</v>
      </c>
    </row>
    <row r="270" spans="1:39">
      <c r="A270" t="s">
        <v>3663</v>
      </c>
      <c r="B270" t="s">
        <v>3317</v>
      </c>
      <c r="C270" t="s">
        <v>3319</v>
      </c>
      <c r="D270">
        <v>17</v>
      </c>
      <c r="E270" t="s">
        <v>3321</v>
      </c>
      <c r="F270">
        <v>7.77</v>
      </c>
      <c r="I270" t="s">
        <v>4129</v>
      </c>
      <c r="K270" t="s">
        <v>3450</v>
      </c>
      <c r="L270" t="s">
        <v>3451</v>
      </c>
      <c r="M270" t="s">
        <v>4276</v>
      </c>
      <c r="N270">
        <v>9</v>
      </c>
      <c r="O270" t="s">
        <v>4303</v>
      </c>
      <c r="P270" t="s">
        <v>4510</v>
      </c>
      <c r="Q270">
        <v>7</v>
      </c>
      <c r="R270">
        <v>1</v>
      </c>
      <c r="S270">
        <v>3.15</v>
      </c>
      <c r="T270">
        <v>3.15</v>
      </c>
      <c r="U270">
        <v>383.84</v>
      </c>
      <c r="V270">
        <v>85.43000000000001</v>
      </c>
      <c r="W270">
        <v>3.37</v>
      </c>
      <c r="Y270">
        <v>0.92</v>
      </c>
      <c r="Z270">
        <v>4</v>
      </c>
      <c r="AA270" t="s">
        <v>3469</v>
      </c>
      <c r="AB270">
        <v>0</v>
      </c>
      <c r="AC270">
        <v>4</v>
      </c>
      <c r="AD270">
        <v>5.013047619047619</v>
      </c>
      <c r="AF270" t="s">
        <v>3472</v>
      </c>
      <c r="AI270">
        <v>0</v>
      </c>
      <c r="AJ270">
        <v>0</v>
      </c>
      <c r="AM270" t="s">
        <v>4820</v>
      </c>
    </row>
    <row r="271" spans="1:39">
      <c r="A271" t="s">
        <v>3664</v>
      </c>
      <c r="B271" t="s">
        <v>3317</v>
      </c>
      <c r="C271" t="s">
        <v>3319</v>
      </c>
      <c r="D271">
        <v>17</v>
      </c>
      <c r="E271" t="s">
        <v>3321</v>
      </c>
      <c r="F271">
        <v>7.77</v>
      </c>
      <c r="I271" t="s">
        <v>4130</v>
      </c>
      <c r="K271" t="s">
        <v>3450</v>
      </c>
      <c r="L271" t="s">
        <v>3451</v>
      </c>
      <c r="M271" t="s">
        <v>4276</v>
      </c>
      <c r="N271">
        <v>9</v>
      </c>
      <c r="O271" t="s">
        <v>4303</v>
      </c>
      <c r="Y271">
        <v>0</v>
      </c>
      <c r="AM271" t="s">
        <v>4820</v>
      </c>
    </row>
    <row r="272" spans="1:39">
      <c r="A272" t="s">
        <v>3724</v>
      </c>
      <c r="B272" t="s">
        <v>3317</v>
      </c>
      <c r="C272" t="s">
        <v>3319</v>
      </c>
      <c r="D272">
        <v>17</v>
      </c>
      <c r="E272" t="s">
        <v>3321</v>
      </c>
      <c r="F272">
        <v>7.77</v>
      </c>
      <c r="I272" t="s">
        <v>4131</v>
      </c>
      <c r="K272" t="s">
        <v>3450</v>
      </c>
      <c r="L272" t="s">
        <v>3451</v>
      </c>
      <c r="M272" t="s">
        <v>4276</v>
      </c>
      <c r="N272">
        <v>9</v>
      </c>
      <c r="O272" t="s">
        <v>4303</v>
      </c>
      <c r="P272" t="s">
        <v>4570</v>
      </c>
      <c r="Q272">
        <v>7</v>
      </c>
      <c r="R272">
        <v>2</v>
      </c>
      <c r="S272">
        <v>3.36</v>
      </c>
      <c r="T272">
        <v>3.36</v>
      </c>
      <c r="U272">
        <v>389.46</v>
      </c>
      <c r="V272">
        <v>96.43000000000001</v>
      </c>
      <c r="W272">
        <v>3.03</v>
      </c>
      <c r="X272">
        <v>13.71</v>
      </c>
      <c r="Y272">
        <v>1.42</v>
      </c>
      <c r="Z272">
        <v>4</v>
      </c>
      <c r="AA272" t="s">
        <v>3469</v>
      </c>
      <c r="AB272">
        <v>0</v>
      </c>
      <c r="AC272">
        <v>4</v>
      </c>
      <c r="AD272">
        <v>4.215238095238095</v>
      </c>
      <c r="AF272" t="s">
        <v>3472</v>
      </c>
      <c r="AI272">
        <v>0</v>
      </c>
      <c r="AJ272">
        <v>0</v>
      </c>
      <c r="AM272" t="s">
        <v>4820</v>
      </c>
    </row>
    <row r="273" spans="1:39">
      <c r="A273" t="s">
        <v>3725</v>
      </c>
      <c r="B273" t="s">
        <v>3317</v>
      </c>
      <c r="C273" t="s">
        <v>3319</v>
      </c>
      <c r="D273">
        <v>17.3</v>
      </c>
      <c r="E273" t="s">
        <v>3321</v>
      </c>
      <c r="F273">
        <v>7.76</v>
      </c>
      <c r="I273" t="s">
        <v>4132</v>
      </c>
      <c r="K273" t="s">
        <v>3450</v>
      </c>
      <c r="L273" t="s">
        <v>3451</v>
      </c>
      <c r="M273" t="s">
        <v>4278</v>
      </c>
      <c r="N273">
        <v>9</v>
      </c>
      <c r="O273" t="s">
        <v>4305</v>
      </c>
      <c r="P273" t="s">
        <v>4571</v>
      </c>
      <c r="Q273">
        <v>7</v>
      </c>
      <c r="R273">
        <v>1</v>
      </c>
      <c r="S273">
        <v>4.25</v>
      </c>
      <c r="T273">
        <v>4.25</v>
      </c>
      <c r="U273">
        <v>333.4</v>
      </c>
      <c r="V273">
        <v>72.93000000000001</v>
      </c>
      <c r="W273">
        <v>2.85</v>
      </c>
      <c r="Y273">
        <v>4.64</v>
      </c>
      <c r="Z273">
        <v>4</v>
      </c>
      <c r="AA273" t="s">
        <v>3469</v>
      </c>
      <c r="AB273">
        <v>0</v>
      </c>
      <c r="AC273">
        <v>3</v>
      </c>
      <c r="AD273">
        <v>4.208333333333334</v>
      </c>
      <c r="AF273" t="s">
        <v>3472</v>
      </c>
      <c r="AI273">
        <v>0</v>
      </c>
      <c r="AJ273">
        <v>0</v>
      </c>
      <c r="AM273" t="s">
        <v>4820</v>
      </c>
    </row>
    <row r="274" spans="1:39">
      <c r="A274" t="s">
        <v>3726</v>
      </c>
      <c r="B274" t="s">
        <v>3317</v>
      </c>
      <c r="C274" t="s">
        <v>3319</v>
      </c>
      <c r="D274">
        <v>18</v>
      </c>
      <c r="E274" t="s">
        <v>3321</v>
      </c>
      <c r="F274">
        <v>7.75</v>
      </c>
      <c r="K274" t="s">
        <v>3450</v>
      </c>
      <c r="L274" t="s">
        <v>3451</v>
      </c>
      <c r="M274" t="s">
        <v>4283</v>
      </c>
      <c r="N274">
        <v>9</v>
      </c>
      <c r="O274" t="s">
        <v>4310</v>
      </c>
      <c r="P274" t="s">
        <v>4572</v>
      </c>
      <c r="Q274">
        <v>8</v>
      </c>
      <c r="R274">
        <v>2</v>
      </c>
      <c r="S274">
        <v>3.1</v>
      </c>
      <c r="T274">
        <v>3.26</v>
      </c>
      <c r="U274">
        <v>504.64</v>
      </c>
      <c r="V274">
        <v>104.87</v>
      </c>
      <c r="W274">
        <v>3.87</v>
      </c>
      <c r="X274">
        <v>12.71</v>
      </c>
      <c r="Y274">
        <v>7.07</v>
      </c>
      <c r="Z274">
        <v>3</v>
      </c>
      <c r="AA274" t="s">
        <v>3469</v>
      </c>
      <c r="AB274">
        <v>1</v>
      </c>
      <c r="AC274">
        <v>7</v>
      </c>
      <c r="AD274">
        <v>3.324333333333334</v>
      </c>
      <c r="AF274" t="s">
        <v>3472</v>
      </c>
      <c r="AI274">
        <v>0</v>
      </c>
      <c r="AJ274">
        <v>0</v>
      </c>
      <c r="AK274" t="s">
        <v>4806</v>
      </c>
      <c r="AL274" t="s">
        <v>4806</v>
      </c>
      <c r="AM274" t="s">
        <v>4820</v>
      </c>
    </row>
    <row r="275" spans="1:39">
      <c r="A275" t="s">
        <v>3583</v>
      </c>
      <c r="B275" t="s">
        <v>3317</v>
      </c>
      <c r="C275" t="s">
        <v>3319</v>
      </c>
      <c r="D275">
        <v>18</v>
      </c>
      <c r="E275" t="s">
        <v>3321</v>
      </c>
      <c r="F275">
        <v>7.75</v>
      </c>
      <c r="I275" t="s">
        <v>4133</v>
      </c>
      <c r="K275" t="s">
        <v>3450</v>
      </c>
      <c r="L275" t="s">
        <v>3451</v>
      </c>
      <c r="M275" t="s">
        <v>4276</v>
      </c>
      <c r="N275">
        <v>9</v>
      </c>
      <c r="O275" t="s">
        <v>4303</v>
      </c>
      <c r="P275" t="s">
        <v>4430</v>
      </c>
      <c r="Q275">
        <v>7</v>
      </c>
      <c r="R275">
        <v>1</v>
      </c>
      <c r="S275">
        <v>3.35</v>
      </c>
      <c r="T275">
        <v>3.35</v>
      </c>
      <c r="U275">
        <v>383.84</v>
      </c>
      <c r="V275">
        <v>85.43000000000001</v>
      </c>
      <c r="W275">
        <v>3.37</v>
      </c>
      <c r="Y275">
        <v>0.92</v>
      </c>
      <c r="Z275">
        <v>4</v>
      </c>
      <c r="AA275" t="s">
        <v>3469</v>
      </c>
      <c r="AB275">
        <v>0</v>
      </c>
      <c r="AC275">
        <v>5</v>
      </c>
      <c r="AD275">
        <v>4.813047619047619</v>
      </c>
      <c r="AF275" t="s">
        <v>3472</v>
      </c>
      <c r="AI275">
        <v>0</v>
      </c>
      <c r="AJ275">
        <v>0</v>
      </c>
      <c r="AM275" t="s">
        <v>4820</v>
      </c>
    </row>
    <row r="276" spans="1:39">
      <c r="A276" t="s">
        <v>3727</v>
      </c>
      <c r="B276" t="s">
        <v>3317</v>
      </c>
      <c r="C276" t="s">
        <v>3319</v>
      </c>
      <c r="D276">
        <v>18</v>
      </c>
      <c r="E276" t="s">
        <v>3321</v>
      </c>
      <c r="F276">
        <v>7.75</v>
      </c>
      <c r="I276" t="s">
        <v>4134</v>
      </c>
      <c r="K276" t="s">
        <v>3450</v>
      </c>
      <c r="L276" t="s">
        <v>3451</v>
      </c>
      <c r="M276" t="s">
        <v>4276</v>
      </c>
      <c r="N276">
        <v>9</v>
      </c>
      <c r="O276" t="s">
        <v>4303</v>
      </c>
      <c r="P276" t="s">
        <v>4573</v>
      </c>
      <c r="Q276">
        <v>6</v>
      </c>
      <c r="R276">
        <v>1</v>
      </c>
      <c r="S276">
        <v>3.45</v>
      </c>
      <c r="T276">
        <v>3.45</v>
      </c>
      <c r="U276">
        <v>379.85</v>
      </c>
      <c r="V276">
        <v>76.2</v>
      </c>
      <c r="W276">
        <v>3.98</v>
      </c>
      <c r="Y276">
        <v>1.01</v>
      </c>
      <c r="Z276">
        <v>4</v>
      </c>
      <c r="AA276" t="s">
        <v>3469</v>
      </c>
      <c r="AB276">
        <v>0</v>
      </c>
      <c r="AC276">
        <v>2</v>
      </c>
      <c r="AD276">
        <v>4.741547619047619</v>
      </c>
      <c r="AF276" t="s">
        <v>3472</v>
      </c>
      <c r="AI276">
        <v>0</v>
      </c>
      <c r="AJ276">
        <v>0</v>
      </c>
      <c r="AM276" t="s">
        <v>4820</v>
      </c>
    </row>
    <row r="277" spans="1:39">
      <c r="A277" t="s">
        <v>3728</v>
      </c>
      <c r="B277" t="s">
        <v>3317</v>
      </c>
      <c r="C277" t="s">
        <v>3319</v>
      </c>
      <c r="D277">
        <v>18</v>
      </c>
      <c r="E277" t="s">
        <v>3321</v>
      </c>
      <c r="F277">
        <v>7.75</v>
      </c>
      <c r="I277" t="s">
        <v>4135</v>
      </c>
      <c r="K277" t="s">
        <v>3450</v>
      </c>
      <c r="L277" t="s">
        <v>3451</v>
      </c>
      <c r="M277" t="s">
        <v>4276</v>
      </c>
      <c r="N277">
        <v>9</v>
      </c>
      <c r="O277" t="s">
        <v>4303</v>
      </c>
      <c r="P277" t="s">
        <v>4574</v>
      </c>
      <c r="Q277">
        <v>7</v>
      </c>
      <c r="R277">
        <v>1</v>
      </c>
      <c r="S277">
        <v>2.41</v>
      </c>
      <c r="T277">
        <v>2.41</v>
      </c>
      <c r="U277">
        <v>395.85</v>
      </c>
      <c r="V277">
        <v>85.43000000000001</v>
      </c>
      <c r="W277">
        <v>3.3</v>
      </c>
      <c r="X277">
        <v>13.23</v>
      </c>
      <c r="Y277">
        <v>0.22</v>
      </c>
      <c r="Z277">
        <v>4</v>
      </c>
      <c r="AA277" t="s">
        <v>3469</v>
      </c>
      <c r="AB277">
        <v>0</v>
      </c>
      <c r="AC277">
        <v>2</v>
      </c>
      <c r="AD277">
        <v>5.372261904761904</v>
      </c>
      <c r="AF277" t="s">
        <v>3472</v>
      </c>
      <c r="AI277">
        <v>0</v>
      </c>
      <c r="AJ277">
        <v>0</v>
      </c>
      <c r="AM277" t="s">
        <v>4820</v>
      </c>
    </row>
    <row r="278" spans="1:39">
      <c r="A278" t="s">
        <v>3729</v>
      </c>
      <c r="B278" t="s">
        <v>3317</v>
      </c>
      <c r="C278" t="s">
        <v>3319</v>
      </c>
      <c r="D278">
        <v>18.3</v>
      </c>
      <c r="E278" t="s">
        <v>3321</v>
      </c>
      <c r="F278">
        <v>7.74</v>
      </c>
      <c r="I278" t="s">
        <v>4136</v>
      </c>
      <c r="K278" t="s">
        <v>3450</v>
      </c>
      <c r="L278" t="s">
        <v>3451</v>
      </c>
      <c r="M278" t="s">
        <v>4278</v>
      </c>
      <c r="N278">
        <v>9</v>
      </c>
      <c r="O278" t="s">
        <v>4305</v>
      </c>
      <c r="P278" t="s">
        <v>4575</v>
      </c>
      <c r="Q278">
        <v>8</v>
      </c>
      <c r="R278">
        <v>1</v>
      </c>
      <c r="S278">
        <v>3.33</v>
      </c>
      <c r="T278">
        <v>3.33</v>
      </c>
      <c r="U278">
        <v>367.39</v>
      </c>
      <c r="V278">
        <v>82.16</v>
      </c>
      <c r="W278">
        <v>2.69</v>
      </c>
      <c r="Y278">
        <v>4.36</v>
      </c>
      <c r="Z278">
        <v>4</v>
      </c>
      <c r="AA278" t="s">
        <v>3469</v>
      </c>
      <c r="AB278">
        <v>0</v>
      </c>
      <c r="AC278">
        <v>4</v>
      </c>
      <c r="AD278">
        <v>4.950547619047619</v>
      </c>
      <c r="AF278" t="s">
        <v>3472</v>
      </c>
      <c r="AI278">
        <v>0</v>
      </c>
      <c r="AJ278">
        <v>0</v>
      </c>
      <c r="AM278" t="s">
        <v>4820</v>
      </c>
    </row>
    <row r="279" spans="1:39">
      <c r="A279" t="s">
        <v>3730</v>
      </c>
      <c r="B279" t="s">
        <v>3317</v>
      </c>
      <c r="C279" t="s">
        <v>3319</v>
      </c>
      <c r="D279">
        <v>18.4</v>
      </c>
      <c r="E279" t="s">
        <v>3321</v>
      </c>
      <c r="F279">
        <v>7.74</v>
      </c>
      <c r="K279" t="s">
        <v>3450</v>
      </c>
      <c r="L279" t="s">
        <v>3451</v>
      </c>
      <c r="M279" t="s">
        <v>4294</v>
      </c>
      <c r="N279">
        <v>9</v>
      </c>
      <c r="O279" t="s">
        <v>4322</v>
      </c>
      <c r="P279" t="s">
        <v>4576</v>
      </c>
      <c r="Q279">
        <v>6</v>
      </c>
      <c r="R279">
        <v>0</v>
      </c>
      <c r="S279">
        <v>3.14</v>
      </c>
      <c r="T279">
        <v>3.14</v>
      </c>
      <c r="U279">
        <v>339.79</v>
      </c>
      <c r="V279">
        <v>65.2</v>
      </c>
      <c r="W279">
        <v>3.62</v>
      </c>
      <c r="Y279">
        <v>2.54</v>
      </c>
      <c r="Z279">
        <v>4</v>
      </c>
      <c r="AA279" t="s">
        <v>3469</v>
      </c>
      <c r="AB279">
        <v>0</v>
      </c>
      <c r="AC279">
        <v>2</v>
      </c>
      <c r="AD279">
        <v>5.359999999999999</v>
      </c>
      <c r="AF279" t="s">
        <v>3472</v>
      </c>
      <c r="AI279">
        <v>0</v>
      </c>
      <c r="AJ279">
        <v>0</v>
      </c>
      <c r="AK279" t="s">
        <v>4814</v>
      </c>
      <c r="AL279" t="s">
        <v>4814</v>
      </c>
      <c r="AM279" t="s">
        <v>4820</v>
      </c>
    </row>
    <row r="280" spans="1:39">
      <c r="A280" t="s">
        <v>3731</v>
      </c>
      <c r="B280" t="s">
        <v>3317</v>
      </c>
      <c r="C280" t="s">
        <v>3319</v>
      </c>
      <c r="D280">
        <v>19</v>
      </c>
      <c r="E280" t="s">
        <v>3321</v>
      </c>
      <c r="F280">
        <v>7.72</v>
      </c>
      <c r="K280" t="s">
        <v>3450</v>
      </c>
      <c r="L280" t="s">
        <v>3451</v>
      </c>
      <c r="M280" t="s">
        <v>4277</v>
      </c>
      <c r="N280">
        <v>9</v>
      </c>
      <c r="O280" t="s">
        <v>4304</v>
      </c>
      <c r="P280" t="s">
        <v>4577</v>
      </c>
      <c r="Q280">
        <v>5</v>
      </c>
      <c r="R280">
        <v>0</v>
      </c>
      <c r="S280">
        <v>4.58</v>
      </c>
      <c r="T280">
        <v>4.58</v>
      </c>
      <c r="U280">
        <v>441.92</v>
      </c>
      <c r="V280">
        <v>63.39</v>
      </c>
      <c r="W280">
        <v>5.18</v>
      </c>
      <c r="Y280">
        <v>0</v>
      </c>
      <c r="Z280">
        <v>5</v>
      </c>
      <c r="AA280" t="s">
        <v>3469</v>
      </c>
      <c r="AB280">
        <v>1</v>
      </c>
      <c r="AC280">
        <v>4</v>
      </c>
      <c r="AD280">
        <v>3.624857142857143</v>
      </c>
      <c r="AF280" t="s">
        <v>3472</v>
      </c>
      <c r="AI280">
        <v>0</v>
      </c>
      <c r="AJ280">
        <v>0</v>
      </c>
      <c r="AK280" t="s">
        <v>4803</v>
      </c>
      <c r="AL280" t="s">
        <v>4803</v>
      </c>
      <c r="AM280" t="s">
        <v>4820</v>
      </c>
    </row>
    <row r="281" spans="1:39">
      <c r="A281" t="s">
        <v>3732</v>
      </c>
      <c r="B281" t="s">
        <v>3317</v>
      </c>
      <c r="C281" t="s">
        <v>3319</v>
      </c>
      <c r="D281">
        <v>19</v>
      </c>
      <c r="E281" t="s">
        <v>3321</v>
      </c>
      <c r="F281">
        <v>7.72</v>
      </c>
      <c r="I281" t="s">
        <v>4137</v>
      </c>
      <c r="K281" t="s">
        <v>3450</v>
      </c>
      <c r="L281" t="s">
        <v>3451</v>
      </c>
      <c r="M281" t="s">
        <v>4276</v>
      </c>
      <c r="N281">
        <v>9</v>
      </c>
      <c r="O281" t="s">
        <v>4303</v>
      </c>
      <c r="P281" t="s">
        <v>4578</v>
      </c>
      <c r="Q281">
        <v>6</v>
      </c>
      <c r="R281">
        <v>1</v>
      </c>
      <c r="S281">
        <v>2.66</v>
      </c>
      <c r="T281">
        <v>2.66</v>
      </c>
      <c r="U281">
        <v>339.79</v>
      </c>
      <c r="V281">
        <v>76.2</v>
      </c>
      <c r="W281">
        <v>3.1</v>
      </c>
      <c r="X281">
        <v>13.91</v>
      </c>
      <c r="Y281">
        <v>1.01</v>
      </c>
      <c r="Z281">
        <v>4</v>
      </c>
      <c r="AA281" t="s">
        <v>3469</v>
      </c>
      <c r="AB281">
        <v>0</v>
      </c>
      <c r="AC281">
        <v>2</v>
      </c>
      <c r="AD281">
        <v>5.503333333333333</v>
      </c>
      <c r="AF281" t="s">
        <v>3472</v>
      </c>
      <c r="AI281">
        <v>0</v>
      </c>
      <c r="AJ281">
        <v>0</v>
      </c>
      <c r="AM281" t="s">
        <v>4820</v>
      </c>
    </row>
    <row r="282" spans="1:39">
      <c r="A282" t="s">
        <v>3733</v>
      </c>
      <c r="B282" t="s">
        <v>3317</v>
      </c>
      <c r="C282" t="s">
        <v>3319</v>
      </c>
      <c r="D282">
        <v>19.5</v>
      </c>
      <c r="E282" t="s">
        <v>3321</v>
      </c>
      <c r="F282">
        <v>7.71</v>
      </c>
      <c r="K282" t="s">
        <v>3450</v>
      </c>
      <c r="L282" t="s">
        <v>3451</v>
      </c>
      <c r="M282" t="s">
        <v>4294</v>
      </c>
      <c r="N282">
        <v>9</v>
      </c>
      <c r="O282" t="s">
        <v>4322</v>
      </c>
      <c r="P282" t="s">
        <v>4579</v>
      </c>
      <c r="Q282">
        <v>5</v>
      </c>
      <c r="R282">
        <v>0</v>
      </c>
      <c r="S282">
        <v>4.76</v>
      </c>
      <c r="T282">
        <v>4.76</v>
      </c>
      <c r="U282">
        <v>372.35</v>
      </c>
      <c r="V282">
        <v>52.31</v>
      </c>
      <c r="W282">
        <v>4.59</v>
      </c>
      <c r="Y282">
        <v>2.47</v>
      </c>
      <c r="Z282">
        <v>4</v>
      </c>
      <c r="AA282" t="s">
        <v>3469</v>
      </c>
      <c r="AB282">
        <v>0</v>
      </c>
      <c r="AC282">
        <v>2</v>
      </c>
      <c r="AD282">
        <v>4.031785714285714</v>
      </c>
      <c r="AF282" t="s">
        <v>3472</v>
      </c>
      <c r="AI282">
        <v>0</v>
      </c>
      <c r="AJ282">
        <v>0</v>
      </c>
      <c r="AK282" t="s">
        <v>4814</v>
      </c>
      <c r="AL282" t="s">
        <v>4814</v>
      </c>
      <c r="AM282" t="s">
        <v>4820</v>
      </c>
    </row>
    <row r="283" spans="1:39">
      <c r="A283" t="s">
        <v>3734</v>
      </c>
      <c r="B283" t="s">
        <v>3317</v>
      </c>
      <c r="C283" t="s">
        <v>3319</v>
      </c>
      <c r="D283">
        <v>20</v>
      </c>
      <c r="E283" t="s">
        <v>3321</v>
      </c>
      <c r="F283">
        <v>7.7</v>
      </c>
      <c r="K283" t="s">
        <v>3450</v>
      </c>
      <c r="L283" t="s">
        <v>3451</v>
      </c>
      <c r="M283" t="s">
        <v>4277</v>
      </c>
      <c r="N283">
        <v>9</v>
      </c>
      <c r="O283" t="s">
        <v>4304</v>
      </c>
      <c r="P283" t="s">
        <v>4580</v>
      </c>
      <c r="Q283">
        <v>5</v>
      </c>
      <c r="R283">
        <v>0</v>
      </c>
      <c r="S283">
        <v>3.05</v>
      </c>
      <c r="T283">
        <v>3.95</v>
      </c>
      <c r="U283">
        <v>351.84</v>
      </c>
      <c r="V283">
        <v>46.32</v>
      </c>
      <c r="W283">
        <v>3.97</v>
      </c>
      <c r="Y283">
        <v>8.050000000000001</v>
      </c>
      <c r="Z283">
        <v>4</v>
      </c>
      <c r="AA283" t="s">
        <v>3469</v>
      </c>
      <c r="AB283">
        <v>0</v>
      </c>
      <c r="AC283">
        <v>3</v>
      </c>
      <c r="AD283">
        <v>4.975</v>
      </c>
      <c r="AF283" t="s">
        <v>3472</v>
      </c>
      <c r="AI283">
        <v>0</v>
      </c>
      <c r="AJ283">
        <v>0</v>
      </c>
      <c r="AK283" t="s">
        <v>4803</v>
      </c>
      <c r="AL283" t="s">
        <v>4803</v>
      </c>
      <c r="AM283" t="s">
        <v>4820</v>
      </c>
    </row>
    <row r="284" spans="1:39">
      <c r="A284" t="s">
        <v>3662</v>
      </c>
      <c r="B284" t="s">
        <v>3317</v>
      </c>
      <c r="C284" t="s">
        <v>3319</v>
      </c>
      <c r="D284">
        <v>20</v>
      </c>
      <c r="E284" t="s">
        <v>3321</v>
      </c>
      <c r="F284">
        <v>7.7</v>
      </c>
      <c r="I284" t="s">
        <v>4138</v>
      </c>
      <c r="K284" t="s">
        <v>3450</v>
      </c>
      <c r="L284" t="s">
        <v>3451</v>
      </c>
      <c r="M284" t="s">
        <v>4276</v>
      </c>
      <c r="N284">
        <v>9</v>
      </c>
      <c r="O284" t="s">
        <v>4303</v>
      </c>
      <c r="P284" t="s">
        <v>4509</v>
      </c>
      <c r="Q284">
        <v>7</v>
      </c>
      <c r="R284">
        <v>1</v>
      </c>
      <c r="S284">
        <v>2.79</v>
      </c>
      <c r="T284">
        <v>2.79</v>
      </c>
      <c r="U284">
        <v>369.81</v>
      </c>
      <c r="V284">
        <v>85.43000000000001</v>
      </c>
      <c r="W284">
        <v>2.98</v>
      </c>
      <c r="Y284">
        <v>0.92</v>
      </c>
      <c r="Z284">
        <v>4</v>
      </c>
      <c r="AA284" t="s">
        <v>3469</v>
      </c>
      <c r="AB284">
        <v>0</v>
      </c>
      <c r="AC284">
        <v>4</v>
      </c>
      <c r="AD284">
        <v>5.368261904761905</v>
      </c>
      <c r="AF284" t="s">
        <v>3472</v>
      </c>
      <c r="AI284">
        <v>0</v>
      </c>
      <c r="AJ284">
        <v>0</v>
      </c>
      <c r="AM284" t="s">
        <v>4820</v>
      </c>
    </row>
    <row r="285" spans="1:39">
      <c r="A285" t="s">
        <v>3735</v>
      </c>
      <c r="B285" t="s">
        <v>3317</v>
      </c>
      <c r="C285" t="s">
        <v>3319</v>
      </c>
      <c r="D285">
        <v>20</v>
      </c>
      <c r="E285" t="s">
        <v>3321</v>
      </c>
      <c r="F285">
        <v>7.7</v>
      </c>
      <c r="I285" t="s">
        <v>4139</v>
      </c>
      <c r="K285" t="s">
        <v>3450</v>
      </c>
      <c r="L285" t="s">
        <v>3451</v>
      </c>
      <c r="M285" t="s">
        <v>4276</v>
      </c>
      <c r="N285">
        <v>9</v>
      </c>
      <c r="O285" t="s">
        <v>4303</v>
      </c>
      <c r="P285" t="s">
        <v>4581</v>
      </c>
      <c r="Q285">
        <v>6</v>
      </c>
      <c r="R285">
        <v>0</v>
      </c>
      <c r="S285">
        <v>4.45</v>
      </c>
      <c r="T285">
        <v>4.45</v>
      </c>
      <c r="U285">
        <v>443.89</v>
      </c>
      <c r="V285">
        <v>65.2</v>
      </c>
      <c r="W285">
        <v>5.57</v>
      </c>
      <c r="Y285">
        <v>0.9</v>
      </c>
      <c r="Z285">
        <v>4</v>
      </c>
      <c r="AA285" t="s">
        <v>3469</v>
      </c>
      <c r="AB285">
        <v>1</v>
      </c>
      <c r="AC285">
        <v>3</v>
      </c>
      <c r="AD285">
        <v>3.675785714285714</v>
      </c>
      <c r="AF285" t="s">
        <v>3472</v>
      </c>
      <c r="AI285">
        <v>0</v>
      </c>
      <c r="AJ285">
        <v>0</v>
      </c>
      <c r="AM285" t="s">
        <v>4820</v>
      </c>
    </row>
    <row r="286" spans="1:39">
      <c r="A286" t="s">
        <v>3736</v>
      </c>
      <c r="B286" t="s">
        <v>3317</v>
      </c>
      <c r="C286" t="s">
        <v>3319</v>
      </c>
      <c r="D286">
        <v>20.1</v>
      </c>
      <c r="E286" t="s">
        <v>3321</v>
      </c>
      <c r="F286">
        <v>7.7</v>
      </c>
      <c r="I286" t="s">
        <v>4140</v>
      </c>
      <c r="K286" t="s">
        <v>3450</v>
      </c>
      <c r="L286" t="s">
        <v>3451</v>
      </c>
      <c r="M286" t="s">
        <v>4278</v>
      </c>
      <c r="N286">
        <v>9</v>
      </c>
      <c r="O286" t="s">
        <v>4305</v>
      </c>
      <c r="P286" t="s">
        <v>4582</v>
      </c>
      <c r="Q286">
        <v>7</v>
      </c>
      <c r="R286">
        <v>1</v>
      </c>
      <c r="S286">
        <v>4.45</v>
      </c>
      <c r="T286">
        <v>4.45</v>
      </c>
      <c r="U286">
        <v>371.81</v>
      </c>
      <c r="V286">
        <v>72.93000000000001</v>
      </c>
      <c r="W286">
        <v>3.33</v>
      </c>
      <c r="Y286">
        <v>4.19</v>
      </c>
      <c r="Z286">
        <v>4</v>
      </c>
      <c r="AA286" t="s">
        <v>3469</v>
      </c>
      <c r="AB286">
        <v>0</v>
      </c>
      <c r="AC286">
        <v>3</v>
      </c>
      <c r="AD286">
        <v>4.023976190476191</v>
      </c>
      <c r="AF286" t="s">
        <v>3472</v>
      </c>
      <c r="AI286">
        <v>0</v>
      </c>
      <c r="AJ286">
        <v>0</v>
      </c>
      <c r="AM286" t="s">
        <v>4820</v>
      </c>
    </row>
    <row r="287" spans="1:39">
      <c r="A287" t="s">
        <v>3708</v>
      </c>
      <c r="B287" t="s">
        <v>3317</v>
      </c>
      <c r="C287" t="s">
        <v>3319</v>
      </c>
      <c r="D287">
        <v>21</v>
      </c>
      <c r="E287" t="s">
        <v>3321</v>
      </c>
      <c r="F287">
        <v>7.68</v>
      </c>
      <c r="K287" t="s">
        <v>3450</v>
      </c>
      <c r="L287" t="s">
        <v>3451</v>
      </c>
      <c r="M287" t="s">
        <v>4295</v>
      </c>
      <c r="N287">
        <v>9</v>
      </c>
      <c r="O287" t="s">
        <v>4323</v>
      </c>
      <c r="P287" t="s">
        <v>4554</v>
      </c>
      <c r="Q287">
        <v>4</v>
      </c>
      <c r="R287">
        <v>0</v>
      </c>
      <c r="S287">
        <v>4.49</v>
      </c>
      <c r="T287">
        <v>4.49</v>
      </c>
      <c r="U287">
        <v>294.75</v>
      </c>
      <c r="V287">
        <v>43.08</v>
      </c>
      <c r="W287">
        <v>3.91</v>
      </c>
      <c r="Y287">
        <v>0.3</v>
      </c>
      <c r="Z287">
        <v>4</v>
      </c>
      <c r="AA287" t="s">
        <v>3469</v>
      </c>
      <c r="AB287">
        <v>0</v>
      </c>
      <c r="AC287">
        <v>1</v>
      </c>
      <c r="AD287">
        <v>4.255</v>
      </c>
      <c r="AF287" t="s">
        <v>3472</v>
      </c>
      <c r="AI287">
        <v>0</v>
      </c>
      <c r="AJ287">
        <v>0</v>
      </c>
      <c r="AK287" t="s">
        <v>4805</v>
      </c>
      <c r="AL287" t="s">
        <v>4805</v>
      </c>
      <c r="AM287" t="s">
        <v>4820</v>
      </c>
    </row>
    <row r="288" spans="1:39">
      <c r="A288" t="s">
        <v>3737</v>
      </c>
      <c r="B288" t="s">
        <v>3317</v>
      </c>
      <c r="C288" t="s">
        <v>3319</v>
      </c>
      <c r="D288">
        <v>21</v>
      </c>
      <c r="E288" t="s">
        <v>3321</v>
      </c>
      <c r="F288">
        <v>7.68</v>
      </c>
      <c r="K288" t="s">
        <v>3450</v>
      </c>
      <c r="L288" t="s">
        <v>3451</v>
      </c>
      <c r="M288" t="s">
        <v>4277</v>
      </c>
      <c r="N288">
        <v>9</v>
      </c>
      <c r="O288" t="s">
        <v>4304</v>
      </c>
      <c r="P288" t="s">
        <v>4583</v>
      </c>
      <c r="Q288">
        <v>6</v>
      </c>
      <c r="R288">
        <v>1</v>
      </c>
      <c r="S288">
        <v>2.67</v>
      </c>
      <c r="T288">
        <v>2.67</v>
      </c>
      <c r="U288">
        <v>346.39</v>
      </c>
      <c r="V288">
        <v>85.06999999999999</v>
      </c>
      <c r="W288">
        <v>2.71</v>
      </c>
      <c r="X288">
        <v>12.78</v>
      </c>
      <c r="Y288">
        <v>3.13</v>
      </c>
      <c r="Z288">
        <v>4</v>
      </c>
      <c r="AA288" t="s">
        <v>3469</v>
      </c>
      <c r="AB288">
        <v>0</v>
      </c>
      <c r="AC288">
        <v>3</v>
      </c>
      <c r="AD288">
        <v>5.498333333333333</v>
      </c>
      <c r="AF288" t="s">
        <v>3472</v>
      </c>
      <c r="AI288">
        <v>0</v>
      </c>
      <c r="AJ288">
        <v>0</v>
      </c>
      <c r="AK288" t="s">
        <v>4803</v>
      </c>
      <c r="AL288" t="s">
        <v>4803</v>
      </c>
      <c r="AM288" t="s">
        <v>4820</v>
      </c>
    </row>
    <row r="289" spans="1:39">
      <c r="A289" t="s">
        <v>3738</v>
      </c>
      <c r="B289" t="s">
        <v>3317</v>
      </c>
      <c r="C289" t="s">
        <v>3319</v>
      </c>
      <c r="D289">
        <v>21</v>
      </c>
      <c r="E289" t="s">
        <v>3321</v>
      </c>
      <c r="F289">
        <v>7.68</v>
      </c>
      <c r="K289" t="s">
        <v>3450</v>
      </c>
      <c r="L289" t="s">
        <v>3451</v>
      </c>
      <c r="M289" t="s">
        <v>4289</v>
      </c>
      <c r="N289">
        <v>9</v>
      </c>
      <c r="O289" t="s">
        <v>4316</v>
      </c>
      <c r="P289" t="s">
        <v>4584</v>
      </c>
      <c r="Q289">
        <v>6</v>
      </c>
      <c r="R289">
        <v>0</v>
      </c>
      <c r="S289">
        <v>3.98</v>
      </c>
      <c r="T289">
        <v>3.98</v>
      </c>
      <c r="U289">
        <v>367.84</v>
      </c>
      <c r="V289">
        <v>65.2</v>
      </c>
      <c r="W289">
        <v>4.23</v>
      </c>
      <c r="Y289">
        <v>1.67</v>
      </c>
      <c r="Z289">
        <v>4</v>
      </c>
      <c r="AA289" t="s">
        <v>3469</v>
      </c>
      <c r="AB289">
        <v>0</v>
      </c>
      <c r="AC289">
        <v>5</v>
      </c>
      <c r="AD289">
        <v>4.464</v>
      </c>
      <c r="AF289" t="s">
        <v>3472</v>
      </c>
      <c r="AI289">
        <v>0</v>
      </c>
      <c r="AJ289">
        <v>0</v>
      </c>
      <c r="AK289" t="s">
        <v>4810</v>
      </c>
      <c r="AL289" t="s">
        <v>4810</v>
      </c>
      <c r="AM289" t="s">
        <v>4820</v>
      </c>
    </row>
    <row r="290" spans="1:39">
      <c r="A290" t="s">
        <v>3739</v>
      </c>
      <c r="B290" t="s">
        <v>3317</v>
      </c>
      <c r="C290" t="s">
        <v>3319</v>
      </c>
      <c r="D290">
        <v>21</v>
      </c>
      <c r="E290" t="s">
        <v>3321</v>
      </c>
      <c r="F290">
        <v>7.68</v>
      </c>
      <c r="I290" t="s">
        <v>4141</v>
      </c>
      <c r="K290" t="s">
        <v>3450</v>
      </c>
      <c r="L290" t="s">
        <v>3451</v>
      </c>
      <c r="M290" t="s">
        <v>4276</v>
      </c>
      <c r="N290">
        <v>9</v>
      </c>
      <c r="O290" t="s">
        <v>4303</v>
      </c>
      <c r="P290" t="s">
        <v>4585</v>
      </c>
      <c r="Q290">
        <v>6</v>
      </c>
      <c r="R290">
        <v>1</v>
      </c>
      <c r="S290">
        <v>3.75</v>
      </c>
      <c r="T290">
        <v>3.75</v>
      </c>
      <c r="U290">
        <v>377.42</v>
      </c>
      <c r="V290">
        <v>76.2</v>
      </c>
      <c r="W290">
        <v>3.89</v>
      </c>
      <c r="Y290">
        <v>1.12</v>
      </c>
      <c r="Z290">
        <v>4</v>
      </c>
      <c r="AA290" t="s">
        <v>3469</v>
      </c>
      <c r="AB290">
        <v>0</v>
      </c>
      <c r="AC290">
        <v>3</v>
      </c>
      <c r="AD290">
        <v>4.458904761904762</v>
      </c>
      <c r="AF290" t="s">
        <v>3472</v>
      </c>
      <c r="AI290">
        <v>0</v>
      </c>
      <c r="AJ290">
        <v>0</v>
      </c>
      <c r="AM290" t="s">
        <v>4820</v>
      </c>
    </row>
    <row r="291" spans="1:39">
      <c r="A291" t="s">
        <v>3740</v>
      </c>
      <c r="B291" t="s">
        <v>3317</v>
      </c>
      <c r="C291" t="s">
        <v>3319</v>
      </c>
      <c r="D291">
        <v>21.6</v>
      </c>
      <c r="E291" t="s">
        <v>3321</v>
      </c>
      <c r="F291">
        <v>7.67</v>
      </c>
      <c r="K291" t="s">
        <v>3450</v>
      </c>
      <c r="L291" t="s">
        <v>3451</v>
      </c>
      <c r="M291" t="s">
        <v>4294</v>
      </c>
      <c r="N291">
        <v>9</v>
      </c>
      <c r="O291" t="s">
        <v>4322</v>
      </c>
      <c r="P291" t="s">
        <v>4586</v>
      </c>
      <c r="Q291">
        <v>5</v>
      </c>
      <c r="R291">
        <v>0</v>
      </c>
      <c r="S291">
        <v>2.85</v>
      </c>
      <c r="T291">
        <v>2.85</v>
      </c>
      <c r="U291">
        <v>336.37</v>
      </c>
      <c r="V291">
        <v>52.31</v>
      </c>
      <c r="W291">
        <v>4.02</v>
      </c>
      <c r="Y291">
        <v>3.7</v>
      </c>
      <c r="Z291">
        <v>4</v>
      </c>
      <c r="AA291" t="s">
        <v>3469</v>
      </c>
      <c r="AB291">
        <v>0</v>
      </c>
      <c r="AC291">
        <v>2</v>
      </c>
      <c r="AD291">
        <v>5.575</v>
      </c>
      <c r="AF291" t="s">
        <v>3472</v>
      </c>
      <c r="AI291">
        <v>0</v>
      </c>
      <c r="AJ291">
        <v>0</v>
      </c>
      <c r="AK291" t="s">
        <v>4814</v>
      </c>
      <c r="AL291" t="s">
        <v>4814</v>
      </c>
      <c r="AM291" t="s">
        <v>4820</v>
      </c>
    </row>
    <row r="292" spans="1:39">
      <c r="A292" t="s">
        <v>3741</v>
      </c>
      <c r="B292" t="s">
        <v>3317</v>
      </c>
      <c r="C292" t="s">
        <v>3319</v>
      </c>
      <c r="D292">
        <v>21.6</v>
      </c>
      <c r="E292" t="s">
        <v>3321</v>
      </c>
      <c r="F292">
        <v>7.67</v>
      </c>
      <c r="I292" t="s">
        <v>4142</v>
      </c>
      <c r="K292" t="s">
        <v>3450</v>
      </c>
      <c r="L292" t="s">
        <v>3451</v>
      </c>
      <c r="M292" t="s">
        <v>4278</v>
      </c>
      <c r="N292">
        <v>9</v>
      </c>
      <c r="O292" t="s">
        <v>4305</v>
      </c>
      <c r="P292" t="s">
        <v>4587</v>
      </c>
      <c r="Q292">
        <v>8</v>
      </c>
      <c r="R292">
        <v>1</v>
      </c>
      <c r="S292">
        <v>3.8</v>
      </c>
      <c r="T292">
        <v>3.8</v>
      </c>
      <c r="U292">
        <v>385.38</v>
      </c>
      <c r="V292">
        <v>82.16</v>
      </c>
      <c r="W292">
        <v>3.14</v>
      </c>
      <c r="Y292">
        <v>4.4</v>
      </c>
      <c r="Z292">
        <v>4</v>
      </c>
      <c r="AA292" t="s">
        <v>3469</v>
      </c>
      <c r="AB292">
        <v>0</v>
      </c>
      <c r="AC292">
        <v>5</v>
      </c>
      <c r="AD292">
        <v>4.352047619047619</v>
      </c>
      <c r="AF292" t="s">
        <v>3472</v>
      </c>
      <c r="AI292">
        <v>0</v>
      </c>
      <c r="AJ292">
        <v>0</v>
      </c>
      <c r="AM292" t="s">
        <v>4820</v>
      </c>
    </row>
    <row r="293" spans="1:39">
      <c r="A293" t="s">
        <v>3742</v>
      </c>
      <c r="B293" t="s">
        <v>3317</v>
      </c>
      <c r="C293" t="s">
        <v>3319</v>
      </c>
      <c r="D293">
        <v>21.8</v>
      </c>
      <c r="E293" t="s">
        <v>3321</v>
      </c>
      <c r="F293">
        <v>7.66</v>
      </c>
      <c r="I293" t="s">
        <v>4143</v>
      </c>
      <c r="K293" t="s">
        <v>3450</v>
      </c>
      <c r="L293" t="s">
        <v>3451</v>
      </c>
      <c r="M293" t="s">
        <v>4278</v>
      </c>
      <c r="N293">
        <v>9</v>
      </c>
      <c r="O293" t="s">
        <v>4305</v>
      </c>
      <c r="P293" t="s">
        <v>4588</v>
      </c>
      <c r="Q293">
        <v>8</v>
      </c>
      <c r="R293">
        <v>1</v>
      </c>
      <c r="S293">
        <v>3.68</v>
      </c>
      <c r="T293">
        <v>3.68</v>
      </c>
      <c r="U293">
        <v>378.83</v>
      </c>
      <c r="V293">
        <v>96.72</v>
      </c>
      <c r="W293">
        <v>3.07</v>
      </c>
      <c r="Y293">
        <v>4.17</v>
      </c>
      <c r="Z293">
        <v>4</v>
      </c>
      <c r="AA293" t="s">
        <v>3469</v>
      </c>
      <c r="AB293">
        <v>0</v>
      </c>
      <c r="AC293">
        <v>3</v>
      </c>
      <c r="AD293">
        <v>4.294833333333334</v>
      </c>
      <c r="AF293" t="s">
        <v>3472</v>
      </c>
      <c r="AI293">
        <v>0</v>
      </c>
      <c r="AJ293">
        <v>0</v>
      </c>
      <c r="AM293" t="s">
        <v>4820</v>
      </c>
    </row>
    <row r="294" spans="1:39">
      <c r="A294" t="s">
        <v>3743</v>
      </c>
      <c r="B294" t="s">
        <v>3317</v>
      </c>
      <c r="C294" t="s">
        <v>3319</v>
      </c>
      <c r="D294">
        <v>21.9</v>
      </c>
      <c r="E294" t="s">
        <v>3321</v>
      </c>
      <c r="F294">
        <v>7.66</v>
      </c>
      <c r="K294" t="s">
        <v>3450</v>
      </c>
      <c r="L294" t="s">
        <v>3451</v>
      </c>
      <c r="M294" t="s">
        <v>4294</v>
      </c>
      <c r="N294">
        <v>9</v>
      </c>
      <c r="O294" t="s">
        <v>4322</v>
      </c>
      <c r="P294" t="s">
        <v>4589</v>
      </c>
      <c r="Q294">
        <v>7</v>
      </c>
      <c r="R294">
        <v>0</v>
      </c>
      <c r="S294">
        <v>2.96</v>
      </c>
      <c r="T294">
        <v>2.96</v>
      </c>
      <c r="U294">
        <v>335.37</v>
      </c>
      <c r="V294">
        <v>74.43000000000001</v>
      </c>
      <c r="W294">
        <v>2.97</v>
      </c>
      <c r="Y294">
        <v>4.08</v>
      </c>
      <c r="Z294">
        <v>4</v>
      </c>
      <c r="AA294" t="s">
        <v>3469</v>
      </c>
      <c r="AB294">
        <v>0</v>
      </c>
      <c r="AC294">
        <v>3</v>
      </c>
      <c r="AD294">
        <v>5.52</v>
      </c>
      <c r="AF294" t="s">
        <v>3472</v>
      </c>
      <c r="AI294">
        <v>0</v>
      </c>
      <c r="AJ294">
        <v>0</v>
      </c>
      <c r="AK294" t="s">
        <v>4814</v>
      </c>
      <c r="AL294" t="s">
        <v>4814</v>
      </c>
      <c r="AM294" t="s">
        <v>4820</v>
      </c>
    </row>
    <row r="295" spans="1:39">
      <c r="A295" t="s">
        <v>3744</v>
      </c>
      <c r="B295" t="s">
        <v>3317</v>
      </c>
      <c r="C295" t="s">
        <v>3319</v>
      </c>
      <c r="D295">
        <v>22</v>
      </c>
      <c r="E295" t="s">
        <v>3321</v>
      </c>
      <c r="F295">
        <v>7.66</v>
      </c>
      <c r="K295" t="s">
        <v>3450</v>
      </c>
      <c r="L295" t="s">
        <v>3451</v>
      </c>
      <c r="M295" t="s">
        <v>4294</v>
      </c>
      <c r="N295">
        <v>9</v>
      </c>
      <c r="O295" t="s">
        <v>4322</v>
      </c>
      <c r="P295" t="s">
        <v>4590</v>
      </c>
      <c r="Q295">
        <v>6</v>
      </c>
      <c r="R295">
        <v>0</v>
      </c>
      <c r="S295">
        <v>1.54</v>
      </c>
      <c r="T295">
        <v>1.54</v>
      </c>
      <c r="U295">
        <v>353.4</v>
      </c>
      <c r="V295">
        <v>57.24</v>
      </c>
      <c r="W295">
        <v>3.66</v>
      </c>
      <c r="Y295">
        <v>3.93</v>
      </c>
      <c r="Z295">
        <v>4</v>
      </c>
      <c r="AA295" t="s">
        <v>3469</v>
      </c>
      <c r="AB295">
        <v>0</v>
      </c>
      <c r="AC295">
        <v>2</v>
      </c>
      <c r="AD295">
        <v>6</v>
      </c>
      <c r="AF295" t="s">
        <v>3472</v>
      </c>
      <c r="AI295">
        <v>0</v>
      </c>
      <c r="AJ295">
        <v>0</v>
      </c>
      <c r="AK295" t="s">
        <v>4814</v>
      </c>
      <c r="AL295" t="s">
        <v>4814</v>
      </c>
      <c r="AM295" t="s">
        <v>4820</v>
      </c>
    </row>
    <row r="296" spans="1:39">
      <c r="A296" t="s">
        <v>3745</v>
      </c>
      <c r="B296" t="s">
        <v>3317</v>
      </c>
      <c r="C296" t="s">
        <v>3319</v>
      </c>
      <c r="D296">
        <v>22</v>
      </c>
      <c r="E296" t="s">
        <v>3321</v>
      </c>
      <c r="F296">
        <v>7.66</v>
      </c>
      <c r="I296" t="s">
        <v>4144</v>
      </c>
      <c r="K296" t="s">
        <v>3450</v>
      </c>
      <c r="L296" t="s">
        <v>3451</v>
      </c>
      <c r="M296" t="s">
        <v>4276</v>
      </c>
      <c r="N296">
        <v>9</v>
      </c>
      <c r="O296" t="s">
        <v>4303</v>
      </c>
      <c r="P296" t="s">
        <v>4591</v>
      </c>
      <c r="Q296">
        <v>6</v>
      </c>
      <c r="R296">
        <v>0</v>
      </c>
      <c r="S296">
        <v>4.24</v>
      </c>
      <c r="T296">
        <v>4.24</v>
      </c>
      <c r="U296">
        <v>429.86</v>
      </c>
      <c r="V296">
        <v>65.2</v>
      </c>
      <c r="W296">
        <v>5.26</v>
      </c>
      <c r="Y296">
        <v>0.13</v>
      </c>
      <c r="Z296">
        <v>4</v>
      </c>
      <c r="AA296" t="s">
        <v>3469</v>
      </c>
      <c r="AB296">
        <v>1</v>
      </c>
      <c r="AC296">
        <v>3</v>
      </c>
      <c r="AD296">
        <v>3.881</v>
      </c>
      <c r="AF296" t="s">
        <v>3472</v>
      </c>
      <c r="AI296">
        <v>0</v>
      </c>
      <c r="AJ296">
        <v>0</v>
      </c>
      <c r="AM296" t="s">
        <v>4820</v>
      </c>
    </row>
    <row r="297" spans="1:39">
      <c r="A297" t="s">
        <v>3666</v>
      </c>
      <c r="B297" t="s">
        <v>3317</v>
      </c>
      <c r="C297" t="s">
        <v>3319</v>
      </c>
      <c r="D297">
        <v>22</v>
      </c>
      <c r="E297" t="s">
        <v>3321</v>
      </c>
      <c r="F297">
        <v>7.66</v>
      </c>
      <c r="I297" t="s">
        <v>4145</v>
      </c>
      <c r="K297" t="s">
        <v>3450</v>
      </c>
      <c r="L297" t="s">
        <v>3451</v>
      </c>
      <c r="M297" t="s">
        <v>4276</v>
      </c>
      <c r="N297">
        <v>9</v>
      </c>
      <c r="O297" t="s">
        <v>4303</v>
      </c>
      <c r="P297" t="s">
        <v>4512</v>
      </c>
      <c r="Q297">
        <v>7</v>
      </c>
      <c r="R297">
        <v>1</v>
      </c>
      <c r="S297">
        <v>2.24</v>
      </c>
      <c r="T297">
        <v>2.24</v>
      </c>
      <c r="U297">
        <v>463.85</v>
      </c>
      <c r="V297">
        <v>85.43000000000001</v>
      </c>
      <c r="W297">
        <v>4.32</v>
      </c>
      <c r="X297">
        <v>13.22</v>
      </c>
      <c r="Y297">
        <v>0</v>
      </c>
      <c r="Z297">
        <v>4</v>
      </c>
      <c r="AA297" t="s">
        <v>3469</v>
      </c>
      <c r="AB297">
        <v>0</v>
      </c>
      <c r="AC297">
        <v>2</v>
      </c>
      <c r="AD297">
        <v>4.97154761904762</v>
      </c>
      <c r="AF297" t="s">
        <v>3472</v>
      </c>
      <c r="AI297">
        <v>0</v>
      </c>
      <c r="AJ297">
        <v>0</v>
      </c>
      <c r="AM297" t="s">
        <v>4820</v>
      </c>
    </row>
    <row r="298" spans="1:39">
      <c r="A298" t="s">
        <v>3693</v>
      </c>
      <c r="B298" t="s">
        <v>3317</v>
      </c>
      <c r="C298" t="s">
        <v>3319</v>
      </c>
      <c r="D298">
        <v>22</v>
      </c>
      <c r="E298" t="s">
        <v>3321</v>
      </c>
      <c r="F298">
        <v>7.66</v>
      </c>
      <c r="I298" t="s">
        <v>4146</v>
      </c>
      <c r="K298" t="s">
        <v>3450</v>
      </c>
      <c r="L298" t="s">
        <v>3451</v>
      </c>
      <c r="M298" t="s">
        <v>4276</v>
      </c>
      <c r="N298">
        <v>9</v>
      </c>
      <c r="O298" t="s">
        <v>4303</v>
      </c>
      <c r="P298" t="s">
        <v>4539</v>
      </c>
      <c r="Q298">
        <v>8</v>
      </c>
      <c r="R298">
        <v>1</v>
      </c>
      <c r="S298">
        <v>1.98</v>
      </c>
      <c r="T298">
        <v>1.98</v>
      </c>
      <c r="U298">
        <v>465.82</v>
      </c>
      <c r="V298">
        <v>94.66</v>
      </c>
      <c r="W298">
        <v>3.46</v>
      </c>
      <c r="X298">
        <v>13.59</v>
      </c>
      <c r="Y298">
        <v>0</v>
      </c>
      <c r="Z298">
        <v>4</v>
      </c>
      <c r="AA298" t="s">
        <v>3469</v>
      </c>
      <c r="AB298">
        <v>0</v>
      </c>
      <c r="AC298">
        <v>3</v>
      </c>
      <c r="AD298">
        <v>4.922142857142857</v>
      </c>
      <c r="AF298" t="s">
        <v>3472</v>
      </c>
      <c r="AI298">
        <v>0</v>
      </c>
      <c r="AJ298">
        <v>0</v>
      </c>
      <c r="AM298" t="s">
        <v>4820</v>
      </c>
    </row>
    <row r="299" spans="1:39">
      <c r="A299" t="s">
        <v>3746</v>
      </c>
      <c r="B299" t="s">
        <v>3317</v>
      </c>
      <c r="C299" t="s">
        <v>3319</v>
      </c>
      <c r="D299">
        <v>23</v>
      </c>
      <c r="E299" t="s">
        <v>3321</v>
      </c>
      <c r="F299">
        <v>7.64</v>
      </c>
      <c r="K299" t="s">
        <v>3450</v>
      </c>
      <c r="L299" t="s">
        <v>3451</v>
      </c>
      <c r="M299" t="s">
        <v>4294</v>
      </c>
      <c r="N299">
        <v>9</v>
      </c>
      <c r="O299" t="s">
        <v>4322</v>
      </c>
      <c r="P299" t="s">
        <v>4592</v>
      </c>
      <c r="Q299">
        <v>5</v>
      </c>
      <c r="R299">
        <v>0</v>
      </c>
      <c r="S299">
        <v>4.54</v>
      </c>
      <c r="T299">
        <v>4.54</v>
      </c>
      <c r="U299">
        <v>372.35</v>
      </c>
      <c r="V299">
        <v>52.31</v>
      </c>
      <c r="W299">
        <v>4.77</v>
      </c>
      <c r="Y299">
        <v>3.31</v>
      </c>
      <c r="Z299">
        <v>4</v>
      </c>
      <c r="AA299" t="s">
        <v>3469</v>
      </c>
      <c r="AB299">
        <v>0</v>
      </c>
      <c r="AC299">
        <v>2</v>
      </c>
      <c r="AD299">
        <v>4.141785714285714</v>
      </c>
      <c r="AF299" t="s">
        <v>3472</v>
      </c>
      <c r="AI299">
        <v>0</v>
      </c>
      <c r="AJ299">
        <v>0</v>
      </c>
      <c r="AK299" t="s">
        <v>4814</v>
      </c>
      <c r="AL299" t="s">
        <v>4814</v>
      </c>
      <c r="AM299" t="s">
        <v>4820</v>
      </c>
    </row>
    <row r="300" spans="1:39">
      <c r="A300" t="s">
        <v>3747</v>
      </c>
      <c r="B300" t="s">
        <v>3317</v>
      </c>
      <c r="C300" t="s">
        <v>3319</v>
      </c>
      <c r="D300">
        <v>23</v>
      </c>
      <c r="E300" t="s">
        <v>3321</v>
      </c>
      <c r="F300">
        <v>7.64</v>
      </c>
      <c r="K300" t="s">
        <v>3450</v>
      </c>
      <c r="L300" t="s">
        <v>3451</v>
      </c>
      <c r="M300" t="s">
        <v>4284</v>
      </c>
      <c r="N300">
        <v>9</v>
      </c>
      <c r="O300" t="s">
        <v>4311</v>
      </c>
      <c r="P300" t="s">
        <v>4593</v>
      </c>
      <c r="Q300">
        <v>8</v>
      </c>
      <c r="R300">
        <v>0</v>
      </c>
      <c r="S300">
        <v>1.23</v>
      </c>
      <c r="T300">
        <v>1.23</v>
      </c>
      <c r="U300">
        <v>326.39</v>
      </c>
      <c r="V300">
        <v>78.09</v>
      </c>
      <c r="W300">
        <v>2.73</v>
      </c>
      <c r="Y300">
        <v>1.85</v>
      </c>
      <c r="Z300">
        <v>4</v>
      </c>
      <c r="AA300" t="s">
        <v>3469</v>
      </c>
      <c r="AB300">
        <v>0</v>
      </c>
      <c r="AC300">
        <v>2</v>
      </c>
      <c r="AD300">
        <v>6</v>
      </c>
      <c r="AF300" t="s">
        <v>3472</v>
      </c>
      <c r="AI300">
        <v>0</v>
      </c>
      <c r="AJ300">
        <v>0</v>
      </c>
      <c r="AK300" t="s">
        <v>4807</v>
      </c>
      <c r="AL300" t="s">
        <v>4807</v>
      </c>
      <c r="AM300" t="s">
        <v>4820</v>
      </c>
    </row>
    <row r="301" spans="1:39">
      <c r="A301" t="s">
        <v>3748</v>
      </c>
      <c r="B301" t="s">
        <v>3317</v>
      </c>
      <c r="C301" t="s">
        <v>3319</v>
      </c>
      <c r="D301">
        <v>23</v>
      </c>
      <c r="E301" t="s">
        <v>3321</v>
      </c>
      <c r="F301">
        <v>7.64</v>
      </c>
      <c r="K301" t="s">
        <v>3450</v>
      </c>
      <c r="L301" t="s">
        <v>3451</v>
      </c>
      <c r="M301" t="s">
        <v>4292</v>
      </c>
      <c r="N301">
        <v>9</v>
      </c>
      <c r="O301" t="s">
        <v>4319</v>
      </c>
      <c r="P301" t="s">
        <v>4594</v>
      </c>
      <c r="Q301">
        <v>7</v>
      </c>
      <c r="R301">
        <v>2</v>
      </c>
      <c r="S301">
        <v>2.9</v>
      </c>
      <c r="T301">
        <v>2.9</v>
      </c>
      <c r="U301">
        <v>400.48</v>
      </c>
      <c r="V301">
        <v>97.97</v>
      </c>
      <c r="W301">
        <v>2.66</v>
      </c>
      <c r="X301">
        <v>12.53</v>
      </c>
      <c r="Y301">
        <v>2.64</v>
      </c>
      <c r="Z301">
        <v>2</v>
      </c>
      <c r="AA301" t="s">
        <v>3469</v>
      </c>
      <c r="AB301">
        <v>0</v>
      </c>
      <c r="AC301">
        <v>8</v>
      </c>
      <c r="AD301">
        <v>4.495190476190476</v>
      </c>
      <c r="AF301" t="s">
        <v>3472</v>
      </c>
      <c r="AI301">
        <v>0</v>
      </c>
      <c r="AJ301">
        <v>0</v>
      </c>
      <c r="AK301" t="s">
        <v>4812</v>
      </c>
      <c r="AL301" t="s">
        <v>4812</v>
      </c>
      <c r="AM301" t="s">
        <v>4820</v>
      </c>
    </row>
    <row r="302" spans="1:39">
      <c r="A302" t="s">
        <v>3749</v>
      </c>
      <c r="B302" t="s">
        <v>3317</v>
      </c>
      <c r="C302" t="s">
        <v>3319</v>
      </c>
      <c r="D302">
        <v>23</v>
      </c>
      <c r="E302" t="s">
        <v>3321</v>
      </c>
      <c r="F302">
        <v>7.64</v>
      </c>
      <c r="I302" t="s">
        <v>4147</v>
      </c>
      <c r="K302" t="s">
        <v>3450</v>
      </c>
      <c r="L302" t="s">
        <v>3451</v>
      </c>
      <c r="M302" t="s">
        <v>4276</v>
      </c>
      <c r="N302">
        <v>9</v>
      </c>
      <c r="O302" t="s">
        <v>4303</v>
      </c>
      <c r="P302" t="s">
        <v>4595</v>
      </c>
      <c r="Q302">
        <v>8</v>
      </c>
      <c r="R302">
        <v>2</v>
      </c>
      <c r="S302">
        <v>1.93</v>
      </c>
      <c r="T302">
        <v>1.93</v>
      </c>
      <c r="U302">
        <v>435.46</v>
      </c>
      <c r="V302">
        <v>105.66</v>
      </c>
      <c r="W302">
        <v>2.63</v>
      </c>
      <c r="X302">
        <v>12.97</v>
      </c>
      <c r="Y302">
        <v>1.05</v>
      </c>
      <c r="Z302">
        <v>4</v>
      </c>
      <c r="AA302" t="s">
        <v>3469</v>
      </c>
      <c r="AB302">
        <v>0</v>
      </c>
      <c r="AC302">
        <v>3</v>
      </c>
      <c r="AD302">
        <v>4.439</v>
      </c>
      <c r="AF302" t="s">
        <v>3472</v>
      </c>
      <c r="AI302">
        <v>0</v>
      </c>
      <c r="AJ302">
        <v>0</v>
      </c>
      <c r="AM302" t="s">
        <v>4820</v>
      </c>
    </row>
    <row r="303" spans="1:39">
      <c r="A303" t="s">
        <v>3750</v>
      </c>
      <c r="B303" t="s">
        <v>3317</v>
      </c>
      <c r="C303" t="s">
        <v>3319</v>
      </c>
      <c r="D303">
        <v>23.4</v>
      </c>
      <c r="E303" t="s">
        <v>3321</v>
      </c>
      <c r="F303">
        <v>7.63</v>
      </c>
      <c r="I303" t="s">
        <v>4148</v>
      </c>
      <c r="K303" t="s">
        <v>3450</v>
      </c>
      <c r="L303" t="s">
        <v>3451</v>
      </c>
      <c r="M303" t="s">
        <v>4278</v>
      </c>
      <c r="N303">
        <v>9</v>
      </c>
      <c r="O303" t="s">
        <v>4305</v>
      </c>
      <c r="P303" t="s">
        <v>4596</v>
      </c>
      <c r="Q303">
        <v>7</v>
      </c>
      <c r="R303">
        <v>1</v>
      </c>
      <c r="S303">
        <v>4.38</v>
      </c>
      <c r="T303">
        <v>4.38</v>
      </c>
      <c r="U303">
        <v>353.82</v>
      </c>
      <c r="V303">
        <v>72.93000000000001</v>
      </c>
      <c r="W303">
        <v>3.2</v>
      </c>
      <c r="Y303">
        <v>4.41</v>
      </c>
      <c r="Z303">
        <v>4</v>
      </c>
      <c r="AA303" t="s">
        <v>3469</v>
      </c>
      <c r="AB303">
        <v>0</v>
      </c>
      <c r="AC303">
        <v>3</v>
      </c>
      <c r="AD303">
        <v>4.143333333333334</v>
      </c>
      <c r="AF303" t="s">
        <v>3472</v>
      </c>
      <c r="AI303">
        <v>0</v>
      </c>
      <c r="AJ303">
        <v>0</v>
      </c>
      <c r="AM303" t="s">
        <v>4820</v>
      </c>
    </row>
    <row r="304" spans="1:39">
      <c r="A304" t="s">
        <v>3751</v>
      </c>
      <c r="B304" t="s">
        <v>3317</v>
      </c>
      <c r="C304" t="s">
        <v>3319</v>
      </c>
      <c r="D304">
        <v>23.9</v>
      </c>
      <c r="E304" t="s">
        <v>3321</v>
      </c>
      <c r="F304">
        <v>7.62</v>
      </c>
      <c r="K304" t="s">
        <v>3450</v>
      </c>
      <c r="L304" t="s">
        <v>3451</v>
      </c>
      <c r="M304" t="s">
        <v>4285</v>
      </c>
      <c r="N304">
        <v>9</v>
      </c>
      <c r="O304" t="s">
        <v>4312</v>
      </c>
      <c r="P304" t="s">
        <v>4597</v>
      </c>
      <c r="Q304">
        <v>5</v>
      </c>
      <c r="R304">
        <v>0</v>
      </c>
      <c r="S304">
        <v>3.17</v>
      </c>
      <c r="T304">
        <v>3.17</v>
      </c>
      <c r="U304">
        <v>401.24</v>
      </c>
      <c r="V304">
        <v>52.31</v>
      </c>
      <c r="W304">
        <v>4.47</v>
      </c>
      <c r="Y304">
        <v>0.74</v>
      </c>
      <c r="Z304">
        <v>4</v>
      </c>
      <c r="AA304" t="s">
        <v>3469</v>
      </c>
      <c r="AB304">
        <v>0</v>
      </c>
      <c r="AC304">
        <v>2</v>
      </c>
      <c r="AD304">
        <v>5.035428571428572</v>
      </c>
      <c r="AF304" t="s">
        <v>3472</v>
      </c>
      <c r="AI304">
        <v>0</v>
      </c>
      <c r="AJ304">
        <v>0</v>
      </c>
      <c r="AK304" t="s">
        <v>4808</v>
      </c>
      <c r="AL304" t="s">
        <v>4808</v>
      </c>
      <c r="AM304" t="s">
        <v>4820</v>
      </c>
    </row>
    <row r="305" spans="1:39">
      <c r="A305" t="s">
        <v>3752</v>
      </c>
      <c r="B305" t="s">
        <v>3317</v>
      </c>
      <c r="C305" t="s">
        <v>3319</v>
      </c>
      <c r="D305">
        <v>24</v>
      </c>
      <c r="E305" t="s">
        <v>3321</v>
      </c>
      <c r="F305">
        <v>7.62</v>
      </c>
      <c r="K305" t="s">
        <v>3450</v>
      </c>
      <c r="L305" t="s">
        <v>3451</v>
      </c>
      <c r="M305" t="s">
        <v>4294</v>
      </c>
      <c r="N305">
        <v>9</v>
      </c>
      <c r="O305" t="s">
        <v>4322</v>
      </c>
      <c r="P305" t="s">
        <v>4598</v>
      </c>
      <c r="Q305">
        <v>6</v>
      </c>
      <c r="R305">
        <v>0</v>
      </c>
      <c r="S305">
        <v>3</v>
      </c>
      <c r="T305">
        <v>3</v>
      </c>
      <c r="U305">
        <v>339.79</v>
      </c>
      <c r="V305">
        <v>65.2</v>
      </c>
      <c r="W305">
        <v>3.62</v>
      </c>
      <c r="Y305">
        <v>2.65</v>
      </c>
      <c r="Z305">
        <v>4</v>
      </c>
      <c r="AA305" t="s">
        <v>3469</v>
      </c>
      <c r="AB305">
        <v>0</v>
      </c>
      <c r="AC305">
        <v>2</v>
      </c>
      <c r="AD305">
        <v>5.5</v>
      </c>
      <c r="AF305" t="s">
        <v>3472</v>
      </c>
      <c r="AI305">
        <v>0</v>
      </c>
      <c r="AJ305">
        <v>0</v>
      </c>
      <c r="AK305" t="s">
        <v>4814</v>
      </c>
      <c r="AL305" t="s">
        <v>4814</v>
      </c>
      <c r="AM305" t="s">
        <v>4820</v>
      </c>
    </row>
    <row r="306" spans="1:39">
      <c r="A306" t="s">
        <v>3753</v>
      </c>
      <c r="B306" t="s">
        <v>3317</v>
      </c>
      <c r="C306" t="s">
        <v>3319</v>
      </c>
      <c r="D306">
        <v>24</v>
      </c>
      <c r="E306" t="s">
        <v>3321</v>
      </c>
      <c r="F306">
        <v>7.62</v>
      </c>
      <c r="K306" t="s">
        <v>3450</v>
      </c>
      <c r="L306" t="s">
        <v>3451</v>
      </c>
      <c r="M306" t="s">
        <v>4277</v>
      </c>
      <c r="N306">
        <v>9</v>
      </c>
      <c r="O306" t="s">
        <v>4304</v>
      </c>
      <c r="P306" t="s">
        <v>4599</v>
      </c>
      <c r="Q306">
        <v>5</v>
      </c>
      <c r="R306">
        <v>1</v>
      </c>
      <c r="S306">
        <v>2.67</v>
      </c>
      <c r="T306">
        <v>4.21</v>
      </c>
      <c r="U306">
        <v>351.84</v>
      </c>
      <c r="V306">
        <v>55.11</v>
      </c>
      <c r="W306">
        <v>4.02</v>
      </c>
      <c r="Y306">
        <v>8.84</v>
      </c>
      <c r="Z306">
        <v>4</v>
      </c>
      <c r="AA306" t="s">
        <v>3469</v>
      </c>
      <c r="AB306">
        <v>0</v>
      </c>
      <c r="AC306">
        <v>4</v>
      </c>
      <c r="AD306">
        <v>4.473333333333334</v>
      </c>
      <c r="AF306" t="s">
        <v>3471</v>
      </c>
      <c r="AI306">
        <v>0</v>
      </c>
      <c r="AJ306">
        <v>0</v>
      </c>
      <c r="AK306" t="s">
        <v>4803</v>
      </c>
      <c r="AL306" t="s">
        <v>4803</v>
      </c>
      <c r="AM306" t="s">
        <v>4820</v>
      </c>
    </row>
    <row r="307" spans="1:39">
      <c r="A307" t="s">
        <v>3754</v>
      </c>
      <c r="B307" t="s">
        <v>3317</v>
      </c>
      <c r="C307" t="s">
        <v>3319</v>
      </c>
      <c r="D307">
        <v>24</v>
      </c>
      <c r="E307" t="s">
        <v>3321</v>
      </c>
      <c r="F307">
        <v>7.62</v>
      </c>
      <c r="K307" t="s">
        <v>3450</v>
      </c>
      <c r="L307" t="s">
        <v>3451</v>
      </c>
      <c r="M307" t="s">
        <v>4277</v>
      </c>
      <c r="N307">
        <v>9</v>
      </c>
      <c r="O307" t="s">
        <v>4304</v>
      </c>
      <c r="P307" t="s">
        <v>4600</v>
      </c>
      <c r="Q307">
        <v>6</v>
      </c>
      <c r="R307">
        <v>1</v>
      </c>
      <c r="S307">
        <v>3.54</v>
      </c>
      <c r="T307">
        <v>4.31</v>
      </c>
      <c r="U307">
        <v>421.93</v>
      </c>
      <c r="V307">
        <v>66.55</v>
      </c>
      <c r="W307">
        <v>4.11</v>
      </c>
      <c r="Y307">
        <v>7.93</v>
      </c>
      <c r="Z307">
        <v>4</v>
      </c>
      <c r="AA307" t="s">
        <v>3469</v>
      </c>
      <c r="AB307">
        <v>0</v>
      </c>
      <c r="AC307">
        <v>4</v>
      </c>
      <c r="AD307">
        <v>3.965976190476191</v>
      </c>
      <c r="AF307" t="s">
        <v>3472</v>
      </c>
      <c r="AI307">
        <v>0</v>
      </c>
      <c r="AJ307">
        <v>0</v>
      </c>
      <c r="AK307" t="s">
        <v>4803</v>
      </c>
      <c r="AL307" t="s">
        <v>4803</v>
      </c>
      <c r="AM307" t="s">
        <v>4820</v>
      </c>
    </row>
    <row r="308" spans="1:39">
      <c r="A308" t="s">
        <v>3694</v>
      </c>
      <c r="B308" t="s">
        <v>3317</v>
      </c>
      <c r="C308" t="s">
        <v>3319</v>
      </c>
      <c r="D308">
        <v>24</v>
      </c>
      <c r="E308" t="s">
        <v>3321</v>
      </c>
      <c r="F308">
        <v>7.62</v>
      </c>
      <c r="I308" t="s">
        <v>4149</v>
      </c>
      <c r="K308" t="s">
        <v>3450</v>
      </c>
      <c r="L308" t="s">
        <v>3451</v>
      </c>
      <c r="M308" t="s">
        <v>4276</v>
      </c>
      <c r="N308">
        <v>9</v>
      </c>
      <c r="O308" t="s">
        <v>4303</v>
      </c>
      <c r="P308" t="s">
        <v>4540</v>
      </c>
      <c r="Q308">
        <v>8</v>
      </c>
      <c r="R308">
        <v>1</v>
      </c>
      <c r="S308">
        <v>2.77</v>
      </c>
      <c r="T308">
        <v>2.77</v>
      </c>
      <c r="U308">
        <v>435.46</v>
      </c>
      <c r="V308">
        <v>94.66</v>
      </c>
      <c r="W308">
        <v>3.19</v>
      </c>
      <c r="X308">
        <v>13.78</v>
      </c>
      <c r="Y308">
        <v>0.97</v>
      </c>
      <c r="Z308">
        <v>4</v>
      </c>
      <c r="AA308" t="s">
        <v>3469</v>
      </c>
      <c r="AB308">
        <v>0</v>
      </c>
      <c r="AC308">
        <v>4</v>
      </c>
      <c r="AD308">
        <v>4.754</v>
      </c>
      <c r="AF308" t="s">
        <v>3472</v>
      </c>
      <c r="AI308">
        <v>0</v>
      </c>
      <c r="AJ308">
        <v>0</v>
      </c>
      <c r="AM308" t="s">
        <v>4820</v>
      </c>
    </row>
    <row r="309" spans="1:39">
      <c r="A309" t="s">
        <v>3755</v>
      </c>
      <c r="B309" t="s">
        <v>3317</v>
      </c>
      <c r="C309" t="s">
        <v>3319</v>
      </c>
      <c r="D309">
        <v>24.6</v>
      </c>
      <c r="E309" t="s">
        <v>3321</v>
      </c>
      <c r="F309">
        <v>7.61</v>
      </c>
      <c r="K309" t="s">
        <v>3450</v>
      </c>
      <c r="L309" t="s">
        <v>3451</v>
      </c>
      <c r="M309" t="s">
        <v>4294</v>
      </c>
      <c r="N309">
        <v>9</v>
      </c>
      <c r="O309" t="s">
        <v>4322</v>
      </c>
      <c r="P309" t="s">
        <v>4601</v>
      </c>
      <c r="Q309">
        <v>7</v>
      </c>
      <c r="R309">
        <v>0</v>
      </c>
      <c r="S309">
        <v>1.94</v>
      </c>
      <c r="T309">
        <v>1.94</v>
      </c>
      <c r="U309">
        <v>336.4</v>
      </c>
      <c r="V309">
        <v>70.13</v>
      </c>
      <c r="W309">
        <v>2.92</v>
      </c>
      <c r="Y309">
        <v>2.99</v>
      </c>
      <c r="Z309">
        <v>4</v>
      </c>
      <c r="AA309" t="s">
        <v>3469</v>
      </c>
      <c r="AB309">
        <v>0</v>
      </c>
      <c r="AC309">
        <v>2</v>
      </c>
      <c r="AD309">
        <v>6</v>
      </c>
      <c r="AF309" t="s">
        <v>3472</v>
      </c>
      <c r="AI309">
        <v>0</v>
      </c>
      <c r="AJ309">
        <v>0</v>
      </c>
      <c r="AK309" t="s">
        <v>4814</v>
      </c>
      <c r="AL309" t="s">
        <v>4814</v>
      </c>
      <c r="AM309" t="s">
        <v>4820</v>
      </c>
    </row>
    <row r="310" spans="1:39">
      <c r="A310" t="s">
        <v>3728</v>
      </c>
      <c r="B310" t="s">
        <v>3317</v>
      </c>
      <c r="C310" t="s">
        <v>3319</v>
      </c>
      <c r="D310">
        <v>25</v>
      </c>
      <c r="E310" t="s">
        <v>3321</v>
      </c>
      <c r="F310">
        <v>7.6</v>
      </c>
      <c r="I310" t="s">
        <v>4150</v>
      </c>
      <c r="K310" t="s">
        <v>3450</v>
      </c>
      <c r="L310" t="s">
        <v>3451</v>
      </c>
      <c r="M310" t="s">
        <v>4276</v>
      </c>
      <c r="N310">
        <v>9</v>
      </c>
      <c r="O310" t="s">
        <v>4303</v>
      </c>
      <c r="P310" t="s">
        <v>4574</v>
      </c>
      <c r="Q310">
        <v>7</v>
      </c>
      <c r="R310">
        <v>1</v>
      </c>
      <c r="S310">
        <v>2.41</v>
      </c>
      <c r="T310">
        <v>2.41</v>
      </c>
      <c r="U310">
        <v>395.85</v>
      </c>
      <c r="V310">
        <v>85.43000000000001</v>
      </c>
      <c r="W310">
        <v>3.3</v>
      </c>
      <c r="X310">
        <v>13.23</v>
      </c>
      <c r="Y310">
        <v>0.22</v>
      </c>
      <c r="Z310">
        <v>4</v>
      </c>
      <c r="AA310" t="s">
        <v>3469</v>
      </c>
      <c r="AB310">
        <v>0</v>
      </c>
      <c r="AC310">
        <v>2</v>
      </c>
      <c r="AD310">
        <v>5.372261904761904</v>
      </c>
      <c r="AF310" t="s">
        <v>3472</v>
      </c>
      <c r="AI310">
        <v>0</v>
      </c>
      <c r="AJ310">
        <v>0</v>
      </c>
      <c r="AM310" t="s">
        <v>4820</v>
      </c>
    </row>
    <row r="311" spans="1:39">
      <c r="A311" t="s">
        <v>3565</v>
      </c>
      <c r="B311" t="s">
        <v>3317</v>
      </c>
      <c r="C311" t="s">
        <v>3319</v>
      </c>
      <c r="D311">
        <v>26</v>
      </c>
      <c r="E311" t="s">
        <v>3321</v>
      </c>
      <c r="F311">
        <v>7.58</v>
      </c>
      <c r="I311" t="s">
        <v>4151</v>
      </c>
      <c r="K311" t="s">
        <v>3450</v>
      </c>
      <c r="L311" t="s">
        <v>3451</v>
      </c>
      <c r="M311" t="s">
        <v>4276</v>
      </c>
      <c r="N311">
        <v>9</v>
      </c>
      <c r="O311" t="s">
        <v>4303</v>
      </c>
      <c r="P311" t="s">
        <v>4412</v>
      </c>
      <c r="Q311">
        <v>7</v>
      </c>
      <c r="R311">
        <v>0</v>
      </c>
      <c r="S311">
        <v>3.74</v>
      </c>
      <c r="T311">
        <v>3.74</v>
      </c>
      <c r="U311">
        <v>409.88</v>
      </c>
      <c r="V311">
        <v>74.43000000000001</v>
      </c>
      <c r="W311">
        <v>4.17</v>
      </c>
      <c r="Y311">
        <v>0.91</v>
      </c>
      <c r="Z311">
        <v>4</v>
      </c>
      <c r="AA311" t="s">
        <v>3469</v>
      </c>
      <c r="AB311">
        <v>0</v>
      </c>
      <c r="AC311">
        <v>3</v>
      </c>
      <c r="AD311">
        <v>4.403714285714285</v>
      </c>
      <c r="AF311" t="s">
        <v>3472</v>
      </c>
      <c r="AI311">
        <v>0</v>
      </c>
      <c r="AJ311">
        <v>0</v>
      </c>
      <c r="AM311" t="s">
        <v>4820</v>
      </c>
    </row>
    <row r="312" spans="1:39">
      <c r="A312" t="s">
        <v>3756</v>
      </c>
      <c r="B312" t="s">
        <v>3317</v>
      </c>
      <c r="C312" t="s">
        <v>3319</v>
      </c>
      <c r="D312">
        <v>26.8</v>
      </c>
      <c r="E312" t="s">
        <v>3321</v>
      </c>
      <c r="F312">
        <v>7.57</v>
      </c>
      <c r="I312" t="s">
        <v>4152</v>
      </c>
      <c r="K312" t="s">
        <v>3450</v>
      </c>
      <c r="L312" t="s">
        <v>3451</v>
      </c>
      <c r="M312" t="s">
        <v>4278</v>
      </c>
      <c r="N312">
        <v>9</v>
      </c>
      <c r="O312" t="s">
        <v>4305</v>
      </c>
      <c r="P312" t="s">
        <v>4602</v>
      </c>
      <c r="Q312">
        <v>9</v>
      </c>
      <c r="R312">
        <v>1</v>
      </c>
      <c r="S312">
        <v>1.31</v>
      </c>
      <c r="T312">
        <v>1.31</v>
      </c>
      <c r="U312">
        <v>389.35</v>
      </c>
      <c r="V312">
        <v>98.70999999999999</v>
      </c>
      <c r="W312">
        <v>2.35</v>
      </c>
      <c r="Y312">
        <v>3.45</v>
      </c>
      <c r="Z312">
        <v>4</v>
      </c>
      <c r="AA312" t="s">
        <v>3469</v>
      </c>
      <c r="AB312">
        <v>0</v>
      </c>
      <c r="AC312">
        <v>3</v>
      </c>
      <c r="AD312">
        <v>5.333357142857143</v>
      </c>
      <c r="AF312" t="s">
        <v>3472</v>
      </c>
      <c r="AI312">
        <v>0</v>
      </c>
      <c r="AJ312">
        <v>0</v>
      </c>
      <c r="AM312" t="s">
        <v>4820</v>
      </c>
    </row>
    <row r="313" spans="1:39">
      <c r="A313" t="s">
        <v>3757</v>
      </c>
      <c r="B313" t="s">
        <v>3317</v>
      </c>
      <c r="C313" t="s">
        <v>3319</v>
      </c>
      <c r="D313">
        <v>27</v>
      </c>
      <c r="E313" t="s">
        <v>3321</v>
      </c>
      <c r="F313">
        <v>7.57</v>
      </c>
      <c r="K313" t="s">
        <v>3450</v>
      </c>
      <c r="L313" t="s">
        <v>3451</v>
      </c>
      <c r="M313" t="s">
        <v>4294</v>
      </c>
      <c r="N313">
        <v>9</v>
      </c>
      <c r="O313" t="s">
        <v>4322</v>
      </c>
      <c r="P313" t="s">
        <v>4603</v>
      </c>
      <c r="Q313">
        <v>6</v>
      </c>
      <c r="R313">
        <v>1</v>
      </c>
      <c r="S313">
        <v>3.17</v>
      </c>
      <c r="T313">
        <v>3.17</v>
      </c>
      <c r="U313">
        <v>322.37</v>
      </c>
      <c r="V313">
        <v>80.98999999999999</v>
      </c>
      <c r="W313">
        <v>2.91</v>
      </c>
      <c r="X313">
        <v>12.17</v>
      </c>
      <c r="Y313">
        <v>2.98</v>
      </c>
      <c r="Z313">
        <v>4</v>
      </c>
      <c r="AA313" t="s">
        <v>3469</v>
      </c>
      <c r="AB313">
        <v>0</v>
      </c>
      <c r="AC313">
        <v>2</v>
      </c>
      <c r="AD313">
        <v>5.163333333333333</v>
      </c>
      <c r="AF313" t="s">
        <v>3472</v>
      </c>
      <c r="AI313">
        <v>0</v>
      </c>
      <c r="AJ313">
        <v>0</v>
      </c>
      <c r="AK313" t="s">
        <v>4814</v>
      </c>
      <c r="AL313" t="s">
        <v>4814</v>
      </c>
      <c r="AM313" t="s">
        <v>4820</v>
      </c>
    </row>
    <row r="314" spans="1:39">
      <c r="A314" t="s">
        <v>3707</v>
      </c>
      <c r="B314" t="s">
        <v>3317</v>
      </c>
      <c r="C314" t="s">
        <v>3319</v>
      </c>
      <c r="D314">
        <v>27</v>
      </c>
      <c r="E314" t="s">
        <v>3321</v>
      </c>
      <c r="F314">
        <v>7.57</v>
      </c>
      <c r="I314" t="s">
        <v>4153</v>
      </c>
      <c r="K314" t="s">
        <v>3450</v>
      </c>
      <c r="L314" t="s">
        <v>3451</v>
      </c>
      <c r="M314" t="s">
        <v>4282</v>
      </c>
      <c r="N314">
        <v>9</v>
      </c>
      <c r="O314" t="s">
        <v>4309</v>
      </c>
      <c r="P314" t="s">
        <v>4553</v>
      </c>
      <c r="Q314">
        <v>7</v>
      </c>
      <c r="R314">
        <v>1</v>
      </c>
      <c r="S314">
        <v>3.09</v>
      </c>
      <c r="T314">
        <v>3.09</v>
      </c>
      <c r="U314">
        <v>387.37</v>
      </c>
      <c r="V314">
        <v>73.45</v>
      </c>
      <c r="W314">
        <v>3.49</v>
      </c>
      <c r="Y314">
        <v>4</v>
      </c>
      <c r="Z314">
        <v>4</v>
      </c>
      <c r="AA314" t="s">
        <v>3469</v>
      </c>
      <c r="AB314">
        <v>0</v>
      </c>
      <c r="AC314">
        <v>3</v>
      </c>
      <c r="AD314">
        <v>5.047833333333333</v>
      </c>
      <c r="AF314" t="s">
        <v>3472</v>
      </c>
      <c r="AI314">
        <v>0</v>
      </c>
      <c r="AJ314">
        <v>0</v>
      </c>
      <c r="AM314" t="s">
        <v>4820</v>
      </c>
    </row>
    <row r="315" spans="1:39">
      <c r="A315" t="s">
        <v>3735</v>
      </c>
      <c r="B315" t="s">
        <v>3317</v>
      </c>
      <c r="C315" t="s">
        <v>3319</v>
      </c>
      <c r="D315">
        <v>27</v>
      </c>
      <c r="E315" t="s">
        <v>3321</v>
      </c>
      <c r="F315">
        <v>7.57</v>
      </c>
      <c r="I315" t="s">
        <v>4154</v>
      </c>
      <c r="K315" t="s">
        <v>3450</v>
      </c>
      <c r="L315" t="s">
        <v>3451</v>
      </c>
      <c r="M315" t="s">
        <v>4290</v>
      </c>
      <c r="N315">
        <v>9</v>
      </c>
      <c r="O315" t="s">
        <v>4317</v>
      </c>
      <c r="P315" t="s">
        <v>4581</v>
      </c>
      <c r="Q315">
        <v>6</v>
      </c>
      <c r="R315">
        <v>0</v>
      </c>
      <c r="S315">
        <v>4.45</v>
      </c>
      <c r="T315">
        <v>4.45</v>
      </c>
      <c r="U315">
        <v>443.89</v>
      </c>
      <c r="V315">
        <v>65.2</v>
      </c>
      <c r="W315">
        <v>5.57</v>
      </c>
      <c r="Y315">
        <v>0.9</v>
      </c>
      <c r="Z315">
        <v>4</v>
      </c>
      <c r="AA315" t="s">
        <v>3469</v>
      </c>
      <c r="AB315">
        <v>1</v>
      </c>
      <c r="AC315">
        <v>3</v>
      </c>
      <c r="AD315">
        <v>3.675785714285714</v>
      </c>
      <c r="AF315" t="s">
        <v>3472</v>
      </c>
      <c r="AI315">
        <v>0</v>
      </c>
      <c r="AJ315">
        <v>0</v>
      </c>
      <c r="AM315" t="s">
        <v>4820</v>
      </c>
    </row>
    <row r="316" spans="1:39">
      <c r="A316" t="s">
        <v>3758</v>
      </c>
      <c r="B316" t="s">
        <v>3317</v>
      </c>
      <c r="C316" t="s">
        <v>3319</v>
      </c>
      <c r="D316">
        <v>27.5</v>
      </c>
      <c r="E316" t="s">
        <v>3321</v>
      </c>
      <c r="F316">
        <v>7.56</v>
      </c>
      <c r="K316" t="s">
        <v>3450</v>
      </c>
      <c r="L316" t="s">
        <v>3451</v>
      </c>
      <c r="M316" t="s">
        <v>4294</v>
      </c>
      <c r="N316">
        <v>9</v>
      </c>
      <c r="O316" t="s">
        <v>4322</v>
      </c>
      <c r="P316" t="s">
        <v>4604</v>
      </c>
      <c r="Q316">
        <v>5</v>
      </c>
      <c r="R316">
        <v>0</v>
      </c>
      <c r="S316">
        <v>4.8</v>
      </c>
      <c r="T316">
        <v>4.8</v>
      </c>
      <c r="U316">
        <v>356.79</v>
      </c>
      <c r="V316">
        <v>52.31</v>
      </c>
      <c r="W316">
        <v>4.36</v>
      </c>
      <c r="Y316">
        <v>2.9</v>
      </c>
      <c r="Z316">
        <v>4</v>
      </c>
      <c r="AA316" t="s">
        <v>3469</v>
      </c>
      <c r="AB316">
        <v>0</v>
      </c>
      <c r="AC316">
        <v>2</v>
      </c>
      <c r="AD316">
        <v>4.1</v>
      </c>
      <c r="AF316" t="s">
        <v>3472</v>
      </c>
      <c r="AI316">
        <v>0</v>
      </c>
      <c r="AJ316">
        <v>0</v>
      </c>
      <c r="AK316" t="s">
        <v>4814</v>
      </c>
      <c r="AL316" t="s">
        <v>4814</v>
      </c>
      <c r="AM316" t="s">
        <v>4820</v>
      </c>
    </row>
    <row r="317" spans="1:39">
      <c r="A317" t="s">
        <v>3759</v>
      </c>
      <c r="B317" t="s">
        <v>3317</v>
      </c>
      <c r="C317" t="s">
        <v>3319</v>
      </c>
      <c r="D317">
        <v>28</v>
      </c>
      <c r="E317" t="s">
        <v>3321</v>
      </c>
      <c r="F317">
        <v>7.55</v>
      </c>
      <c r="K317" t="s">
        <v>3450</v>
      </c>
      <c r="L317" t="s">
        <v>3451</v>
      </c>
      <c r="M317" t="s">
        <v>4277</v>
      </c>
      <c r="N317">
        <v>9</v>
      </c>
      <c r="O317" t="s">
        <v>4304</v>
      </c>
      <c r="P317" t="s">
        <v>4605</v>
      </c>
      <c r="Q317">
        <v>7</v>
      </c>
      <c r="R317">
        <v>1</v>
      </c>
      <c r="S317">
        <v>2.76</v>
      </c>
      <c r="T317">
        <v>2.76</v>
      </c>
      <c r="U317">
        <v>362.39</v>
      </c>
      <c r="V317">
        <v>94.3</v>
      </c>
      <c r="W317">
        <v>2.41</v>
      </c>
      <c r="X317">
        <v>12.73</v>
      </c>
      <c r="Y317">
        <v>0.63</v>
      </c>
      <c r="Z317">
        <v>4</v>
      </c>
      <c r="AA317" t="s">
        <v>3469</v>
      </c>
      <c r="AB317">
        <v>0</v>
      </c>
      <c r="AC317">
        <v>4</v>
      </c>
      <c r="AD317">
        <v>5.292928571428571</v>
      </c>
      <c r="AF317" t="s">
        <v>3472</v>
      </c>
      <c r="AI317">
        <v>0</v>
      </c>
      <c r="AJ317">
        <v>0</v>
      </c>
      <c r="AK317" t="s">
        <v>4803</v>
      </c>
      <c r="AL317" t="s">
        <v>4803</v>
      </c>
      <c r="AM317" t="s">
        <v>4820</v>
      </c>
    </row>
    <row r="318" spans="1:39">
      <c r="A318" t="s">
        <v>3760</v>
      </c>
      <c r="B318" t="s">
        <v>3317</v>
      </c>
      <c r="C318" t="s">
        <v>3319</v>
      </c>
      <c r="D318">
        <v>28</v>
      </c>
      <c r="E318" t="s">
        <v>3321</v>
      </c>
      <c r="F318">
        <v>7.55</v>
      </c>
      <c r="I318" t="s">
        <v>4155</v>
      </c>
      <c r="K318" t="s">
        <v>3450</v>
      </c>
      <c r="L318" t="s">
        <v>3451</v>
      </c>
      <c r="M318" t="s">
        <v>4290</v>
      </c>
      <c r="N318">
        <v>9</v>
      </c>
      <c r="O318" t="s">
        <v>4317</v>
      </c>
      <c r="P318" t="s">
        <v>4606</v>
      </c>
      <c r="Q318">
        <v>7</v>
      </c>
      <c r="R318">
        <v>0</v>
      </c>
      <c r="S318">
        <v>3.53</v>
      </c>
      <c r="T318">
        <v>3.53</v>
      </c>
      <c r="U318">
        <v>395.85</v>
      </c>
      <c r="V318">
        <v>74.43000000000001</v>
      </c>
      <c r="W318">
        <v>3.86</v>
      </c>
      <c r="Y318">
        <v>0.14</v>
      </c>
      <c r="Z318">
        <v>4</v>
      </c>
      <c r="AA318" t="s">
        <v>3469</v>
      </c>
      <c r="AB318">
        <v>0</v>
      </c>
      <c r="AC318">
        <v>3</v>
      </c>
      <c r="AD318">
        <v>4.713928571428571</v>
      </c>
      <c r="AF318" t="s">
        <v>3472</v>
      </c>
      <c r="AI318">
        <v>0</v>
      </c>
      <c r="AJ318">
        <v>0</v>
      </c>
      <c r="AM318" t="s">
        <v>4820</v>
      </c>
    </row>
    <row r="319" spans="1:39">
      <c r="A319" t="s">
        <v>3761</v>
      </c>
      <c r="B319" t="s">
        <v>3317</v>
      </c>
      <c r="C319" t="s">
        <v>3319</v>
      </c>
      <c r="D319">
        <v>28.6</v>
      </c>
      <c r="E319" t="s">
        <v>3321</v>
      </c>
      <c r="F319">
        <v>7.54</v>
      </c>
      <c r="K319" t="s">
        <v>3450</v>
      </c>
      <c r="L319" t="s">
        <v>3451</v>
      </c>
      <c r="M319" t="s">
        <v>4284</v>
      </c>
      <c r="N319">
        <v>9</v>
      </c>
      <c r="O319" t="s">
        <v>4311</v>
      </c>
      <c r="P319" t="s">
        <v>4607</v>
      </c>
      <c r="Q319">
        <v>7</v>
      </c>
      <c r="R319">
        <v>0</v>
      </c>
      <c r="S319">
        <v>3.57</v>
      </c>
      <c r="T319">
        <v>3.57</v>
      </c>
      <c r="U319">
        <v>353.36</v>
      </c>
      <c r="V319">
        <v>74.43000000000001</v>
      </c>
      <c r="W319">
        <v>3.19</v>
      </c>
      <c r="Y319">
        <v>1.86</v>
      </c>
      <c r="Z319">
        <v>4</v>
      </c>
      <c r="AA319" t="s">
        <v>3469</v>
      </c>
      <c r="AB319">
        <v>0</v>
      </c>
      <c r="AC319">
        <v>4</v>
      </c>
      <c r="AD319">
        <v>4.93</v>
      </c>
      <c r="AF319" t="s">
        <v>3472</v>
      </c>
      <c r="AI319">
        <v>0</v>
      </c>
      <c r="AJ319">
        <v>0</v>
      </c>
      <c r="AK319" t="s">
        <v>4807</v>
      </c>
      <c r="AL319" t="s">
        <v>4807</v>
      </c>
      <c r="AM319" t="s">
        <v>4820</v>
      </c>
    </row>
    <row r="320" spans="1:39">
      <c r="A320" t="s">
        <v>3762</v>
      </c>
      <c r="B320" t="s">
        <v>3317</v>
      </c>
      <c r="C320" t="s">
        <v>3319</v>
      </c>
      <c r="D320">
        <v>29</v>
      </c>
      <c r="E320" t="s">
        <v>3321</v>
      </c>
      <c r="F320">
        <v>7.54</v>
      </c>
      <c r="K320" t="s">
        <v>3450</v>
      </c>
      <c r="L320" t="s">
        <v>3451</v>
      </c>
      <c r="M320" t="s">
        <v>4289</v>
      </c>
      <c r="N320">
        <v>9</v>
      </c>
      <c r="O320" t="s">
        <v>4316</v>
      </c>
      <c r="P320" t="s">
        <v>4608</v>
      </c>
      <c r="Q320">
        <v>5</v>
      </c>
      <c r="R320">
        <v>0</v>
      </c>
      <c r="S320">
        <v>3.15</v>
      </c>
      <c r="T320">
        <v>3.15</v>
      </c>
      <c r="U320">
        <v>295.73</v>
      </c>
      <c r="V320">
        <v>55.97</v>
      </c>
      <c r="W320">
        <v>3.3</v>
      </c>
      <c r="Y320">
        <v>1.72</v>
      </c>
      <c r="Z320">
        <v>4</v>
      </c>
      <c r="AA320" t="s">
        <v>3469</v>
      </c>
      <c r="AB320">
        <v>0</v>
      </c>
      <c r="AC320">
        <v>1</v>
      </c>
      <c r="AD320">
        <v>5.35</v>
      </c>
      <c r="AF320" t="s">
        <v>3472</v>
      </c>
      <c r="AI320">
        <v>0</v>
      </c>
      <c r="AJ320">
        <v>0</v>
      </c>
      <c r="AK320" t="s">
        <v>4810</v>
      </c>
      <c r="AL320" t="s">
        <v>4810</v>
      </c>
      <c r="AM320" t="s">
        <v>4820</v>
      </c>
    </row>
    <row r="321" spans="1:39">
      <c r="A321" t="s">
        <v>3763</v>
      </c>
      <c r="B321" t="s">
        <v>3317</v>
      </c>
      <c r="C321" t="s">
        <v>3319</v>
      </c>
      <c r="D321">
        <v>29</v>
      </c>
      <c r="E321" t="s">
        <v>3321</v>
      </c>
      <c r="F321">
        <v>7.54</v>
      </c>
      <c r="K321" t="s">
        <v>3450</v>
      </c>
      <c r="L321" t="s">
        <v>3451</v>
      </c>
      <c r="M321" t="s">
        <v>4277</v>
      </c>
      <c r="N321">
        <v>9</v>
      </c>
      <c r="O321" t="s">
        <v>4304</v>
      </c>
      <c r="P321" t="s">
        <v>4609</v>
      </c>
      <c r="Q321">
        <v>6</v>
      </c>
      <c r="R321">
        <v>1</v>
      </c>
      <c r="S321">
        <v>2.24</v>
      </c>
      <c r="T321">
        <v>2.24</v>
      </c>
      <c r="U321">
        <v>332.37</v>
      </c>
      <c r="V321">
        <v>85.06999999999999</v>
      </c>
      <c r="W321">
        <v>2.4</v>
      </c>
      <c r="X321">
        <v>12.8</v>
      </c>
      <c r="Y321">
        <v>1.77</v>
      </c>
      <c r="Z321">
        <v>4</v>
      </c>
      <c r="AA321" t="s">
        <v>3469</v>
      </c>
      <c r="AB321">
        <v>0</v>
      </c>
      <c r="AC321">
        <v>3</v>
      </c>
      <c r="AD321">
        <v>5.713333333333333</v>
      </c>
      <c r="AF321" t="s">
        <v>3472</v>
      </c>
      <c r="AI321">
        <v>0</v>
      </c>
      <c r="AJ321">
        <v>0</v>
      </c>
      <c r="AK321" t="s">
        <v>4803</v>
      </c>
      <c r="AL321" t="s">
        <v>4803</v>
      </c>
      <c r="AM321" t="s">
        <v>4820</v>
      </c>
    </row>
    <row r="322" spans="1:39">
      <c r="A322" t="s">
        <v>3764</v>
      </c>
      <c r="B322" t="s">
        <v>3317</v>
      </c>
      <c r="C322" t="s">
        <v>3319</v>
      </c>
      <c r="D322">
        <v>29.2</v>
      </c>
      <c r="E322" t="s">
        <v>3321</v>
      </c>
      <c r="F322">
        <v>7.54</v>
      </c>
      <c r="K322" t="s">
        <v>3450</v>
      </c>
      <c r="L322" t="s">
        <v>3451</v>
      </c>
      <c r="M322" t="s">
        <v>4285</v>
      </c>
      <c r="N322">
        <v>9</v>
      </c>
      <c r="O322" t="s">
        <v>4312</v>
      </c>
      <c r="P322" t="s">
        <v>4610</v>
      </c>
      <c r="Q322">
        <v>6</v>
      </c>
      <c r="R322">
        <v>0</v>
      </c>
      <c r="S322">
        <v>2.94</v>
      </c>
      <c r="T322">
        <v>2.94</v>
      </c>
      <c r="U322">
        <v>399.43</v>
      </c>
      <c r="V322">
        <v>65.2</v>
      </c>
      <c r="W322">
        <v>4.77</v>
      </c>
      <c r="Y322">
        <v>3.07</v>
      </c>
      <c r="Z322">
        <v>5</v>
      </c>
      <c r="AA322" t="s">
        <v>3469</v>
      </c>
      <c r="AB322">
        <v>0</v>
      </c>
      <c r="AC322">
        <v>3</v>
      </c>
      <c r="AD322">
        <v>5.248357142857143</v>
      </c>
      <c r="AF322" t="s">
        <v>3472</v>
      </c>
      <c r="AI322">
        <v>0</v>
      </c>
      <c r="AJ322">
        <v>0</v>
      </c>
      <c r="AK322" t="s">
        <v>4808</v>
      </c>
      <c r="AL322" t="s">
        <v>4808</v>
      </c>
      <c r="AM322" t="s">
        <v>4820</v>
      </c>
    </row>
    <row r="323" spans="1:39">
      <c r="A323" t="s">
        <v>3765</v>
      </c>
      <c r="B323" t="s">
        <v>3317</v>
      </c>
      <c r="C323" t="s">
        <v>3319</v>
      </c>
      <c r="D323">
        <v>29.8</v>
      </c>
      <c r="E323" t="s">
        <v>3321</v>
      </c>
      <c r="F323">
        <v>7.53</v>
      </c>
      <c r="I323" t="s">
        <v>4156</v>
      </c>
      <c r="K323" t="s">
        <v>3450</v>
      </c>
      <c r="L323" t="s">
        <v>3451</v>
      </c>
      <c r="M323" t="s">
        <v>4278</v>
      </c>
      <c r="N323">
        <v>9</v>
      </c>
      <c r="O323" t="s">
        <v>4305</v>
      </c>
      <c r="P323" t="s">
        <v>4611</v>
      </c>
      <c r="Q323">
        <v>8</v>
      </c>
      <c r="R323">
        <v>0</v>
      </c>
      <c r="S323">
        <v>3.87</v>
      </c>
      <c r="T323">
        <v>3.87</v>
      </c>
      <c r="U323">
        <v>454.33</v>
      </c>
      <c r="V323">
        <v>73.37</v>
      </c>
      <c r="W323">
        <v>3.1</v>
      </c>
      <c r="Y323">
        <v>4.39</v>
      </c>
      <c r="Z323">
        <v>4</v>
      </c>
      <c r="AA323" t="s">
        <v>3469</v>
      </c>
      <c r="AB323">
        <v>0</v>
      </c>
      <c r="AC323">
        <v>4</v>
      </c>
      <c r="AD323">
        <v>3.956214285714286</v>
      </c>
      <c r="AF323" t="s">
        <v>3472</v>
      </c>
      <c r="AI323">
        <v>0</v>
      </c>
      <c r="AJ323">
        <v>0</v>
      </c>
      <c r="AM323" t="s">
        <v>4820</v>
      </c>
    </row>
    <row r="324" spans="1:39">
      <c r="A324" t="s">
        <v>3766</v>
      </c>
      <c r="B324" t="s">
        <v>3317</v>
      </c>
      <c r="C324" t="s">
        <v>3319</v>
      </c>
      <c r="D324">
        <v>29.9</v>
      </c>
      <c r="E324" t="s">
        <v>3321</v>
      </c>
      <c r="F324">
        <v>7.52</v>
      </c>
      <c r="K324" t="s">
        <v>3450</v>
      </c>
      <c r="L324" t="s">
        <v>3451</v>
      </c>
      <c r="M324" t="s">
        <v>4294</v>
      </c>
      <c r="N324">
        <v>9</v>
      </c>
      <c r="O324" t="s">
        <v>4322</v>
      </c>
      <c r="P324" t="s">
        <v>4612</v>
      </c>
      <c r="Q324">
        <v>5</v>
      </c>
      <c r="R324">
        <v>0</v>
      </c>
      <c r="S324">
        <v>4.75</v>
      </c>
      <c r="T324">
        <v>4.75</v>
      </c>
      <c r="U324">
        <v>410.76</v>
      </c>
      <c r="V324">
        <v>52.31</v>
      </c>
      <c r="W324">
        <v>5.07</v>
      </c>
      <c r="Y324">
        <v>2.32</v>
      </c>
      <c r="Z324">
        <v>4</v>
      </c>
      <c r="AA324" t="s">
        <v>3469</v>
      </c>
      <c r="AB324">
        <v>1</v>
      </c>
      <c r="AC324">
        <v>2</v>
      </c>
      <c r="AD324">
        <v>3.762428571428571</v>
      </c>
      <c r="AF324" t="s">
        <v>3472</v>
      </c>
      <c r="AI324">
        <v>0</v>
      </c>
      <c r="AJ324">
        <v>0</v>
      </c>
      <c r="AK324" t="s">
        <v>4814</v>
      </c>
      <c r="AL324" t="s">
        <v>4814</v>
      </c>
      <c r="AM324" t="s">
        <v>4820</v>
      </c>
    </row>
    <row r="325" spans="1:39">
      <c r="A325" t="s">
        <v>3767</v>
      </c>
      <c r="B325" t="s">
        <v>3317</v>
      </c>
      <c r="C325" t="s">
        <v>3319</v>
      </c>
      <c r="D325">
        <v>30</v>
      </c>
      <c r="E325" t="s">
        <v>3321</v>
      </c>
      <c r="F325">
        <v>7.52</v>
      </c>
      <c r="K325" t="s">
        <v>3450</v>
      </c>
      <c r="L325" t="s">
        <v>3451</v>
      </c>
      <c r="M325" t="s">
        <v>4294</v>
      </c>
      <c r="N325">
        <v>9</v>
      </c>
      <c r="O325" t="s">
        <v>4322</v>
      </c>
      <c r="P325" t="s">
        <v>4613</v>
      </c>
      <c r="Q325">
        <v>7</v>
      </c>
      <c r="R325">
        <v>0</v>
      </c>
      <c r="S325">
        <v>2.26</v>
      </c>
      <c r="T325">
        <v>2.26</v>
      </c>
      <c r="U325">
        <v>339.42</v>
      </c>
      <c r="V325">
        <v>65.2</v>
      </c>
      <c r="W325">
        <v>3.64</v>
      </c>
      <c r="Y325">
        <v>2.84</v>
      </c>
      <c r="Z325">
        <v>4</v>
      </c>
      <c r="AA325" t="s">
        <v>3469</v>
      </c>
      <c r="AB325">
        <v>0</v>
      </c>
      <c r="AC325">
        <v>2</v>
      </c>
      <c r="AD325">
        <v>5.87</v>
      </c>
      <c r="AF325" t="s">
        <v>3472</v>
      </c>
      <c r="AI325">
        <v>0</v>
      </c>
      <c r="AJ325">
        <v>0</v>
      </c>
      <c r="AK325" t="s">
        <v>4814</v>
      </c>
      <c r="AL325" t="s">
        <v>4814</v>
      </c>
      <c r="AM325" t="s">
        <v>4820</v>
      </c>
    </row>
    <row r="326" spans="1:39">
      <c r="A326" t="s">
        <v>3768</v>
      </c>
      <c r="B326" t="s">
        <v>3317</v>
      </c>
      <c r="C326" t="s">
        <v>3319</v>
      </c>
      <c r="D326">
        <v>30</v>
      </c>
      <c r="E326" t="s">
        <v>3321</v>
      </c>
      <c r="F326">
        <v>7.52</v>
      </c>
      <c r="K326" t="s">
        <v>3450</v>
      </c>
      <c r="L326" t="s">
        <v>3451</v>
      </c>
      <c r="M326" t="s">
        <v>4294</v>
      </c>
      <c r="N326">
        <v>9</v>
      </c>
      <c r="O326" t="s">
        <v>4322</v>
      </c>
      <c r="P326" t="s">
        <v>4614</v>
      </c>
      <c r="Q326">
        <v>6</v>
      </c>
      <c r="R326">
        <v>0</v>
      </c>
      <c r="S326">
        <v>2.88</v>
      </c>
      <c r="T326">
        <v>2.88</v>
      </c>
      <c r="U326">
        <v>348.41</v>
      </c>
      <c r="V326">
        <v>61.54</v>
      </c>
      <c r="W326">
        <v>3.89</v>
      </c>
      <c r="Y326">
        <v>3.78</v>
      </c>
      <c r="Z326">
        <v>4</v>
      </c>
      <c r="AA326" t="s">
        <v>3469</v>
      </c>
      <c r="AB326">
        <v>0</v>
      </c>
      <c r="AC326">
        <v>3</v>
      </c>
      <c r="AD326">
        <v>5.56</v>
      </c>
      <c r="AF326" t="s">
        <v>3472</v>
      </c>
      <c r="AI326">
        <v>0</v>
      </c>
      <c r="AJ326">
        <v>0</v>
      </c>
      <c r="AK326" t="s">
        <v>4814</v>
      </c>
      <c r="AL326" t="s">
        <v>4814</v>
      </c>
      <c r="AM326" t="s">
        <v>4820</v>
      </c>
    </row>
    <row r="327" spans="1:39">
      <c r="A327" t="s">
        <v>3769</v>
      </c>
      <c r="B327" t="s">
        <v>3317</v>
      </c>
      <c r="C327" t="s">
        <v>3319</v>
      </c>
      <c r="D327">
        <v>30</v>
      </c>
      <c r="E327" t="s">
        <v>3321</v>
      </c>
      <c r="F327">
        <v>7.52</v>
      </c>
      <c r="K327" t="s">
        <v>3450</v>
      </c>
      <c r="L327" t="s">
        <v>3451</v>
      </c>
      <c r="M327" t="s">
        <v>4277</v>
      </c>
      <c r="N327">
        <v>9</v>
      </c>
      <c r="O327" t="s">
        <v>4304</v>
      </c>
      <c r="P327" t="s">
        <v>4615</v>
      </c>
      <c r="Q327">
        <v>6</v>
      </c>
      <c r="R327">
        <v>0</v>
      </c>
      <c r="S327">
        <v>5.04</v>
      </c>
      <c r="T327">
        <v>5.04</v>
      </c>
      <c r="U327">
        <v>332.36</v>
      </c>
      <c r="V327">
        <v>69.38</v>
      </c>
      <c r="W327">
        <v>3.43</v>
      </c>
      <c r="Y327">
        <v>0.03</v>
      </c>
      <c r="Z327">
        <v>4</v>
      </c>
      <c r="AA327" t="s">
        <v>3469</v>
      </c>
      <c r="AB327">
        <v>0</v>
      </c>
      <c r="AC327">
        <v>3</v>
      </c>
      <c r="AD327">
        <v>4</v>
      </c>
      <c r="AF327" t="s">
        <v>3472</v>
      </c>
      <c r="AI327">
        <v>0</v>
      </c>
      <c r="AJ327">
        <v>0</v>
      </c>
      <c r="AK327" t="s">
        <v>4803</v>
      </c>
      <c r="AL327" t="s">
        <v>4803</v>
      </c>
      <c r="AM327" t="s">
        <v>4820</v>
      </c>
    </row>
    <row r="328" spans="1:39">
      <c r="A328" t="s">
        <v>3770</v>
      </c>
      <c r="B328" t="s">
        <v>3317</v>
      </c>
      <c r="C328" t="s">
        <v>3319</v>
      </c>
      <c r="D328">
        <v>30</v>
      </c>
      <c r="E328" t="s">
        <v>3321</v>
      </c>
      <c r="F328">
        <v>7.52</v>
      </c>
      <c r="I328" t="s">
        <v>4157</v>
      </c>
      <c r="K328" t="s">
        <v>3450</v>
      </c>
      <c r="L328" t="s">
        <v>3451</v>
      </c>
      <c r="M328" t="s">
        <v>4276</v>
      </c>
      <c r="N328">
        <v>9</v>
      </c>
      <c r="O328" t="s">
        <v>4303</v>
      </c>
      <c r="P328" t="s">
        <v>4616</v>
      </c>
      <c r="Q328">
        <v>8</v>
      </c>
      <c r="R328">
        <v>2</v>
      </c>
      <c r="S328">
        <v>2.54</v>
      </c>
      <c r="T328">
        <v>2.54</v>
      </c>
      <c r="U328">
        <v>431.5</v>
      </c>
      <c r="V328">
        <v>105.66</v>
      </c>
      <c r="W328">
        <v>2.8</v>
      </c>
      <c r="X328">
        <v>13.32</v>
      </c>
      <c r="Y328">
        <v>1.39</v>
      </c>
      <c r="Z328">
        <v>4</v>
      </c>
      <c r="AA328" t="s">
        <v>3469</v>
      </c>
      <c r="AB328">
        <v>0</v>
      </c>
      <c r="AC328">
        <v>3</v>
      </c>
      <c r="AD328">
        <v>4.197285714285714</v>
      </c>
      <c r="AF328" t="s">
        <v>3472</v>
      </c>
      <c r="AI328">
        <v>0</v>
      </c>
      <c r="AJ328">
        <v>0</v>
      </c>
      <c r="AM328" t="s">
        <v>4820</v>
      </c>
    </row>
    <row r="329" spans="1:39">
      <c r="A329" t="s">
        <v>3771</v>
      </c>
      <c r="B329" t="s">
        <v>3317</v>
      </c>
      <c r="C329" t="s">
        <v>3319</v>
      </c>
      <c r="D329">
        <v>30</v>
      </c>
      <c r="E329" t="s">
        <v>3321</v>
      </c>
      <c r="F329">
        <v>7.52</v>
      </c>
      <c r="I329" t="s">
        <v>4158</v>
      </c>
      <c r="K329" t="s">
        <v>3450</v>
      </c>
      <c r="L329" t="s">
        <v>3451</v>
      </c>
      <c r="M329" t="s">
        <v>4278</v>
      </c>
      <c r="N329">
        <v>9</v>
      </c>
      <c r="O329" t="s">
        <v>4305</v>
      </c>
      <c r="P329" t="s">
        <v>4617</v>
      </c>
      <c r="Q329">
        <v>7</v>
      </c>
      <c r="R329">
        <v>1</v>
      </c>
      <c r="S329">
        <v>3.64</v>
      </c>
      <c r="T329">
        <v>3.64</v>
      </c>
      <c r="U329">
        <v>337.36</v>
      </c>
      <c r="V329">
        <v>72.93000000000001</v>
      </c>
      <c r="W329">
        <v>2.68</v>
      </c>
      <c r="Y329">
        <v>4.46</v>
      </c>
      <c r="Z329">
        <v>4</v>
      </c>
      <c r="AA329" t="s">
        <v>3469</v>
      </c>
      <c r="AB329">
        <v>0</v>
      </c>
      <c r="AC329">
        <v>3</v>
      </c>
      <c r="AD329">
        <v>4.693333333333333</v>
      </c>
      <c r="AF329" t="s">
        <v>3472</v>
      </c>
      <c r="AI329">
        <v>0</v>
      </c>
      <c r="AJ329">
        <v>0</v>
      </c>
      <c r="AM329" t="s">
        <v>4820</v>
      </c>
    </row>
    <row r="330" spans="1:39">
      <c r="A330" t="s">
        <v>3772</v>
      </c>
      <c r="B330" t="s">
        <v>3317</v>
      </c>
      <c r="C330" t="s">
        <v>3319</v>
      </c>
      <c r="D330">
        <v>30.3</v>
      </c>
      <c r="E330" t="s">
        <v>3321</v>
      </c>
      <c r="F330">
        <v>7.52</v>
      </c>
      <c r="K330" t="s">
        <v>3450</v>
      </c>
      <c r="L330" t="s">
        <v>3451</v>
      </c>
      <c r="M330" t="s">
        <v>4284</v>
      </c>
      <c r="N330">
        <v>9</v>
      </c>
      <c r="O330" t="s">
        <v>4311</v>
      </c>
      <c r="P330" t="s">
        <v>4618</v>
      </c>
      <c r="Q330">
        <v>6</v>
      </c>
      <c r="R330">
        <v>0</v>
      </c>
      <c r="S330">
        <v>3.44</v>
      </c>
      <c r="T330">
        <v>3.44</v>
      </c>
      <c r="U330">
        <v>354.8</v>
      </c>
      <c r="V330">
        <v>61.54</v>
      </c>
      <c r="W330">
        <v>3.92</v>
      </c>
      <c r="Y330">
        <v>0</v>
      </c>
      <c r="Z330">
        <v>4</v>
      </c>
      <c r="AA330" t="s">
        <v>3469</v>
      </c>
      <c r="AB330">
        <v>0</v>
      </c>
      <c r="AC330">
        <v>3</v>
      </c>
      <c r="AD330">
        <v>5.06</v>
      </c>
      <c r="AF330" t="s">
        <v>3472</v>
      </c>
      <c r="AI330">
        <v>0</v>
      </c>
      <c r="AJ330">
        <v>0</v>
      </c>
      <c r="AK330" t="s">
        <v>4807</v>
      </c>
      <c r="AL330" t="s">
        <v>4807</v>
      </c>
      <c r="AM330" t="s">
        <v>4820</v>
      </c>
    </row>
    <row r="331" spans="1:39">
      <c r="A331" t="s">
        <v>3772</v>
      </c>
      <c r="B331" t="s">
        <v>3317</v>
      </c>
      <c r="C331" t="s">
        <v>3319</v>
      </c>
      <c r="D331">
        <v>30.3</v>
      </c>
      <c r="E331" t="s">
        <v>3321</v>
      </c>
      <c r="F331">
        <v>7.52</v>
      </c>
      <c r="K331" t="s">
        <v>3450</v>
      </c>
      <c r="M331" t="s">
        <v>4291</v>
      </c>
      <c r="N331">
        <v>8</v>
      </c>
      <c r="O331" t="s">
        <v>4318</v>
      </c>
      <c r="P331" t="s">
        <v>4618</v>
      </c>
      <c r="Q331">
        <v>6</v>
      </c>
      <c r="R331">
        <v>0</v>
      </c>
      <c r="S331">
        <v>3.44</v>
      </c>
      <c r="T331">
        <v>3.44</v>
      </c>
      <c r="U331">
        <v>354.8</v>
      </c>
      <c r="V331">
        <v>61.54</v>
      </c>
      <c r="W331">
        <v>3.92</v>
      </c>
      <c r="Y331">
        <v>0</v>
      </c>
      <c r="Z331">
        <v>4</v>
      </c>
      <c r="AA331" t="s">
        <v>3469</v>
      </c>
      <c r="AB331">
        <v>0</v>
      </c>
      <c r="AC331">
        <v>3</v>
      </c>
      <c r="AD331">
        <v>5.06</v>
      </c>
      <c r="AF331" t="s">
        <v>3472</v>
      </c>
      <c r="AI331">
        <v>0</v>
      </c>
      <c r="AJ331">
        <v>0</v>
      </c>
      <c r="AK331" t="s">
        <v>4811</v>
      </c>
      <c r="AL331" t="s">
        <v>4811</v>
      </c>
      <c r="AM331" t="s">
        <v>4820</v>
      </c>
    </row>
    <row r="332" spans="1:39">
      <c r="A332" t="s">
        <v>3773</v>
      </c>
      <c r="B332" t="s">
        <v>3317</v>
      </c>
      <c r="C332" t="s">
        <v>3319</v>
      </c>
      <c r="D332">
        <v>30.5</v>
      </c>
      <c r="E332" t="s">
        <v>3321</v>
      </c>
      <c r="F332">
        <v>7.52</v>
      </c>
      <c r="K332" t="s">
        <v>3450</v>
      </c>
      <c r="L332" t="s">
        <v>3451</v>
      </c>
      <c r="M332" t="s">
        <v>4286</v>
      </c>
      <c r="N332">
        <v>9</v>
      </c>
      <c r="O332" t="s">
        <v>4313</v>
      </c>
      <c r="P332" t="s">
        <v>4619</v>
      </c>
      <c r="Q332">
        <v>8</v>
      </c>
      <c r="R332">
        <v>0</v>
      </c>
      <c r="S332">
        <v>3.15</v>
      </c>
      <c r="T332">
        <v>3.17</v>
      </c>
      <c r="U332">
        <v>418.5</v>
      </c>
      <c r="V332">
        <v>77.67</v>
      </c>
      <c r="W332">
        <v>3.27</v>
      </c>
      <c r="Y332">
        <v>5.74</v>
      </c>
      <c r="Z332">
        <v>4</v>
      </c>
      <c r="AA332" t="s">
        <v>3469</v>
      </c>
      <c r="AB332">
        <v>0</v>
      </c>
      <c r="AC332">
        <v>6</v>
      </c>
      <c r="AD332">
        <v>4.922142857142857</v>
      </c>
      <c r="AF332" t="s">
        <v>3472</v>
      </c>
      <c r="AI332">
        <v>0</v>
      </c>
      <c r="AJ332">
        <v>0</v>
      </c>
      <c r="AK332" t="s">
        <v>4809</v>
      </c>
      <c r="AL332" t="s">
        <v>4809</v>
      </c>
      <c r="AM332" t="s">
        <v>4820</v>
      </c>
    </row>
    <row r="333" spans="1:39">
      <c r="A333" t="s">
        <v>3774</v>
      </c>
      <c r="B333" t="s">
        <v>3317</v>
      </c>
      <c r="C333" t="s">
        <v>3319</v>
      </c>
      <c r="D333">
        <v>32</v>
      </c>
      <c r="E333" t="s">
        <v>3321</v>
      </c>
      <c r="F333">
        <v>7.5</v>
      </c>
      <c r="K333" t="s">
        <v>3450</v>
      </c>
      <c r="L333" t="s">
        <v>3451</v>
      </c>
      <c r="M333" t="s">
        <v>4294</v>
      </c>
      <c r="N333">
        <v>9</v>
      </c>
      <c r="O333" t="s">
        <v>4322</v>
      </c>
      <c r="P333" t="s">
        <v>4620</v>
      </c>
      <c r="Q333">
        <v>6</v>
      </c>
      <c r="R333">
        <v>0</v>
      </c>
      <c r="S333">
        <v>2.87</v>
      </c>
      <c r="T333">
        <v>2.87</v>
      </c>
      <c r="U333">
        <v>305.34</v>
      </c>
      <c r="V333">
        <v>65.2</v>
      </c>
      <c r="W333">
        <v>2.96</v>
      </c>
      <c r="Y333">
        <v>2.85</v>
      </c>
      <c r="Z333">
        <v>4</v>
      </c>
      <c r="AA333" t="s">
        <v>3469</v>
      </c>
      <c r="AB333">
        <v>0</v>
      </c>
      <c r="AC333">
        <v>2</v>
      </c>
      <c r="AD333">
        <v>5.565</v>
      </c>
      <c r="AF333" t="s">
        <v>3472</v>
      </c>
      <c r="AI333">
        <v>0</v>
      </c>
      <c r="AJ333">
        <v>0</v>
      </c>
      <c r="AK333" t="s">
        <v>4814</v>
      </c>
      <c r="AL333" t="s">
        <v>4814</v>
      </c>
      <c r="AM333" t="s">
        <v>4820</v>
      </c>
    </row>
    <row r="334" spans="1:39">
      <c r="A334" t="s">
        <v>3775</v>
      </c>
      <c r="B334" t="s">
        <v>3317</v>
      </c>
      <c r="C334" t="s">
        <v>3319</v>
      </c>
      <c r="D334">
        <v>32</v>
      </c>
      <c r="E334" t="s">
        <v>3321</v>
      </c>
      <c r="F334">
        <v>7.5</v>
      </c>
      <c r="I334" t="s">
        <v>4159</v>
      </c>
      <c r="K334" t="s">
        <v>3450</v>
      </c>
      <c r="L334" t="s">
        <v>3451</v>
      </c>
      <c r="M334" t="s">
        <v>4276</v>
      </c>
      <c r="N334">
        <v>9</v>
      </c>
      <c r="O334" t="s">
        <v>4303</v>
      </c>
      <c r="P334" t="s">
        <v>4621</v>
      </c>
      <c r="Q334">
        <v>6</v>
      </c>
      <c r="R334">
        <v>1</v>
      </c>
      <c r="S334">
        <v>3.98</v>
      </c>
      <c r="T334">
        <v>3.98</v>
      </c>
      <c r="U334">
        <v>391.45</v>
      </c>
      <c r="V334">
        <v>76.2</v>
      </c>
      <c r="W334">
        <v>4.07</v>
      </c>
      <c r="Y334">
        <v>0.85</v>
      </c>
      <c r="Z334">
        <v>4</v>
      </c>
      <c r="AA334" t="s">
        <v>3469</v>
      </c>
      <c r="AB334">
        <v>0</v>
      </c>
      <c r="AC334">
        <v>3</v>
      </c>
      <c r="AD334">
        <v>4.128690476190476</v>
      </c>
      <c r="AF334" t="s">
        <v>3472</v>
      </c>
      <c r="AI334">
        <v>0</v>
      </c>
      <c r="AJ334">
        <v>0</v>
      </c>
      <c r="AM334" t="s">
        <v>4820</v>
      </c>
    </row>
    <row r="335" spans="1:39">
      <c r="A335" t="s">
        <v>3776</v>
      </c>
      <c r="B335" t="s">
        <v>3317</v>
      </c>
      <c r="C335" t="s">
        <v>3319</v>
      </c>
      <c r="D335">
        <v>33</v>
      </c>
      <c r="E335" t="s">
        <v>3321</v>
      </c>
      <c r="F335">
        <v>7.48</v>
      </c>
      <c r="I335" t="s">
        <v>4160</v>
      </c>
      <c r="K335" t="s">
        <v>3450</v>
      </c>
      <c r="L335" t="s">
        <v>3451</v>
      </c>
      <c r="M335" t="s">
        <v>4276</v>
      </c>
      <c r="N335">
        <v>9</v>
      </c>
      <c r="O335" t="s">
        <v>4303</v>
      </c>
      <c r="P335" t="s">
        <v>4622</v>
      </c>
      <c r="Q335">
        <v>7</v>
      </c>
      <c r="R335">
        <v>1</v>
      </c>
      <c r="S335">
        <v>3.2</v>
      </c>
      <c r="T335">
        <v>3.2</v>
      </c>
      <c r="U335">
        <v>395.85</v>
      </c>
      <c r="V335">
        <v>85.43000000000001</v>
      </c>
      <c r="W335">
        <v>3.6</v>
      </c>
      <c r="Y335">
        <v>0.13</v>
      </c>
      <c r="Z335">
        <v>4</v>
      </c>
      <c r="AA335" t="s">
        <v>3469</v>
      </c>
      <c r="AB335">
        <v>0</v>
      </c>
      <c r="AC335">
        <v>4</v>
      </c>
      <c r="AD335">
        <v>4.877261904761905</v>
      </c>
      <c r="AF335" t="s">
        <v>3472</v>
      </c>
      <c r="AI335">
        <v>0</v>
      </c>
      <c r="AJ335">
        <v>0</v>
      </c>
      <c r="AM335" t="s">
        <v>4820</v>
      </c>
    </row>
    <row r="336" spans="1:39">
      <c r="A336" t="s">
        <v>3777</v>
      </c>
      <c r="B336" t="s">
        <v>3317</v>
      </c>
      <c r="C336" t="s">
        <v>3319</v>
      </c>
      <c r="D336">
        <v>33</v>
      </c>
      <c r="E336" t="s">
        <v>3321</v>
      </c>
      <c r="F336">
        <v>7.48</v>
      </c>
      <c r="I336" t="s">
        <v>4161</v>
      </c>
      <c r="K336" t="s">
        <v>3450</v>
      </c>
      <c r="L336" t="s">
        <v>3451</v>
      </c>
      <c r="M336" t="s">
        <v>4276</v>
      </c>
      <c r="N336">
        <v>9</v>
      </c>
      <c r="O336" t="s">
        <v>4303</v>
      </c>
      <c r="P336" t="s">
        <v>4623</v>
      </c>
      <c r="Q336">
        <v>8</v>
      </c>
      <c r="R336">
        <v>1</v>
      </c>
      <c r="S336">
        <v>2.15</v>
      </c>
      <c r="T336">
        <v>2.15</v>
      </c>
      <c r="U336">
        <v>397.82</v>
      </c>
      <c r="V336">
        <v>94.66</v>
      </c>
      <c r="W336">
        <v>2.44</v>
      </c>
      <c r="X336">
        <v>13.6</v>
      </c>
      <c r="Y336">
        <v>0.14</v>
      </c>
      <c r="Z336">
        <v>4</v>
      </c>
      <c r="AA336" t="s">
        <v>3469</v>
      </c>
      <c r="AB336">
        <v>0</v>
      </c>
      <c r="AC336">
        <v>3</v>
      </c>
      <c r="AD336">
        <v>5.332857142857143</v>
      </c>
      <c r="AF336" t="s">
        <v>3472</v>
      </c>
      <c r="AI336">
        <v>0</v>
      </c>
      <c r="AJ336">
        <v>0</v>
      </c>
      <c r="AM336" t="s">
        <v>4820</v>
      </c>
    </row>
    <row r="337" spans="1:39">
      <c r="A337" t="s">
        <v>3778</v>
      </c>
      <c r="B337" t="s">
        <v>3317</v>
      </c>
      <c r="C337" t="s">
        <v>3319</v>
      </c>
      <c r="D337">
        <v>35</v>
      </c>
      <c r="E337" t="s">
        <v>3321</v>
      </c>
      <c r="F337">
        <v>7.46</v>
      </c>
      <c r="I337" t="s">
        <v>4162</v>
      </c>
      <c r="K337" t="s">
        <v>3450</v>
      </c>
      <c r="L337" t="s">
        <v>3451</v>
      </c>
      <c r="M337" t="s">
        <v>4276</v>
      </c>
      <c r="N337">
        <v>9</v>
      </c>
      <c r="O337" t="s">
        <v>4303</v>
      </c>
      <c r="P337" t="s">
        <v>4624</v>
      </c>
      <c r="Q337">
        <v>7</v>
      </c>
      <c r="R337">
        <v>0</v>
      </c>
      <c r="S337">
        <v>3.3</v>
      </c>
      <c r="T337">
        <v>3.3</v>
      </c>
      <c r="U337">
        <v>395.85</v>
      </c>
      <c r="V337">
        <v>74.43000000000001</v>
      </c>
      <c r="W337">
        <v>3.78</v>
      </c>
      <c r="Y337">
        <v>0.92</v>
      </c>
      <c r="Z337">
        <v>4</v>
      </c>
      <c r="AA337" t="s">
        <v>3469</v>
      </c>
      <c r="AB337">
        <v>0</v>
      </c>
      <c r="AC337">
        <v>3</v>
      </c>
      <c r="AD337">
        <v>4.943928571428572</v>
      </c>
      <c r="AF337" t="s">
        <v>3472</v>
      </c>
      <c r="AI337">
        <v>0</v>
      </c>
      <c r="AJ337">
        <v>0</v>
      </c>
      <c r="AM337" t="s">
        <v>4820</v>
      </c>
    </row>
    <row r="338" spans="1:39">
      <c r="A338" t="s">
        <v>3779</v>
      </c>
      <c r="B338" t="s">
        <v>3317</v>
      </c>
      <c r="C338" t="s">
        <v>3319</v>
      </c>
      <c r="D338">
        <v>35.6</v>
      </c>
      <c r="E338" t="s">
        <v>3321</v>
      </c>
      <c r="F338">
        <v>7.45</v>
      </c>
      <c r="K338" t="s">
        <v>3450</v>
      </c>
      <c r="L338" t="s">
        <v>3451</v>
      </c>
      <c r="M338" t="s">
        <v>4294</v>
      </c>
      <c r="N338">
        <v>9</v>
      </c>
      <c r="O338" t="s">
        <v>4322</v>
      </c>
      <c r="P338" t="s">
        <v>4625</v>
      </c>
      <c r="Q338">
        <v>6</v>
      </c>
      <c r="R338">
        <v>0</v>
      </c>
      <c r="S338">
        <v>3.63</v>
      </c>
      <c r="T338">
        <v>3.63</v>
      </c>
      <c r="U338">
        <v>349.78</v>
      </c>
      <c r="V338">
        <v>76.09999999999999</v>
      </c>
      <c r="W338">
        <v>3.79</v>
      </c>
      <c r="Y338">
        <v>2.09</v>
      </c>
      <c r="Z338">
        <v>4</v>
      </c>
      <c r="AA338" t="s">
        <v>3469</v>
      </c>
      <c r="AB338">
        <v>0</v>
      </c>
      <c r="AC338">
        <v>2</v>
      </c>
      <c r="AD338">
        <v>4.87</v>
      </c>
      <c r="AF338" t="s">
        <v>3472</v>
      </c>
      <c r="AI338">
        <v>0</v>
      </c>
      <c r="AJ338">
        <v>0</v>
      </c>
      <c r="AK338" t="s">
        <v>4814</v>
      </c>
      <c r="AL338" t="s">
        <v>4814</v>
      </c>
      <c r="AM338" t="s">
        <v>4820</v>
      </c>
    </row>
    <row r="339" spans="1:39">
      <c r="A339" t="s">
        <v>3780</v>
      </c>
      <c r="B339" t="s">
        <v>3317</v>
      </c>
      <c r="C339" t="s">
        <v>3319</v>
      </c>
      <c r="D339">
        <v>35.9</v>
      </c>
      <c r="E339" t="s">
        <v>3321</v>
      </c>
      <c r="F339">
        <v>7.45</v>
      </c>
      <c r="K339" t="s">
        <v>3450</v>
      </c>
      <c r="L339" t="s">
        <v>3451</v>
      </c>
      <c r="M339" t="s">
        <v>4284</v>
      </c>
      <c r="N339">
        <v>9</v>
      </c>
      <c r="O339" t="s">
        <v>4311</v>
      </c>
      <c r="P339" t="s">
        <v>4626</v>
      </c>
      <c r="Q339">
        <v>6</v>
      </c>
      <c r="R339">
        <v>0</v>
      </c>
      <c r="S339">
        <v>2.68</v>
      </c>
      <c r="T339">
        <v>2.68</v>
      </c>
      <c r="U339">
        <v>328.37</v>
      </c>
      <c r="V339">
        <v>52.31</v>
      </c>
      <c r="W339">
        <v>3.77</v>
      </c>
      <c r="Y339">
        <v>0.01</v>
      </c>
      <c r="Z339">
        <v>4</v>
      </c>
      <c r="AA339" t="s">
        <v>3469</v>
      </c>
      <c r="AB339">
        <v>0</v>
      </c>
      <c r="AC339">
        <v>2</v>
      </c>
      <c r="AD339">
        <v>5.66</v>
      </c>
      <c r="AF339" t="s">
        <v>3472</v>
      </c>
      <c r="AI339">
        <v>0</v>
      </c>
      <c r="AJ339">
        <v>0</v>
      </c>
      <c r="AK339" t="s">
        <v>4807</v>
      </c>
      <c r="AL339" t="s">
        <v>4807</v>
      </c>
      <c r="AM339" t="s">
        <v>4820</v>
      </c>
    </row>
    <row r="340" spans="1:39">
      <c r="A340" t="s">
        <v>3781</v>
      </c>
      <c r="B340" t="s">
        <v>3317</v>
      </c>
      <c r="C340" t="s">
        <v>3319</v>
      </c>
      <c r="D340">
        <v>36</v>
      </c>
      <c r="E340" t="s">
        <v>3321</v>
      </c>
      <c r="F340">
        <v>7.44</v>
      </c>
      <c r="K340" t="s">
        <v>3450</v>
      </c>
      <c r="L340" t="s">
        <v>3451</v>
      </c>
      <c r="M340" t="s">
        <v>4294</v>
      </c>
      <c r="N340">
        <v>9</v>
      </c>
      <c r="O340" t="s">
        <v>4322</v>
      </c>
      <c r="P340" t="s">
        <v>4627</v>
      </c>
      <c r="Q340">
        <v>5</v>
      </c>
      <c r="R340">
        <v>0</v>
      </c>
      <c r="S340">
        <v>3.32</v>
      </c>
      <c r="T340">
        <v>3.32</v>
      </c>
      <c r="U340">
        <v>372.35</v>
      </c>
      <c r="V340">
        <v>52.31</v>
      </c>
      <c r="W340">
        <v>4.61</v>
      </c>
      <c r="Y340">
        <v>3.02</v>
      </c>
      <c r="Z340">
        <v>4</v>
      </c>
      <c r="AA340" t="s">
        <v>3469</v>
      </c>
      <c r="AB340">
        <v>0</v>
      </c>
      <c r="AC340">
        <v>3</v>
      </c>
      <c r="AD340">
        <v>5.091785714285715</v>
      </c>
      <c r="AF340" t="s">
        <v>3472</v>
      </c>
      <c r="AI340">
        <v>0</v>
      </c>
      <c r="AJ340">
        <v>0</v>
      </c>
      <c r="AK340" t="s">
        <v>4814</v>
      </c>
      <c r="AL340" t="s">
        <v>4814</v>
      </c>
      <c r="AM340" t="s">
        <v>4820</v>
      </c>
    </row>
    <row r="341" spans="1:39">
      <c r="A341" t="s">
        <v>3782</v>
      </c>
      <c r="B341" t="s">
        <v>3317</v>
      </c>
      <c r="C341" t="s">
        <v>3319</v>
      </c>
      <c r="D341">
        <v>36</v>
      </c>
      <c r="E341" t="s">
        <v>3321</v>
      </c>
      <c r="F341">
        <v>7.44</v>
      </c>
      <c r="K341" t="s">
        <v>3450</v>
      </c>
      <c r="L341" t="s">
        <v>3451</v>
      </c>
      <c r="M341" t="s">
        <v>4283</v>
      </c>
      <c r="N341">
        <v>9</v>
      </c>
      <c r="O341" t="s">
        <v>4310</v>
      </c>
      <c r="P341" t="s">
        <v>4628</v>
      </c>
      <c r="Q341">
        <v>8</v>
      </c>
      <c r="R341">
        <v>2</v>
      </c>
      <c r="S341">
        <v>2.46</v>
      </c>
      <c r="T341">
        <v>2.46</v>
      </c>
      <c r="U341">
        <v>450.54</v>
      </c>
      <c r="V341">
        <v>106.56</v>
      </c>
      <c r="W341">
        <v>2.84</v>
      </c>
      <c r="X341">
        <v>12.73</v>
      </c>
      <c r="Y341">
        <v>2.94</v>
      </c>
      <c r="Z341">
        <v>3</v>
      </c>
      <c r="AA341" t="s">
        <v>3469</v>
      </c>
      <c r="AB341">
        <v>0</v>
      </c>
      <c r="AC341">
        <v>6</v>
      </c>
      <c r="AD341">
        <v>4.071285714285715</v>
      </c>
      <c r="AF341" t="s">
        <v>3472</v>
      </c>
      <c r="AI341">
        <v>0</v>
      </c>
      <c r="AJ341">
        <v>0</v>
      </c>
      <c r="AK341" t="s">
        <v>4806</v>
      </c>
      <c r="AL341" t="s">
        <v>4806</v>
      </c>
      <c r="AM341" t="s">
        <v>4820</v>
      </c>
    </row>
    <row r="342" spans="1:39">
      <c r="A342" t="s">
        <v>3770</v>
      </c>
      <c r="B342" t="s">
        <v>3317</v>
      </c>
      <c r="C342" t="s">
        <v>3319</v>
      </c>
      <c r="D342">
        <v>36</v>
      </c>
      <c r="E342" t="s">
        <v>3321</v>
      </c>
      <c r="F342">
        <v>7.44</v>
      </c>
      <c r="I342" t="s">
        <v>4163</v>
      </c>
      <c r="K342" t="s">
        <v>3450</v>
      </c>
      <c r="L342" t="s">
        <v>3451</v>
      </c>
      <c r="M342" t="s">
        <v>4276</v>
      </c>
      <c r="N342">
        <v>9</v>
      </c>
      <c r="O342" t="s">
        <v>4303</v>
      </c>
      <c r="P342" t="s">
        <v>4616</v>
      </c>
      <c r="Q342">
        <v>8</v>
      </c>
      <c r="R342">
        <v>2</v>
      </c>
      <c r="S342">
        <v>2.54</v>
      </c>
      <c r="T342">
        <v>2.54</v>
      </c>
      <c r="U342">
        <v>431.5</v>
      </c>
      <c r="V342">
        <v>105.66</v>
      </c>
      <c r="W342">
        <v>2.8</v>
      </c>
      <c r="X342">
        <v>13.32</v>
      </c>
      <c r="Y342">
        <v>1.39</v>
      </c>
      <c r="Z342">
        <v>4</v>
      </c>
      <c r="AA342" t="s">
        <v>3469</v>
      </c>
      <c r="AB342">
        <v>0</v>
      </c>
      <c r="AC342">
        <v>3</v>
      </c>
      <c r="AD342">
        <v>4.197285714285714</v>
      </c>
      <c r="AF342" t="s">
        <v>3472</v>
      </c>
      <c r="AI342">
        <v>0</v>
      </c>
      <c r="AJ342">
        <v>0</v>
      </c>
      <c r="AM342" t="s">
        <v>4820</v>
      </c>
    </row>
    <row r="343" spans="1:39">
      <c r="A343" t="s">
        <v>3783</v>
      </c>
      <c r="B343" t="s">
        <v>3317</v>
      </c>
      <c r="C343" t="s">
        <v>3319</v>
      </c>
      <c r="D343">
        <v>36</v>
      </c>
      <c r="E343" t="s">
        <v>3321</v>
      </c>
      <c r="F343">
        <v>7.44</v>
      </c>
      <c r="I343" t="s">
        <v>4164</v>
      </c>
      <c r="K343" t="s">
        <v>3450</v>
      </c>
      <c r="L343" t="s">
        <v>3451</v>
      </c>
      <c r="M343" t="s">
        <v>4276</v>
      </c>
      <c r="N343">
        <v>9</v>
      </c>
      <c r="O343" t="s">
        <v>4303</v>
      </c>
      <c r="P343" t="s">
        <v>4629</v>
      </c>
      <c r="Q343">
        <v>6</v>
      </c>
      <c r="R343">
        <v>1</v>
      </c>
      <c r="S343">
        <v>2.92</v>
      </c>
      <c r="T343">
        <v>2.92</v>
      </c>
      <c r="U343">
        <v>359.31</v>
      </c>
      <c r="V343">
        <v>76.2</v>
      </c>
      <c r="W343">
        <v>3.68</v>
      </c>
      <c r="X343">
        <v>9.09</v>
      </c>
      <c r="Y343">
        <v>0</v>
      </c>
      <c r="Z343">
        <v>4</v>
      </c>
      <c r="AA343" t="s">
        <v>3469</v>
      </c>
      <c r="AB343">
        <v>0</v>
      </c>
      <c r="AC343">
        <v>1</v>
      </c>
      <c r="AD343">
        <v>5.373333333333333</v>
      </c>
      <c r="AF343" t="s">
        <v>3472</v>
      </c>
      <c r="AI343">
        <v>0</v>
      </c>
      <c r="AJ343">
        <v>0</v>
      </c>
      <c r="AM343" t="s">
        <v>4820</v>
      </c>
    </row>
    <row r="344" spans="1:39">
      <c r="A344" t="s">
        <v>3784</v>
      </c>
      <c r="B344" t="s">
        <v>3317</v>
      </c>
      <c r="C344" t="s">
        <v>3319</v>
      </c>
      <c r="D344">
        <v>37</v>
      </c>
      <c r="E344" t="s">
        <v>3321</v>
      </c>
      <c r="F344">
        <v>7.43</v>
      </c>
      <c r="K344" t="s">
        <v>3450</v>
      </c>
      <c r="L344" t="s">
        <v>3451</v>
      </c>
      <c r="M344" t="s">
        <v>4294</v>
      </c>
      <c r="N344">
        <v>9</v>
      </c>
      <c r="O344" t="s">
        <v>4322</v>
      </c>
      <c r="P344" t="s">
        <v>4630</v>
      </c>
      <c r="Q344">
        <v>6</v>
      </c>
      <c r="R344">
        <v>1</v>
      </c>
      <c r="S344">
        <v>2.74</v>
      </c>
      <c r="T344">
        <v>2.74</v>
      </c>
      <c r="U344">
        <v>347.38</v>
      </c>
      <c r="V344">
        <v>95.40000000000001</v>
      </c>
      <c r="W344">
        <v>2.67</v>
      </c>
      <c r="Y344">
        <v>2.99</v>
      </c>
      <c r="Z344">
        <v>4</v>
      </c>
      <c r="AA344" t="s">
        <v>3469</v>
      </c>
      <c r="AB344">
        <v>0</v>
      </c>
      <c r="AC344">
        <v>3</v>
      </c>
      <c r="AD344">
        <v>5.283333333333333</v>
      </c>
      <c r="AF344" t="s">
        <v>3472</v>
      </c>
      <c r="AI344">
        <v>0</v>
      </c>
      <c r="AJ344">
        <v>0</v>
      </c>
      <c r="AK344" t="s">
        <v>4814</v>
      </c>
      <c r="AL344" t="s">
        <v>4814</v>
      </c>
      <c r="AM344" t="s">
        <v>4820</v>
      </c>
    </row>
    <row r="345" spans="1:39">
      <c r="A345" t="s">
        <v>3723</v>
      </c>
      <c r="B345" t="s">
        <v>3317</v>
      </c>
      <c r="C345" t="s">
        <v>3319</v>
      </c>
      <c r="D345">
        <v>37</v>
      </c>
      <c r="E345" t="s">
        <v>3321</v>
      </c>
      <c r="F345">
        <v>7.43</v>
      </c>
      <c r="I345" t="s">
        <v>4165</v>
      </c>
      <c r="K345" t="s">
        <v>3450</v>
      </c>
      <c r="L345" t="s">
        <v>3451</v>
      </c>
      <c r="M345" t="s">
        <v>4276</v>
      </c>
      <c r="N345">
        <v>9</v>
      </c>
      <c r="O345" t="s">
        <v>4303</v>
      </c>
      <c r="P345" t="s">
        <v>4569</v>
      </c>
      <c r="Q345">
        <v>7</v>
      </c>
      <c r="R345">
        <v>0</v>
      </c>
      <c r="S345">
        <v>3.41</v>
      </c>
      <c r="T345">
        <v>3.41</v>
      </c>
      <c r="U345">
        <v>383.84</v>
      </c>
      <c r="V345">
        <v>74.43000000000001</v>
      </c>
      <c r="W345">
        <v>3.63</v>
      </c>
      <c r="Y345">
        <v>0.91</v>
      </c>
      <c r="Z345">
        <v>4</v>
      </c>
      <c r="AA345" t="s">
        <v>3469</v>
      </c>
      <c r="AB345">
        <v>0</v>
      </c>
      <c r="AC345">
        <v>5</v>
      </c>
      <c r="AD345">
        <v>4.919714285714286</v>
      </c>
      <c r="AF345" t="s">
        <v>3472</v>
      </c>
      <c r="AI345">
        <v>0</v>
      </c>
      <c r="AJ345">
        <v>0</v>
      </c>
      <c r="AM345" t="s">
        <v>4820</v>
      </c>
    </row>
    <row r="346" spans="1:39">
      <c r="A346" t="s">
        <v>3503</v>
      </c>
      <c r="B346" t="s">
        <v>3317</v>
      </c>
      <c r="C346" t="s">
        <v>3319</v>
      </c>
      <c r="D346">
        <v>37</v>
      </c>
      <c r="E346" t="s">
        <v>3321</v>
      </c>
      <c r="F346">
        <v>7.43</v>
      </c>
      <c r="I346" t="s">
        <v>4166</v>
      </c>
      <c r="K346" t="s">
        <v>3450</v>
      </c>
      <c r="L346" t="s">
        <v>3451</v>
      </c>
      <c r="M346" t="s">
        <v>4276</v>
      </c>
      <c r="N346">
        <v>9</v>
      </c>
      <c r="O346" t="s">
        <v>4303</v>
      </c>
      <c r="P346" t="s">
        <v>4350</v>
      </c>
      <c r="Q346">
        <v>8</v>
      </c>
      <c r="R346">
        <v>1</v>
      </c>
      <c r="S346">
        <v>2.98</v>
      </c>
      <c r="T346">
        <v>2.98</v>
      </c>
      <c r="U346">
        <v>437.89</v>
      </c>
      <c r="V346">
        <v>94.66</v>
      </c>
      <c r="W346">
        <v>3.32</v>
      </c>
      <c r="X346">
        <v>13.6</v>
      </c>
      <c r="Y346">
        <v>1.03</v>
      </c>
      <c r="Z346">
        <v>4</v>
      </c>
      <c r="AA346" t="s">
        <v>3469</v>
      </c>
      <c r="AB346">
        <v>0</v>
      </c>
      <c r="AC346">
        <v>4</v>
      </c>
      <c r="AD346">
        <v>4.631642857142857</v>
      </c>
      <c r="AF346" t="s">
        <v>3472</v>
      </c>
      <c r="AI346">
        <v>0</v>
      </c>
      <c r="AJ346">
        <v>0</v>
      </c>
      <c r="AM346" t="s">
        <v>4820</v>
      </c>
    </row>
    <row r="347" spans="1:39">
      <c r="A347" t="s">
        <v>3785</v>
      </c>
      <c r="B347" t="s">
        <v>3317</v>
      </c>
      <c r="C347" t="s">
        <v>3319</v>
      </c>
      <c r="D347">
        <v>37.2</v>
      </c>
      <c r="E347" t="s">
        <v>3321</v>
      </c>
      <c r="F347">
        <v>7.43</v>
      </c>
      <c r="I347" t="s">
        <v>4167</v>
      </c>
      <c r="K347" t="s">
        <v>3450</v>
      </c>
      <c r="L347" t="s">
        <v>3451</v>
      </c>
      <c r="M347" t="s">
        <v>4278</v>
      </c>
      <c r="N347">
        <v>9</v>
      </c>
      <c r="O347" t="s">
        <v>4305</v>
      </c>
      <c r="P347" t="s">
        <v>4631</v>
      </c>
      <c r="Q347">
        <v>8</v>
      </c>
      <c r="R347">
        <v>0</v>
      </c>
      <c r="S347">
        <v>2.57</v>
      </c>
      <c r="T347">
        <v>2.57</v>
      </c>
      <c r="U347">
        <v>429.41</v>
      </c>
      <c r="V347">
        <v>73.37</v>
      </c>
      <c r="W347">
        <v>3.1</v>
      </c>
      <c r="Y347">
        <v>4.42</v>
      </c>
      <c r="Z347">
        <v>4</v>
      </c>
      <c r="AA347" t="s">
        <v>3469</v>
      </c>
      <c r="AB347">
        <v>0</v>
      </c>
      <c r="AC347">
        <v>4</v>
      </c>
      <c r="AD347">
        <v>5.219214285714285</v>
      </c>
      <c r="AF347" t="s">
        <v>3472</v>
      </c>
      <c r="AI347">
        <v>0</v>
      </c>
      <c r="AJ347">
        <v>0</v>
      </c>
      <c r="AM347" t="s">
        <v>4820</v>
      </c>
    </row>
    <row r="348" spans="1:39">
      <c r="A348" t="s">
        <v>3786</v>
      </c>
      <c r="B348" t="s">
        <v>3317</v>
      </c>
      <c r="C348" t="s">
        <v>3319</v>
      </c>
      <c r="D348">
        <v>37.2</v>
      </c>
      <c r="E348" t="s">
        <v>3321</v>
      </c>
      <c r="F348">
        <v>7.43</v>
      </c>
      <c r="I348" t="s">
        <v>4168</v>
      </c>
      <c r="K348" t="s">
        <v>3450</v>
      </c>
      <c r="L348" t="s">
        <v>3451</v>
      </c>
      <c r="M348" t="s">
        <v>4278</v>
      </c>
      <c r="N348">
        <v>9</v>
      </c>
      <c r="O348" t="s">
        <v>4305</v>
      </c>
      <c r="P348" t="s">
        <v>4632</v>
      </c>
      <c r="Q348">
        <v>8</v>
      </c>
      <c r="R348">
        <v>1</v>
      </c>
      <c r="S348">
        <v>3.65</v>
      </c>
      <c r="T348">
        <v>3.66</v>
      </c>
      <c r="U348">
        <v>367.39</v>
      </c>
      <c r="V348">
        <v>82.16</v>
      </c>
      <c r="W348">
        <v>2.69</v>
      </c>
      <c r="Y348">
        <v>4.43</v>
      </c>
      <c r="Z348">
        <v>4</v>
      </c>
      <c r="AA348" t="s">
        <v>3469</v>
      </c>
      <c r="AB348">
        <v>0</v>
      </c>
      <c r="AC348">
        <v>4</v>
      </c>
      <c r="AD348">
        <v>4.625547619047619</v>
      </c>
      <c r="AF348" t="s">
        <v>3472</v>
      </c>
      <c r="AI348">
        <v>0</v>
      </c>
      <c r="AJ348">
        <v>0</v>
      </c>
      <c r="AM348" t="s">
        <v>4820</v>
      </c>
    </row>
    <row r="349" spans="1:39">
      <c r="A349" t="s">
        <v>3787</v>
      </c>
      <c r="B349" t="s">
        <v>3317</v>
      </c>
      <c r="C349" t="s">
        <v>3319</v>
      </c>
      <c r="D349">
        <v>38</v>
      </c>
      <c r="E349" t="s">
        <v>3321</v>
      </c>
      <c r="F349">
        <v>7.42</v>
      </c>
      <c r="K349" t="s">
        <v>3450</v>
      </c>
      <c r="L349" t="s">
        <v>3451</v>
      </c>
      <c r="M349" t="s">
        <v>4294</v>
      </c>
      <c r="N349">
        <v>9</v>
      </c>
      <c r="O349" t="s">
        <v>4322</v>
      </c>
      <c r="P349" t="s">
        <v>4633</v>
      </c>
      <c r="Q349">
        <v>6</v>
      </c>
      <c r="R349">
        <v>0</v>
      </c>
      <c r="S349">
        <v>3.36</v>
      </c>
      <c r="T349">
        <v>3.36</v>
      </c>
      <c r="U349">
        <v>319.37</v>
      </c>
      <c r="V349">
        <v>65.2</v>
      </c>
      <c r="W349">
        <v>3.27</v>
      </c>
      <c r="Y349">
        <v>3.43</v>
      </c>
      <c r="Z349">
        <v>4</v>
      </c>
      <c r="AA349" t="s">
        <v>3469</v>
      </c>
      <c r="AB349">
        <v>0</v>
      </c>
      <c r="AC349">
        <v>2</v>
      </c>
      <c r="AD349">
        <v>5.140000000000001</v>
      </c>
      <c r="AF349" t="s">
        <v>3472</v>
      </c>
      <c r="AI349">
        <v>0</v>
      </c>
      <c r="AJ349">
        <v>0</v>
      </c>
      <c r="AK349" t="s">
        <v>4814</v>
      </c>
      <c r="AL349" t="s">
        <v>4814</v>
      </c>
      <c r="AM349" t="s">
        <v>4820</v>
      </c>
    </row>
    <row r="350" spans="1:39">
      <c r="A350" t="s">
        <v>3788</v>
      </c>
      <c r="B350" t="s">
        <v>3317</v>
      </c>
      <c r="C350" t="s">
        <v>3319</v>
      </c>
      <c r="D350">
        <v>38</v>
      </c>
      <c r="E350" t="s">
        <v>3321</v>
      </c>
      <c r="F350">
        <v>7.42</v>
      </c>
      <c r="I350" t="s">
        <v>4169</v>
      </c>
      <c r="K350" t="s">
        <v>3450</v>
      </c>
      <c r="L350" t="s">
        <v>3451</v>
      </c>
      <c r="M350" t="s">
        <v>4276</v>
      </c>
      <c r="N350">
        <v>9</v>
      </c>
      <c r="O350" t="s">
        <v>4303</v>
      </c>
      <c r="P350" t="s">
        <v>4634</v>
      </c>
      <c r="Q350">
        <v>7</v>
      </c>
      <c r="R350">
        <v>0</v>
      </c>
      <c r="S350">
        <v>3.57</v>
      </c>
      <c r="T350">
        <v>3.57</v>
      </c>
      <c r="U350">
        <v>395.85</v>
      </c>
      <c r="V350">
        <v>74.43000000000001</v>
      </c>
      <c r="W350">
        <v>3.72</v>
      </c>
      <c r="Y350">
        <v>0.15</v>
      </c>
      <c r="Z350">
        <v>4</v>
      </c>
      <c r="AA350" t="s">
        <v>3469</v>
      </c>
      <c r="AB350">
        <v>0</v>
      </c>
      <c r="AC350">
        <v>4</v>
      </c>
      <c r="AD350">
        <v>4.673928571428571</v>
      </c>
      <c r="AF350" t="s">
        <v>3472</v>
      </c>
      <c r="AI350">
        <v>0</v>
      </c>
      <c r="AJ350">
        <v>0</v>
      </c>
      <c r="AM350" t="s">
        <v>4820</v>
      </c>
    </row>
    <row r="351" spans="1:39">
      <c r="A351" t="s">
        <v>3749</v>
      </c>
      <c r="B351" t="s">
        <v>3317</v>
      </c>
      <c r="C351" t="s">
        <v>3319</v>
      </c>
      <c r="D351">
        <v>38</v>
      </c>
      <c r="E351" t="s">
        <v>3321</v>
      </c>
      <c r="F351">
        <v>7.42</v>
      </c>
      <c r="I351" t="s">
        <v>4170</v>
      </c>
      <c r="K351" t="s">
        <v>3450</v>
      </c>
      <c r="L351" t="s">
        <v>3451</v>
      </c>
      <c r="M351" t="s">
        <v>4276</v>
      </c>
      <c r="N351">
        <v>9</v>
      </c>
      <c r="O351" t="s">
        <v>4303</v>
      </c>
      <c r="P351" t="s">
        <v>4595</v>
      </c>
      <c r="Q351">
        <v>8</v>
      </c>
      <c r="R351">
        <v>2</v>
      </c>
      <c r="S351">
        <v>1.93</v>
      </c>
      <c r="T351">
        <v>1.93</v>
      </c>
      <c r="U351">
        <v>435.46</v>
      </c>
      <c r="V351">
        <v>105.66</v>
      </c>
      <c r="W351">
        <v>2.63</v>
      </c>
      <c r="X351">
        <v>12.97</v>
      </c>
      <c r="Y351">
        <v>1.05</v>
      </c>
      <c r="Z351">
        <v>4</v>
      </c>
      <c r="AA351" t="s">
        <v>3469</v>
      </c>
      <c r="AB351">
        <v>0</v>
      </c>
      <c r="AC351">
        <v>3</v>
      </c>
      <c r="AD351">
        <v>4.439</v>
      </c>
      <c r="AF351" t="s">
        <v>3472</v>
      </c>
      <c r="AI351">
        <v>0</v>
      </c>
      <c r="AJ351">
        <v>0</v>
      </c>
      <c r="AM351" t="s">
        <v>4820</v>
      </c>
    </row>
    <row r="352" spans="1:39">
      <c r="A352" t="s">
        <v>3789</v>
      </c>
      <c r="B352" t="s">
        <v>3317</v>
      </c>
      <c r="C352" t="s">
        <v>3319</v>
      </c>
      <c r="D352">
        <v>39</v>
      </c>
      <c r="E352" t="s">
        <v>3321</v>
      </c>
      <c r="F352">
        <v>7.41</v>
      </c>
      <c r="K352" t="s">
        <v>3450</v>
      </c>
      <c r="L352" t="s">
        <v>3451</v>
      </c>
      <c r="M352" t="s">
        <v>4277</v>
      </c>
      <c r="N352">
        <v>9</v>
      </c>
      <c r="O352" t="s">
        <v>4304</v>
      </c>
      <c r="P352" t="s">
        <v>4635</v>
      </c>
      <c r="Q352">
        <v>6</v>
      </c>
      <c r="R352">
        <v>1</v>
      </c>
      <c r="S352">
        <v>2.18</v>
      </c>
      <c r="T352">
        <v>2.18</v>
      </c>
      <c r="U352">
        <v>332.37</v>
      </c>
      <c r="V352">
        <v>85.06999999999999</v>
      </c>
      <c r="W352">
        <v>2.4</v>
      </c>
      <c r="X352">
        <v>12.78</v>
      </c>
      <c r="Y352">
        <v>2.46</v>
      </c>
      <c r="Z352">
        <v>4</v>
      </c>
      <c r="AA352" t="s">
        <v>3469</v>
      </c>
      <c r="AB352">
        <v>0</v>
      </c>
      <c r="AC352">
        <v>3</v>
      </c>
      <c r="AD352">
        <v>5.743333333333333</v>
      </c>
      <c r="AF352" t="s">
        <v>3472</v>
      </c>
      <c r="AI352">
        <v>0</v>
      </c>
      <c r="AJ352">
        <v>0</v>
      </c>
      <c r="AK352" t="s">
        <v>4803</v>
      </c>
      <c r="AL352" t="s">
        <v>4803</v>
      </c>
      <c r="AM352" t="s">
        <v>4820</v>
      </c>
    </row>
    <row r="353" spans="1:39">
      <c r="A353" t="s">
        <v>3790</v>
      </c>
      <c r="B353" t="s">
        <v>3317</v>
      </c>
      <c r="C353" t="s">
        <v>3319</v>
      </c>
      <c r="D353">
        <v>39</v>
      </c>
      <c r="E353" t="s">
        <v>3321</v>
      </c>
      <c r="F353">
        <v>7.41</v>
      </c>
      <c r="I353" t="s">
        <v>4171</v>
      </c>
      <c r="K353" t="s">
        <v>3450</v>
      </c>
      <c r="L353" t="s">
        <v>3451</v>
      </c>
      <c r="M353" t="s">
        <v>4276</v>
      </c>
      <c r="N353">
        <v>9</v>
      </c>
      <c r="O353" t="s">
        <v>4303</v>
      </c>
      <c r="P353" t="s">
        <v>4636</v>
      </c>
      <c r="Q353">
        <v>7</v>
      </c>
      <c r="R353">
        <v>1</v>
      </c>
      <c r="S353">
        <v>1.93</v>
      </c>
      <c r="T353">
        <v>1.93</v>
      </c>
      <c r="U353">
        <v>449.82</v>
      </c>
      <c r="V353">
        <v>85.43000000000001</v>
      </c>
      <c r="W353">
        <v>3.93</v>
      </c>
      <c r="X353">
        <v>13.22</v>
      </c>
      <c r="Y353">
        <v>0</v>
      </c>
      <c r="Z353">
        <v>4</v>
      </c>
      <c r="AA353" t="s">
        <v>3469</v>
      </c>
      <c r="AB353">
        <v>0</v>
      </c>
      <c r="AC353">
        <v>2</v>
      </c>
      <c r="AD353">
        <v>5.191761904761905</v>
      </c>
      <c r="AF353" t="s">
        <v>3472</v>
      </c>
      <c r="AI353">
        <v>0</v>
      </c>
      <c r="AJ353">
        <v>0</v>
      </c>
      <c r="AM353" t="s">
        <v>4820</v>
      </c>
    </row>
    <row r="354" spans="1:39">
      <c r="A354" t="s">
        <v>3791</v>
      </c>
      <c r="B354" t="s">
        <v>3317</v>
      </c>
      <c r="C354" t="s">
        <v>3319</v>
      </c>
      <c r="D354">
        <v>39.4</v>
      </c>
      <c r="E354" t="s">
        <v>3321</v>
      </c>
      <c r="F354">
        <v>7.41</v>
      </c>
      <c r="K354" t="s">
        <v>3450</v>
      </c>
      <c r="M354" t="s">
        <v>4291</v>
      </c>
      <c r="N354">
        <v>8</v>
      </c>
      <c r="O354" t="s">
        <v>4318</v>
      </c>
      <c r="P354" t="s">
        <v>4637</v>
      </c>
      <c r="Q354">
        <v>7</v>
      </c>
      <c r="R354">
        <v>0</v>
      </c>
      <c r="S354">
        <v>1.48</v>
      </c>
      <c r="T354">
        <v>1.48</v>
      </c>
      <c r="U354">
        <v>339.33</v>
      </c>
      <c r="V354">
        <v>74.43000000000001</v>
      </c>
      <c r="W354">
        <v>2.8</v>
      </c>
      <c r="Y354">
        <v>1.94</v>
      </c>
      <c r="Z354">
        <v>4</v>
      </c>
      <c r="AA354" t="s">
        <v>3469</v>
      </c>
      <c r="AB354">
        <v>0</v>
      </c>
      <c r="AC354">
        <v>3</v>
      </c>
      <c r="AD354">
        <v>6</v>
      </c>
      <c r="AF354" t="s">
        <v>3472</v>
      </c>
      <c r="AI354">
        <v>0</v>
      </c>
      <c r="AJ354">
        <v>0</v>
      </c>
      <c r="AK354" t="s">
        <v>4811</v>
      </c>
      <c r="AL354" t="s">
        <v>4811</v>
      </c>
      <c r="AM354" t="s">
        <v>4820</v>
      </c>
    </row>
    <row r="355" spans="1:39">
      <c r="A355" t="s">
        <v>3792</v>
      </c>
      <c r="B355" t="s">
        <v>3317</v>
      </c>
      <c r="C355" t="s">
        <v>3319</v>
      </c>
      <c r="D355">
        <v>40</v>
      </c>
      <c r="E355" t="s">
        <v>3321</v>
      </c>
      <c r="F355">
        <v>7.4</v>
      </c>
      <c r="K355" t="s">
        <v>3450</v>
      </c>
      <c r="L355" t="s">
        <v>3451</v>
      </c>
      <c r="M355" t="s">
        <v>4296</v>
      </c>
      <c r="N355">
        <v>9</v>
      </c>
      <c r="O355" t="s">
        <v>4324</v>
      </c>
      <c r="P355" t="s">
        <v>4638</v>
      </c>
      <c r="Q355">
        <v>6</v>
      </c>
      <c r="R355">
        <v>1</v>
      </c>
      <c r="S355">
        <v>-2.45</v>
      </c>
      <c r="T355">
        <v>-0.48</v>
      </c>
      <c r="U355">
        <v>314.33</v>
      </c>
      <c r="V355">
        <v>88.33</v>
      </c>
      <c r="W355">
        <v>1.98</v>
      </c>
      <c r="X355">
        <v>3.98</v>
      </c>
      <c r="Y355">
        <v>0</v>
      </c>
      <c r="Z355">
        <v>3</v>
      </c>
      <c r="AA355" t="s">
        <v>3469</v>
      </c>
      <c r="AB355">
        <v>0</v>
      </c>
      <c r="AC355">
        <v>2</v>
      </c>
      <c r="AD355">
        <v>5.833333333333333</v>
      </c>
      <c r="AF355" t="s">
        <v>4802</v>
      </c>
      <c r="AI355">
        <v>0</v>
      </c>
      <c r="AJ355">
        <v>0</v>
      </c>
      <c r="AK355" t="s">
        <v>4815</v>
      </c>
      <c r="AL355" t="s">
        <v>4815</v>
      </c>
      <c r="AM355" t="s">
        <v>4820</v>
      </c>
    </row>
    <row r="356" spans="1:39">
      <c r="A356" t="s">
        <v>3792</v>
      </c>
      <c r="B356" t="s">
        <v>3317</v>
      </c>
      <c r="C356" t="s">
        <v>3319</v>
      </c>
      <c r="D356">
        <v>40</v>
      </c>
      <c r="E356" t="s">
        <v>3321</v>
      </c>
      <c r="F356">
        <v>7.4</v>
      </c>
      <c r="K356" t="s">
        <v>3450</v>
      </c>
      <c r="L356" t="s">
        <v>3451</v>
      </c>
      <c r="M356" t="s">
        <v>4296</v>
      </c>
      <c r="N356">
        <v>9</v>
      </c>
      <c r="O356" t="s">
        <v>4324</v>
      </c>
      <c r="P356" t="s">
        <v>4638</v>
      </c>
      <c r="Q356">
        <v>6</v>
      </c>
      <c r="R356">
        <v>1</v>
      </c>
      <c r="S356">
        <v>-2.45</v>
      </c>
      <c r="T356">
        <v>-0.48</v>
      </c>
      <c r="U356">
        <v>314.33</v>
      </c>
      <c r="V356">
        <v>88.33</v>
      </c>
      <c r="W356">
        <v>1.98</v>
      </c>
      <c r="X356">
        <v>3.98</v>
      </c>
      <c r="Y356">
        <v>0</v>
      </c>
      <c r="Z356">
        <v>3</v>
      </c>
      <c r="AA356" t="s">
        <v>3469</v>
      </c>
      <c r="AB356">
        <v>0</v>
      </c>
      <c r="AC356">
        <v>2</v>
      </c>
      <c r="AD356">
        <v>5.833333333333333</v>
      </c>
      <c r="AF356" t="s">
        <v>4802</v>
      </c>
      <c r="AI356">
        <v>0</v>
      </c>
      <c r="AJ356">
        <v>0</v>
      </c>
      <c r="AK356" t="s">
        <v>4815</v>
      </c>
      <c r="AL356" t="s">
        <v>4815</v>
      </c>
      <c r="AM356" t="s">
        <v>4820</v>
      </c>
    </row>
    <row r="357" spans="1:39">
      <c r="A357" t="s">
        <v>3793</v>
      </c>
      <c r="B357" t="s">
        <v>3317</v>
      </c>
      <c r="C357" t="s">
        <v>3319</v>
      </c>
      <c r="D357">
        <v>40</v>
      </c>
      <c r="E357" t="s">
        <v>3321</v>
      </c>
      <c r="F357">
        <v>7.4</v>
      </c>
      <c r="K357" t="s">
        <v>3450</v>
      </c>
      <c r="L357" t="s">
        <v>3451</v>
      </c>
      <c r="M357" t="s">
        <v>4294</v>
      </c>
      <c r="N357">
        <v>9</v>
      </c>
      <c r="O357" t="s">
        <v>4322</v>
      </c>
      <c r="P357" t="s">
        <v>4639</v>
      </c>
      <c r="Q357">
        <v>4</v>
      </c>
      <c r="R357">
        <v>0</v>
      </c>
      <c r="S357">
        <v>4.42</v>
      </c>
      <c r="T357">
        <v>4.42</v>
      </c>
      <c r="U357">
        <v>322.8</v>
      </c>
      <c r="V357">
        <v>43.08</v>
      </c>
      <c r="W357">
        <v>4.52</v>
      </c>
      <c r="Y357">
        <v>3.81</v>
      </c>
      <c r="Z357">
        <v>4</v>
      </c>
      <c r="AA357" t="s">
        <v>3469</v>
      </c>
      <c r="AB357">
        <v>0</v>
      </c>
      <c r="AC357">
        <v>1</v>
      </c>
      <c r="AD357">
        <v>4.29</v>
      </c>
      <c r="AF357" t="s">
        <v>3472</v>
      </c>
      <c r="AI357">
        <v>0</v>
      </c>
      <c r="AJ357">
        <v>0</v>
      </c>
      <c r="AK357" t="s">
        <v>4814</v>
      </c>
      <c r="AL357" t="s">
        <v>4814</v>
      </c>
      <c r="AM357" t="s">
        <v>4820</v>
      </c>
    </row>
    <row r="358" spans="1:39">
      <c r="A358" t="s">
        <v>3794</v>
      </c>
      <c r="B358" t="s">
        <v>3317</v>
      </c>
      <c r="C358" t="s">
        <v>3319</v>
      </c>
      <c r="D358">
        <v>40</v>
      </c>
      <c r="E358" t="s">
        <v>3321</v>
      </c>
      <c r="F358">
        <v>7.4</v>
      </c>
      <c r="K358" t="s">
        <v>3450</v>
      </c>
      <c r="L358" t="s">
        <v>3451</v>
      </c>
      <c r="M358" t="s">
        <v>4283</v>
      </c>
      <c r="N358">
        <v>9</v>
      </c>
      <c r="O358" t="s">
        <v>4310</v>
      </c>
      <c r="P358" t="s">
        <v>4640</v>
      </c>
      <c r="Q358">
        <v>7</v>
      </c>
      <c r="R358">
        <v>3</v>
      </c>
      <c r="S358">
        <v>0.15</v>
      </c>
      <c r="T358">
        <v>2.89</v>
      </c>
      <c r="U358">
        <v>490.56</v>
      </c>
      <c r="V358">
        <v>126.04</v>
      </c>
      <c r="W358">
        <v>3.8</v>
      </c>
      <c r="X358">
        <v>4.12</v>
      </c>
      <c r="Y358">
        <v>1.45</v>
      </c>
      <c r="Z358">
        <v>3</v>
      </c>
      <c r="AA358" t="s">
        <v>3469</v>
      </c>
      <c r="AB358">
        <v>0</v>
      </c>
      <c r="AC358">
        <v>7</v>
      </c>
      <c r="AD358">
        <v>3.234095238095239</v>
      </c>
      <c r="AF358" t="s">
        <v>4802</v>
      </c>
      <c r="AI358">
        <v>0</v>
      </c>
      <c r="AJ358">
        <v>0</v>
      </c>
      <c r="AK358" t="s">
        <v>4806</v>
      </c>
      <c r="AL358" t="s">
        <v>4806</v>
      </c>
      <c r="AM358" t="s">
        <v>4820</v>
      </c>
    </row>
    <row r="359" spans="1:39">
      <c r="A359" t="s">
        <v>3770</v>
      </c>
      <c r="B359" t="s">
        <v>3317</v>
      </c>
      <c r="C359" t="s">
        <v>3319</v>
      </c>
      <c r="D359">
        <v>40</v>
      </c>
      <c r="E359" t="s">
        <v>3321</v>
      </c>
      <c r="F359">
        <v>7.4</v>
      </c>
      <c r="I359" t="s">
        <v>4172</v>
      </c>
      <c r="K359" t="s">
        <v>3450</v>
      </c>
      <c r="L359" t="s">
        <v>3451</v>
      </c>
      <c r="M359" t="s">
        <v>4276</v>
      </c>
      <c r="N359">
        <v>9</v>
      </c>
      <c r="O359" t="s">
        <v>4303</v>
      </c>
      <c r="P359" t="s">
        <v>4616</v>
      </c>
      <c r="Q359">
        <v>8</v>
      </c>
      <c r="R359">
        <v>2</v>
      </c>
      <c r="S359">
        <v>2.54</v>
      </c>
      <c r="T359">
        <v>2.54</v>
      </c>
      <c r="U359">
        <v>431.5</v>
      </c>
      <c r="V359">
        <v>105.66</v>
      </c>
      <c r="W359">
        <v>2.8</v>
      </c>
      <c r="X359">
        <v>13.32</v>
      </c>
      <c r="Y359">
        <v>1.39</v>
      </c>
      <c r="Z359">
        <v>4</v>
      </c>
      <c r="AA359" t="s">
        <v>3469</v>
      </c>
      <c r="AB359">
        <v>0</v>
      </c>
      <c r="AC359">
        <v>3</v>
      </c>
      <c r="AD359">
        <v>4.197285714285714</v>
      </c>
      <c r="AF359" t="s">
        <v>3472</v>
      </c>
      <c r="AI359">
        <v>0</v>
      </c>
      <c r="AJ359">
        <v>0</v>
      </c>
      <c r="AM359" t="s">
        <v>4820</v>
      </c>
    </row>
    <row r="360" spans="1:39">
      <c r="A360" t="s">
        <v>3795</v>
      </c>
      <c r="B360" t="s">
        <v>3317</v>
      </c>
      <c r="C360" t="s">
        <v>3319</v>
      </c>
      <c r="D360">
        <v>40</v>
      </c>
      <c r="E360" t="s">
        <v>3321</v>
      </c>
      <c r="F360">
        <v>7.4</v>
      </c>
      <c r="I360" t="s">
        <v>4173</v>
      </c>
      <c r="K360" t="s">
        <v>3450</v>
      </c>
      <c r="L360" t="s">
        <v>3451</v>
      </c>
      <c r="M360" t="s">
        <v>4290</v>
      </c>
      <c r="N360">
        <v>9</v>
      </c>
      <c r="O360" t="s">
        <v>4317</v>
      </c>
      <c r="P360" t="s">
        <v>4641</v>
      </c>
      <c r="Q360">
        <v>7</v>
      </c>
      <c r="R360">
        <v>1</v>
      </c>
      <c r="S360">
        <v>2.58</v>
      </c>
      <c r="T360">
        <v>2.58</v>
      </c>
      <c r="U360">
        <v>355.79</v>
      </c>
      <c r="V360">
        <v>85.43000000000001</v>
      </c>
      <c r="W360">
        <v>2.67</v>
      </c>
      <c r="Y360">
        <v>0.14</v>
      </c>
      <c r="Z360">
        <v>4</v>
      </c>
      <c r="AA360" t="s">
        <v>3469</v>
      </c>
      <c r="AB360">
        <v>0</v>
      </c>
      <c r="AC360">
        <v>4</v>
      </c>
      <c r="AD360">
        <v>5.543333333333333</v>
      </c>
      <c r="AF360" t="s">
        <v>3472</v>
      </c>
      <c r="AI360">
        <v>0</v>
      </c>
      <c r="AJ360">
        <v>0</v>
      </c>
      <c r="AM360" t="s">
        <v>4820</v>
      </c>
    </row>
    <row r="361" spans="1:39">
      <c r="A361" t="s">
        <v>3796</v>
      </c>
      <c r="B361" t="s">
        <v>3317</v>
      </c>
      <c r="C361" t="s">
        <v>3319</v>
      </c>
      <c r="D361">
        <v>40.6</v>
      </c>
      <c r="E361" t="s">
        <v>3321</v>
      </c>
      <c r="F361">
        <v>7.39</v>
      </c>
      <c r="K361" t="s">
        <v>3450</v>
      </c>
      <c r="L361" t="s">
        <v>3451</v>
      </c>
      <c r="M361" t="s">
        <v>4294</v>
      </c>
      <c r="N361">
        <v>9</v>
      </c>
      <c r="O361" t="s">
        <v>4322</v>
      </c>
      <c r="P361" t="s">
        <v>4642</v>
      </c>
      <c r="Q361">
        <v>6</v>
      </c>
      <c r="R361">
        <v>0</v>
      </c>
      <c r="S361">
        <v>3.44</v>
      </c>
      <c r="T361">
        <v>3.44</v>
      </c>
      <c r="U361">
        <v>319.37</v>
      </c>
      <c r="V361">
        <v>65.2</v>
      </c>
      <c r="W361">
        <v>3.27</v>
      </c>
      <c r="Y361">
        <v>2.76</v>
      </c>
      <c r="Z361">
        <v>4</v>
      </c>
      <c r="AA361" t="s">
        <v>3469</v>
      </c>
      <c r="AB361">
        <v>0</v>
      </c>
      <c r="AC361">
        <v>2</v>
      </c>
      <c r="AD361">
        <v>5.06</v>
      </c>
      <c r="AF361" t="s">
        <v>3472</v>
      </c>
      <c r="AI361">
        <v>0</v>
      </c>
      <c r="AJ361">
        <v>0</v>
      </c>
      <c r="AK361" t="s">
        <v>4814</v>
      </c>
      <c r="AL361" t="s">
        <v>4814</v>
      </c>
      <c r="AM361" t="s">
        <v>4820</v>
      </c>
    </row>
    <row r="362" spans="1:39">
      <c r="A362" t="s">
        <v>3720</v>
      </c>
      <c r="B362" t="s">
        <v>3317</v>
      </c>
      <c r="C362" t="s">
        <v>3319</v>
      </c>
      <c r="D362">
        <v>41</v>
      </c>
      <c r="E362" t="s">
        <v>3321</v>
      </c>
      <c r="F362">
        <v>7.39</v>
      </c>
      <c r="I362" t="s">
        <v>4174</v>
      </c>
      <c r="K362" t="s">
        <v>3450</v>
      </c>
      <c r="L362" t="s">
        <v>3451</v>
      </c>
      <c r="M362" t="s">
        <v>4276</v>
      </c>
      <c r="N362">
        <v>9</v>
      </c>
      <c r="O362" t="s">
        <v>4303</v>
      </c>
      <c r="P362" t="s">
        <v>4566</v>
      </c>
      <c r="Q362">
        <v>6</v>
      </c>
      <c r="R362">
        <v>1</v>
      </c>
      <c r="S362">
        <v>2.94</v>
      </c>
      <c r="T362">
        <v>2.98</v>
      </c>
      <c r="U362">
        <v>311.73</v>
      </c>
      <c r="V362">
        <v>76.2</v>
      </c>
      <c r="W362">
        <v>3.01</v>
      </c>
      <c r="X362">
        <v>8.41</v>
      </c>
      <c r="Y362">
        <v>0.17</v>
      </c>
      <c r="Z362">
        <v>4</v>
      </c>
      <c r="AA362" t="s">
        <v>3469</v>
      </c>
      <c r="AB362">
        <v>0</v>
      </c>
      <c r="AC362">
        <v>1</v>
      </c>
      <c r="AD362">
        <v>5.363333333333333</v>
      </c>
      <c r="AF362" t="s">
        <v>3472</v>
      </c>
      <c r="AI362">
        <v>0</v>
      </c>
      <c r="AJ362">
        <v>0</v>
      </c>
      <c r="AM362" t="s">
        <v>4820</v>
      </c>
    </row>
    <row r="363" spans="1:39">
      <c r="A363" t="s">
        <v>3797</v>
      </c>
      <c r="B363" t="s">
        <v>3317</v>
      </c>
      <c r="C363" t="s">
        <v>3319</v>
      </c>
      <c r="D363">
        <v>42</v>
      </c>
      <c r="E363" t="s">
        <v>3321</v>
      </c>
      <c r="F363">
        <v>7.38</v>
      </c>
      <c r="K363" t="s">
        <v>3450</v>
      </c>
      <c r="L363" t="s">
        <v>3451</v>
      </c>
      <c r="M363" t="s">
        <v>4294</v>
      </c>
      <c r="N363">
        <v>9</v>
      </c>
      <c r="O363" t="s">
        <v>4322</v>
      </c>
      <c r="P363" t="s">
        <v>4643</v>
      </c>
      <c r="Q363">
        <v>7</v>
      </c>
      <c r="R363">
        <v>0</v>
      </c>
      <c r="S363">
        <v>2.85</v>
      </c>
      <c r="T363">
        <v>2.85</v>
      </c>
      <c r="U363">
        <v>403.49</v>
      </c>
      <c r="V363">
        <v>64.78</v>
      </c>
      <c r="W363">
        <v>3.71</v>
      </c>
      <c r="Y363">
        <v>4.47</v>
      </c>
      <c r="Z363">
        <v>4</v>
      </c>
      <c r="AA363" t="s">
        <v>3469</v>
      </c>
      <c r="AB363">
        <v>0</v>
      </c>
      <c r="AC363">
        <v>3</v>
      </c>
      <c r="AD363">
        <v>5.264357142857143</v>
      </c>
      <c r="AF363" t="s">
        <v>3472</v>
      </c>
      <c r="AI363">
        <v>0</v>
      </c>
      <c r="AJ363">
        <v>0</v>
      </c>
      <c r="AK363" t="s">
        <v>4814</v>
      </c>
      <c r="AL363" t="s">
        <v>4814</v>
      </c>
      <c r="AM363" t="s">
        <v>4820</v>
      </c>
    </row>
    <row r="364" spans="1:39">
      <c r="A364" t="s">
        <v>3798</v>
      </c>
      <c r="B364" t="s">
        <v>3317</v>
      </c>
      <c r="C364" t="s">
        <v>3319</v>
      </c>
      <c r="D364">
        <v>42</v>
      </c>
      <c r="E364" t="s">
        <v>3321</v>
      </c>
      <c r="F364">
        <v>7.38</v>
      </c>
      <c r="I364" t="s">
        <v>4175</v>
      </c>
      <c r="K364" t="s">
        <v>3450</v>
      </c>
      <c r="L364" t="s">
        <v>3451</v>
      </c>
      <c r="M364" t="s">
        <v>4278</v>
      </c>
      <c r="N364">
        <v>9</v>
      </c>
      <c r="O364" t="s">
        <v>4305</v>
      </c>
      <c r="P364" t="s">
        <v>4644</v>
      </c>
      <c r="Q364">
        <v>8</v>
      </c>
      <c r="R364">
        <v>1</v>
      </c>
      <c r="S364">
        <v>3.19</v>
      </c>
      <c r="T364">
        <v>3.19</v>
      </c>
      <c r="U364">
        <v>354.81</v>
      </c>
      <c r="V364">
        <v>85.81999999999999</v>
      </c>
      <c r="W364">
        <v>2.59</v>
      </c>
      <c r="Y364">
        <v>3.87</v>
      </c>
      <c r="Z364">
        <v>4</v>
      </c>
      <c r="AA364" t="s">
        <v>3469</v>
      </c>
      <c r="AB364">
        <v>0</v>
      </c>
      <c r="AC364">
        <v>3</v>
      </c>
      <c r="AD364">
        <v>5.143333333333334</v>
      </c>
      <c r="AF364" t="s">
        <v>3472</v>
      </c>
      <c r="AI364">
        <v>0</v>
      </c>
      <c r="AJ364">
        <v>0</v>
      </c>
      <c r="AM364" t="s">
        <v>4820</v>
      </c>
    </row>
    <row r="365" spans="1:39">
      <c r="A365" t="s">
        <v>3799</v>
      </c>
      <c r="B365" t="s">
        <v>3317</v>
      </c>
      <c r="C365" t="s">
        <v>3319</v>
      </c>
      <c r="D365">
        <v>43</v>
      </c>
      <c r="E365" t="s">
        <v>3321</v>
      </c>
      <c r="F365">
        <v>7.37</v>
      </c>
      <c r="I365" t="s">
        <v>4176</v>
      </c>
      <c r="K365" t="s">
        <v>3450</v>
      </c>
      <c r="L365" t="s">
        <v>3451</v>
      </c>
      <c r="M365" t="s">
        <v>4276</v>
      </c>
      <c r="N365">
        <v>9</v>
      </c>
      <c r="O365" t="s">
        <v>4303</v>
      </c>
      <c r="P365" t="s">
        <v>4645</v>
      </c>
      <c r="Q365">
        <v>7</v>
      </c>
      <c r="R365">
        <v>1</v>
      </c>
      <c r="S365">
        <v>2.34</v>
      </c>
      <c r="T365">
        <v>2.34</v>
      </c>
      <c r="U365">
        <v>463.85</v>
      </c>
      <c r="V365">
        <v>85.43000000000001</v>
      </c>
      <c r="W365">
        <v>4.32</v>
      </c>
      <c r="X365">
        <v>13.34</v>
      </c>
      <c r="Y365">
        <v>0</v>
      </c>
      <c r="Z365">
        <v>4</v>
      </c>
      <c r="AA365" t="s">
        <v>3469</v>
      </c>
      <c r="AB365">
        <v>0</v>
      </c>
      <c r="AC365">
        <v>2</v>
      </c>
      <c r="AD365">
        <v>4.921547619047619</v>
      </c>
      <c r="AF365" t="s">
        <v>3472</v>
      </c>
      <c r="AI365">
        <v>0</v>
      </c>
      <c r="AJ365">
        <v>0</v>
      </c>
      <c r="AM365" t="s">
        <v>4820</v>
      </c>
    </row>
    <row r="366" spans="1:39">
      <c r="A366" t="s">
        <v>3800</v>
      </c>
      <c r="B366" t="s">
        <v>3317</v>
      </c>
      <c r="C366" t="s">
        <v>3319</v>
      </c>
      <c r="D366">
        <v>44</v>
      </c>
      <c r="E366" t="s">
        <v>3321</v>
      </c>
      <c r="F366">
        <v>7.36</v>
      </c>
      <c r="K366" t="s">
        <v>3450</v>
      </c>
      <c r="L366" t="s">
        <v>3451</v>
      </c>
      <c r="M366" t="s">
        <v>4292</v>
      </c>
      <c r="N366">
        <v>9</v>
      </c>
      <c r="O366" t="s">
        <v>4319</v>
      </c>
      <c r="P366" t="s">
        <v>4646</v>
      </c>
      <c r="Q366">
        <v>5</v>
      </c>
      <c r="R366">
        <v>2</v>
      </c>
      <c r="S366">
        <v>2.72</v>
      </c>
      <c r="T366">
        <v>2.72</v>
      </c>
      <c r="U366">
        <v>354.45</v>
      </c>
      <c r="V366">
        <v>79.51000000000001</v>
      </c>
      <c r="W366">
        <v>3.03</v>
      </c>
      <c r="X366">
        <v>12.71</v>
      </c>
      <c r="Y366">
        <v>2.25</v>
      </c>
      <c r="Z366">
        <v>2</v>
      </c>
      <c r="AA366" t="s">
        <v>3469</v>
      </c>
      <c r="AB366">
        <v>0</v>
      </c>
      <c r="AC366">
        <v>7</v>
      </c>
      <c r="AD366">
        <v>5.14</v>
      </c>
      <c r="AF366" t="s">
        <v>3472</v>
      </c>
      <c r="AI366">
        <v>0</v>
      </c>
      <c r="AJ366">
        <v>0</v>
      </c>
      <c r="AK366" t="s">
        <v>4812</v>
      </c>
      <c r="AL366" t="s">
        <v>4812</v>
      </c>
      <c r="AM366" t="s">
        <v>4820</v>
      </c>
    </row>
    <row r="367" spans="1:39">
      <c r="A367" t="s">
        <v>3801</v>
      </c>
      <c r="B367" t="s">
        <v>3317</v>
      </c>
      <c r="C367" t="s">
        <v>3319</v>
      </c>
      <c r="D367">
        <v>45</v>
      </c>
      <c r="E367" t="s">
        <v>3321</v>
      </c>
      <c r="F367">
        <v>7.35</v>
      </c>
      <c r="K367" t="s">
        <v>3450</v>
      </c>
      <c r="L367" t="s">
        <v>3451</v>
      </c>
      <c r="M367" t="s">
        <v>4283</v>
      </c>
      <c r="N367">
        <v>9</v>
      </c>
      <c r="O367" t="s">
        <v>4310</v>
      </c>
      <c r="P367" t="s">
        <v>4647</v>
      </c>
      <c r="Q367">
        <v>7</v>
      </c>
      <c r="R367">
        <v>2</v>
      </c>
      <c r="S367">
        <v>3.64</v>
      </c>
      <c r="T367">
        <v>3.68</v>
      </c>
      <c r="U367">
        <v>420.52</v>
      </c>
      <c r="V367">
        <v>97.33</v>
      </c>
      <c r="W367">
        <v>2.92</v>
      </c>
      <c r="X367">
        <v>12.52</v>
      </c>
      <c r="Y367">
        <v>6.43</v>
      </c>
      <c r="Z367">
        <v>3</v>
      </c>
      <c r="AA367" t="s">
        <v>3469</v>
      </c>
      <c r="AB367">
        <v>0</v>
      </c>
      <c r="AC367">
        <v>6</v>
      </c>
      <c r="AD367">
        <v>3.663380952380952</v>
      </c>
      <c r="AF367" t="s">
        <v>3472</v>
      </c>
      <c r="AI367">
        <v>0</v>
      </c>
      <c r="AJ367">
        <v>0</v>
      </c>
      <c r="AK367" t="s">
        <v>4806</v>
      </c>
      <c r="AL367" t="s">
        <v>4806</v>
      </c>
      <c r="AM367" t="s">
        <v>4820</v>
      </c>
    </row>
    <row r="368" spans="1:39">
      <c r="A368" t="s">
        <v>3801</v>
      </c>
      <c r="B368" t="s">
        <v>3317</v>
      </c>
      <c r="C368" t="s">
        <v>3319</v>
      </c>
      <c r="D368">
        <v>45</v>
      </c>
      <c r="E368" t="s">
        <v>3321</v>
      </c>
      <c r="F368">
        <v>7.35</v>
      </c>
      <c r="K368" t="s">
        <v>3450</v>
      </c>
      <c r="L368" t="s">
        <v>3451</v>
      </c>
      <c r="M368" t="s">
        <v>4292</v>
      </c>
      <c r="N368">
        <v>9</v>
      </c>
      <c r="O368" t="s">
        <v>4319</v>
      </c>
      <c r="P368" t="s">
        <v>4647</v>
      </c>
      <c r="Q368">
        <v>7</v>
      </c>
      <c r="R368">
        <v>2</v>
      </c>
      <c r="S368">
        <v>3.64</v>
      </c>
      <c r="T368">
        <v>3.68</v>
      </c>
      <c r="U368">
        <v>420.52</v>
      </c>
      <c r="V368">
        <v>97.33</v>
      </c>
      <c r="W368">
        <v>2.92</v>
      </c>
      <c r="X368">
        <v>12.52</v>
      </c>
      <c r="Y368">
        <v>6.43</v>
      </c>
      <c r="Z368">
        <v>3</v>
      </c>
      <c r="AA368" t="s">
        <v>3469</v>
      </c>
      <c r="AB368">
        <v>0</v>
      </c>
      <c r="AC368">
        <v>6</v>
      </c>
      <c r="AD368">
        <v>3.663380952380952</v>
      </c>
      <c r="AF368" t="s">
        <v>3472</v>
      </c>
      <c r="AI368">
        <v>0</v>
      </c>
      <c r="AJ368">
        <v>0</v>
      </c>
      <c r="AK368" t="s">
        <v>4812</v>
      </c>
      <c r="AL368" t="s">
        <v>4812</v>
      </c>
      <c r="AM368" t="s">
        <v>4820</v>
      </c>
    </row>
    <row r="369" spans="1:39">
      <c r="A369" t="s">
        <v>3503</v>
      </c>
      <c r="B369" t="s">
        <v>3317</v>
      </c>
      <c r="C369" t="s">
        <v>3319</v>
      </c>
      <c r="D369">
        <v>45</v>
      </c>
      <c r="E369" t="s">
        <v>3321</v>
      </c>
      <c r="F369">
        <v>7.35</v>
      </c>
      <c r="I369" t="s">
        <v>4177</v>
      </c>
      <c r="K369" t="s">
        <v>3450</v>
      </c>
      <c r="L369" t="s">
        <v>3451</v>
      </c>
      <c r="M369" t="s">
        <v>4276</v>
      </c>
      <c r="N369">
        <v>9</v>
      </c>
      <c r="O369" t="s">
        <v>4303</v>
      </c>
      <c r="P369" t="s">
        <v>4350</v>
      </c>
      <c r="Q369">
        <v>8</v>
      </c>
      <c r="R369">
        <v>1</v>
      </c>
      <c r="S369">
        <v>2.98</v>
      </c>
      <c r="T369">
        <v>2.98</v>
      </c>
      <c r="U369">
        <v>437.89</v>
      </c>
      <c r="V369">
        <v>94.66</v>
      </c>
      <c r="W369">
        <v>3.32</v>
      </c>
      <c r="X369">
        <v>13.6</v>
      </c>
      <c r="Y369">
        <v>1.03</v>
      </c>
      <c r="Z369">
        <v>4</v>
      </c>
      <c r="AA369" t="s">
        <v>3469</v>
      </c>
      <c r="AB369">
        <v>0</v>
      </c>
      <c r="AC369">
        <v>4</v>
      </c>
      <c r="AD369">
        <v>4.631642857142857</v>
      </c>
      <c r="AF369" t="s">
        <v>3472</v>
      </c>
      <c r="AI369">
        <v>0</v>
      </c>
      <c r="AJ369">
        <v>0</v>
      </c>
      <c r="AM369" t="s">
        <v>4820</v>
      </c>
    </row>
    <row r="370" spans="1:39">
      <c r="A370" t="s">
        <v>3802</v>
      </c>
      <c r="B370" t="s">
        <v>3317</v>
      </c>
      <c r="C370" t="s">
        <v>3319</v>
      </c>
      <c r="D370">
        <v>45</v>
      </c>
      <c r="E370" t="s">
        <v>3321</v>
      </c>
      <c r="F370">
        <v>7.35</v>
      </c>
      <c r="I370" t="s">
        <v>4178</v>
      </c>
      <c r="K370" t="s">
        <v>3450</v>
      </c>
      <c r="L370" t="s">
        <v>3451</v>
      </c>
      <c r="M370" t="s">
        <v>4276</v>
      </c>
      <c r="N370">
        <v>9</v>
      </c>
      <c r="O370" t="s">
        <v>4303</v>
      </c>
      <c r="P370" t="s">
        <v>4648</v>
      </c>
      <c r="Q370">
        <v>6</v>
      </c>
      <c r="R370">
        <v>1</v>
      </c>
      <c r="S370">
        <v>3.87</v>
      </c>
      <c r="T370">
        <v>3.87</v>
      </c>
      <c r="U370">
        <v>381.87</v>
      </c>
      <c r="V370">
        <v>76.2</v>
      </c>
      <c r="W370">
        <v>4</v>
      </c>
      <c r="Y370">
        <v>0.29</v>
      </c>
      <c r="Z370">
        <v>4</v>
      </c>
      <c r="AA370" t="s">
        <v>3469</v>
      </c>
      <c r="AB370">
        <v>0</v>
      </c>
      <c r="AC370">
        <v>4</v>
      </c>
      <c r="AD370">
        <v>4.307119047619048</v>
      </c>
      <c r="AF370" t="s">
        <v>3472</v>
      </c>
      <c r="AI370">
        <v>0</v>
      </c>
      <c r="AJ370">
        <v>0</v>
      </c>
      <c r="AM370" t="s">
        <v>4820</v>
      </c>
    </row>
    <row r="371" spans="1:39">
      <c r="A371" t="s">
        <v>3790</v>
      </c>
      <c r="B371" t="s">
        <v>3317</v>
      </c>
      <c r="C371" t="s">
        <v>3319</v>
      </c>
      <c r="D371">
        <v>45</v>
      </c>
      <c r="E371" t="s">
        <v>3321</v>
      </c>
      <c r="F371">
        <v>7.35</v>
      </c>
      <c r="I371" t="s">
        <v>4179</v>
      </c>
      <c r="K371" t="s">
        <v>3450</v>
      </c>
      <c r="L371" t="s">
        <v>3451</v>
      </c>
      <c r="M371" t="s">
        <v>4276</v>
      </c>
      <c r="N371">
        <v>9</v>
      </c>
      <c r="O371" t="s">
        <v>4303</v>
      </c>
      <c r="P371" t="s">
        <v>4636</v>
      </c>
      <c r="Q371">
        <v>7</v>
      </c>
      <c r="R371">
        <v>1</v>
      </c>
      <c r="S371">
        <v>1.93</v>
      </c>
      <c r="T371">
        <v>1.93</v>
      </c>
      <c r="U371">
        <v>449.82</v>
      </c>
      <c r="V371">
        <v>85.43000000000001</v>
      </c>
      <c r="W371">
        <v>3.93</v>
      </c>
      <c r="X371">
        <v>13.22</v>
      </c>
      <c r="Y371">
        <v>0</v>
      </c>
      <c r="Z371">
        <v>4</v>
      </c>
      <c r="AA371" t="s">
        <v>3469</v>
      </c>
      <c r="AB371">
        <v>0</v>
      </c>
      <c r="AC371">
        <v>2</v>
      </c>
      <c r="AD371">
        <v>5.191761904761905</v>
      </c>
      <c r="AF371" t="s">
        <v>3472</v>
      </c>
      <c r="AI371">
        <v>0</v>
      </c>
      <c r="AJ371">
        <v>0</v>
      </c>
      <c r="AM371" t="s">
        <v>4820</v>
      </c>
    </row>
    <row r="372" spans="1:39">
      <c r="A372" t="s">
        <v>3803</v>
      </c>
      <c r="B372" t="s">
        <v>3317</v>
      </c>
      <c r="C372" t="s">
        <v>3319</v>
      </c>
      <c r="D372">
        <v>46</v>
      </c>
      <c r="E372" t="s">
        <v>3321</v>
      </c>
      <c r="F372">
        <v>7.34</v>
      </c>
      <c r="K372" t="s">
        <v>3450</v>
      </c>
      <c r="L372" t="s">
        <v>3451</v>
      </c>
      <c r="M372" t="s">
        <v>4283</v>
      </c>
      <c r="N372">
        <v>9</v>
      </c>
      <c r="O372" t="s">
        <v>4310</v>
      </c>
      <c r="P372" t="s">
        <v>4649</v>
      </c>
      <c r="Q372">
        <v>8</v>
      </c>
      <c r="R372">
        <v>2</v>
      </c>
      <c r="S372">
        <v>2.94</v>
      </c>
      <c r="T372">
        <v>2.94</v>
      </c>
      <c r="U372">
        <v>506.6</v>
      </c>
      <c r="V372">
        <v>107.2</v>
      </c>
      <c r="W372">
        <v>4.12</v>
      </c>
      <c r="X372">
        <v>11.8</v>
      </c>
      <c r="Y372">
        <v>0.85</v>
      </c>
      <c r="Z372">
        <v>3</v>
      </c>
      <c r="AA372" t="s">
        <v>3469</v>
      </c>
      <c r="AB372">
        <v>1</v>
      </c>
      <c r="AC372">
        <v>8</v>
      </c>
      <c r="AD372">
        <v>3.456666666666667</v>
      </c>
      <c r="AF372" t="s">
        <v>3472</v>
      </c>
      <c r="AI372">
        <v>0</v>
      </c>
      <c r="AJ372">
        <v>0</v>
      </c>
      <c r="AK372" t="s">
        <v>4806</v>
      </c>
      <c r="AL372" t="s">
        <v>4806</v>
      </c>
      <c r="AM372" t="s">
        <v>4820</v>
      </c>
    </row>
    <row r="373" spans="1:39">
      <c r="A373" t="s">
        <v>3804</v>
      </c>
      <c r="B373" t="s">
        <v>3317</v>
      </c>
      <c r="C373" t="s">
        <v>3319</v>
      </c>
      <c r="D373">
        <v>46</v>
      </c>
      <c r="E373" t="s">
        <v>3321</v>
      </c>
      <c r="F373">
        <v>7.34</v>
      </c>
      <c r="I373" t="s">
        <v>4180</v>
      </c>
      <c r="K373" t="s">
        <v>3450</v>
      </c>
      <c r="L373" t="s">
        <v>3451</v>
      </c>
      <c r="M373" t="s">
        <v>4276</v>
      </c>
      <c r="N373">
        <v>9</v>
      </c>
      <c r="O373" t="s">
        <v>4303</v>
      </c>
      <c r="P373" t="s">
        <v>4650</v>
      </c>
      <c r="Q373">
        <v>8</v>
      </c>
      <c r="R373">
        <v>1</v>
      </c>
      <c r="S373">
        <v>2.78</v>
      </c>
      <c r="T373">
        <v>2.78</v>
      </c>
      <c r="U373">
        <v>435.46</v>
      </c>
      <c r="V373">
        <v>94.66</v>
      </c>
      <c r="W373">
        <v>3.19</v>
      </c>
      <c r="X373">
        <v>13.66</v>
      </c>
      <c r="Y373">
        <v>0.97</v>
      </c>
      <c r="Z373">
        <v>4</v>
      </c>
      <c r="AA373" t="s">
        <v>3469</v>
      </c>
      <c r="AB373">
        <v>0</v>
      </c>
      <c r="AC373">
        <v>4</v>
      </c>
      <c r="AD373">
        <v>4.749000000000001</v>
      </c>
      <c r="AF373" t="s">
        <v>3472</v>
      </c>
      <c r="AI373">
        <v>0</v>
      </c>
      <c r="AJ373">
        <v>0</v>
      </c>
      <c r="AM373" t="s">
        <v>4820</v>
      </c>
    </row>
    <row r="374" spans="1:39">
      <c r="A374" t="s">
        <v>3805</v>
      </c>
      <c r="B374" t="s">
        <v>3317</v>
      </c>
      <c r="C374" t="s">
        <v>3319</v>
      </c>
      <c r="D374">
        <v>46.8</v>
      </c>
      <c r="E374" t="s">
        <v>3321</v>
      </c>
      <c r="F374">
        <v>7.33</v>
      </c>
      <c r="K374" t="s">
        <v>3450</v>
      </c>
      <c r="L374" t="s">
        <v>3451</v>
      </c>
      <c r="M374" t="s">
        <v>4285</v>
      </c>
      <c r="N374">
        <v>9</v>
      </c>
      <c r="O374" t="s">
        <v>4312</v>
      </c>
      <c r="P374" t="s">
        <v>4651</v>
      </c>
      <c r="Q374">
        <v>6</v>
      </c>
      <c r="R374">
        <v>0</v>
      </c>
      <c r="S374">
        <v>3.12</v>
      </c>
      <c r="T374">
        <v>3.12</v>
      </c>
      <c r="U374">
        <v>399.43</v>
      </c>
      <c r="V374">
        <v>65.2</v>
      </c>
      <c r="W374">
        <v>4.77</v>
      </c>
      <c r="Y374">
        <v>3.79</v>
      </c>
      <c r="Z374">
        <v>5</v>
      </c>
      <c r="AA374" t="s">
        <v>3469</v>
      </c>
      <c r="AB374">
        <v>0</v>
      </c>
      <c r="AC374">
        <v>3</v>
      </c>
      <c r="AD374">
        <v>5.098357142857143</v>
      </c>
      <c r="AF374" t="s">
        <v>3472</v>
      </c>
      <c r="AI374">
        <v>0</v>
      </c>
      <c r="AJ374">
        <v>0</v>
      </c>
      <c r="AK374" t="s">
        <v>4808</v>
      </c>
      <c r="AL374" t="s">
        <v>4808</v>
      </c>
      <c r="AM374" t="s">
        <v>4820</v>
      </c>
    </row>
    <row r="375" spans="1:39">
      <c r="A375" t="s">
        <v>3806</v>
      </c>
      <c r="B375" t="s">
        <v>3317</v>
      </c>
      <c r="C375" t="s">
        <v>3319</v>
      </c>
      <c r="D375">
        <v>47</v>
      </c>
      <c r="E375" t="s">
        <v>3321</v>
      </c>
      <c r="F375">
        <v>7.33</v>
      </c>
      <c r="K375" t="s">
        <v>3450</v>
      </c>
      <c r="L375" t="s">
        <v>3451</v>
      </c>
      <c r="M375" t="s">
        <v>4294</v>
      </c>
      <c r="N375">
        <v>9</v>
      </c>
      <c r="O375" t="s">
        <v>4322</v>
      </c>
      <c r="P375" t="s">
        <v>4652</v>
      </c>
      <c r="Q375">
        <v>5</v>
      </c>
      <c r="R375">
        <v>0</v>
      </c>
      <c r="S375">
        <v>4.82</v>
      </c>
      <c r="T375">
        <v>4.82</v>
      </c>
      <c r="U375">
        <v>318.38</v>
      </c>
      <c r="V375">
        <v>52.31</v>
      </c>
      <c r="W375">
        <v>3.88</v>
      </c>
      <c r="Y375">
        <v>3.05</v>
      </c>
      <c r="Z375">
        <v>4</v>
      </c>
      <c r="AA375" t="s">
        <v>3469</v>
      </c>
      <c r="AB375">
        <v>0</v>
      </c>
      <c r="AC375">
        <v>2</v>
      </c>
      <c r="AD375">
        <v>4.09</v>
      </c>
      <c r="AF375" t="s">
        <v>3472</v>
      </c>
      <c r="AI375">
        <v>0</v>
      </c>
      <c r="AJ375">
        <v>0</v>
      </c>
      <c r="AK375" t="s">
        <v>4814</v>
      </c>
      <c r="AL375" t="s">
        <v>4814</v>
      </c>
      <c r="AM375" t="s">
        <v>4820</v>
      </c>
    </row>
    <row r="376" spans="1:39">
      <c r="A376" t="s">
        <v>3807</v>
      </c>
      <c r="B376" t="s">
        <v>3317</v>
      </c>
      <c r="C376" t="s">
        <v>3319</v>
      </c>
      <c r="D376">
        <v>47</v>
      </c>
      <c r="E376" t="s">
        <v>3321</v>
      </c>
      <c r="F376">
        <v>7.33</v>
      </c>
      <c r="I376" t="s">
        <v>4181</v>
      </c>
      <c r="K376" t="s">
        <v>3450</v>
      </c>
      <c r="L376" t="s">
        <v>3451</v>
      </c>
      <c r="M376" t="s">
        <v>4276</v>
      </c>
      <c r="N376">
        <v>9</v>
      </c>
      <c r="O376" t="s">
        <v>4303</v>
      </c>
      <c r="P376" t="s">
        <v>4653</v>
      </c>
      <c r="Q376">
        <v>6</v>
      </c>
      <c r="R376">
        <v>1</v>
      </c>
      <c r="S376">
        <v>4.12</v>
      </c>
      <c r="T376">
        <v>4.12</v>
      </c>
      <c r="U376">
        <v>391.45</v>
      </c>
      <c r="V376">
        <v>76.2</v>
      </c>
      <c r="W376">
        <v>3.93</v>
      </c>
      <c r="Y376">
        <v>1.12</v>
      </c>
      <c r="Z376">
        <v>4</v>
      </c>
      <c r="AA376" t="s">
        <v>3469</v>
      </c>
      <c r="AB376">
        <v>0</v>
      </c>
      <c r="AC376">
        <v>4</v>
      </c>
      <c r="AD376">
        <v>4.048690476190476</v>
      </c>
      <c r="AF376" t="s">
        <v>3472</v>
      </c>
      <c r="AI376">
        <v>0</v>
      </c>
      <c r="AJ376">
        <v>0</v>
      </c>
      <c r="AM376" t="s">
        <v>4820</v>
      </c>
    </row>
    <row r="377" spans="1:39">
      <c r="A377" t="s">
        <v>3778</v>
      </c>
      <c r="B377" t="s">
        <v>3317</v>
      </c>
      <c r="C377" t="s">
        <v>3319</v>
      </c>
      <c r="D377">
        <v>50</v>
      </c>
      <c r="E377" t="s">
        <v>3321</v>
      </c>
      <c r="F377">
        <v>7.3</v>
      </c>
      <c r="I377" t="s">
        <v>4182</v>
      </c>
      <c r="K377" t="s">
        <v>3450</v>
      </c>
      <c r="L377" t="s">
        <v>3451</v>
      </c>
      <c r="M377" t="s">
        <v>4276</v>
      </c>
      <c r="N377">
        <v>9</v>
      </c>
      <c r="O377" t="s">
        <v>4303</v>
      </c>
      <c r="P377" t="s">
        <v>4624</v>
      </c>
      <c r="Q377">
        <v>7</v>
      </c>
      <c r="R377">
        <v>0</v>
      </c>
      <c r="S377">
        <v>3.3</v>
      </c>
      <c r="T377">
        <v>3.3</v>
      </c>
      <c r="U377">
        <v>395.85</v>
      </c>
      <c r="V377">
        <v>74.43000000000001</v>
      </c>
      <c r="W377">
        <v>3.78</v>
      </c>
      <c r="Y377">
        <v>0.92</v>
      </c>
      <c r="Z377">
        <v>4</v>
      </c>
      <c r="AA377" t="s">
        <v>3469</v>
      </c>
      <c r="AB377">
        <v>0</v>
      </c>
      <c r="AC377">
        <v>3</v>
      </c>
      <c r="AD377">
        <v>4.943928571428572</v>
      </c>
      <c r="AF377" t="s">
        <v>3472</v>
      </c>
      <c r="AI377">
        <v>0</v>
      </c>
      <c r="AJ377">
        <v>0</v>
      </c>
      <c r="AM377" t="s">
        <v>4820</v>
      </c>
    </row>
    <row r="378" spans="1:39">
      <c r="A378" t="s">
        <v>3808</v>
      </c>
      <c r="B378" t="s">
        <v>3317</v>
      </c>
      <c r="C378" t="s">
        <v>3319</v>
      </c>
      <c r="D378">
        <v>50</v>
      </c>
      <c r="E378" t="s">
        <v>3321</v>
      </c>
      <c r="F378">
        <v>7.3</v>
      </c>
      <c r="I378" t="s">
        <v>4183</v>
      </c>
      <c r="K378" t="s">
        <v>3450</v>
      </c>
      <c r="L378" t="s">
        <v>3451</v>
      </c>
      <c r="M378" t="s">
        <v>4276</v>
      </c>
      <c r="N378">
        <v>9</v>
      </c>
      <c r="O378" t="s">
        <v>4303</v>
      </c>
      <c r="P378" t="s">
        <v>4654</v>
      </c>
      <c r="Q378">
        <v>7</v>
      </c>
      <c r="R378">
        <v>1</v>
      </c>
      <c r="S378">
        <v>3.56</v>
      </c>
      <c r="T378">
        <v>3.56</v>
      </c>
      <c r="U378">
        <v>397.87</v>
      </c>
      <c r="V378">
        <v>85.43000000000001</v>
      </c>
      <c r="W378">
        <v>3.76</v>
      </c>
      <c r="Y378">
        <v>0.92</v>
      </c>
      <c r="Z378">
        <v>4</v>
      </c>
      <c r="AA378" t="s">
        <v>3469</v>
      </c>
      <c r="AB378">
        <v>0</v>
      </c>
      <c r="AC378">
        <v>4</v>
      </c>
      <c r="AD378">
        <v>4.502833333333333</v>
      </c>
      <c r="AF378" t="s">
        <v>3472</v>
      </c>
      <c r="AI378">
        <v>0</v>
      </c>
      <c r="AJ378">
        <v>0</v>
      </c>
      <c r="AM378" t="s">
        <v>4820</v>
      </c>
    </row>
    <row r="379" spans="1:39">
      <c r="A379" t="s">
        <v>3809</v>
      </c>
      <c r="B379" t="s">
        <v>3317</v>
      </c>
      <c r="C379" t="s">
        <v>3319</v>
      </c>
      <c r="D379">
        <v>50</v>
      </c>
      <c r="E379" t="s">
        <v>3321</v>
      </c>
      <c r="F379">
        <v>7.3</v>
      </c>
      <c r="I379" t="s">
        <v>4184</v>
      </c>
      <c r="K379" t="s">
        <v>3450</v>
      </c>
      <c r="L379" t="s">
        <v>3451</v>
      </c>
      <c r="M379" t="s">
        <v>4276</v>
      </c>
      <c r="N379">
        <v>9</v>
      </c>
      <c r="O379" t="s">
        <v>4303</v>
      </c>
      <c r="P379" t="s">
        <v>4655</v>
      </c>
      <c r="Q379">
        <v>8</v>
      </c>
      <c r="R379">
        <v>1</v>
      </c>
      <c r="S379">
        <v>1.5</v>
      </c>
      <c r="T379">
        <v>1.5</v>
      </c>
      <c r="U379">
        <v>449.36</v>
      </c>
      <c r="V379">
        <v>94.66</v>
      </c>
      <c r="W379">
        <v>2.94</v>
      </c>
      <c r="X379">
        <v>13.63</v>
      </c>
      <c r="Y379">
        <v>0</v>
      </c>
      <c r="Z379">
        <v>4</v>
      </c>
      <c r="AA379" t="s">
        <v>3469</v>
      </c>
      <c r="AB379">
        <v>0</v>
      </c>
      <c r="AC379">
        <v>3</v>
      </c>
      <c r="AD379">
        <v>5.039714285714286</v>
      </c>
      <c r="AF379" t="s">
        <v>3472</v>
      </c>
      <c r="AI379">
        <v>0</v>
      </c>
      <c r="AJ379">
        <v>0</v>
      </c>
      <c r="AM379" t="s">
        <v>4820</v>
      </c>
    </row>
    <row r="380" spans="1:39">
      <c r="A380" t="s">
        <v>3810</v>
      </c>
      <c r="B380" t="s">
        <v>3317</v>
      </c>
      <c r="C380" t="s">
        <v>3319</v>
      </c>
      <c r="D380">
        <v>50.4</v>
      </c>
      <c r="E380" t="s">
        <v>3321</v>
      </c>
      <c r="F380">
        <v>7.3</v>
      </c>
      <c r="K380" t="s">
        <v>3450</v>
      </c>
      <c r="L380" t="s">
        <v>3451</v>
      </c>
      <c r="M380" t="s">
        <v>4284</v>
      </c>
      <c r="N380">
        <v>9</v>
      </c>
      <c r="O380" t="s">
        <v>4311</v>
      </c>
      <c r="P380" t="s">
        <v>4656</v>
      </c>
      <c r="Q380">
        <v>7</v>
      </c>
      <c r="R380">
        <v>0</v>
      </c>
      <c r="S380">
        <v>3.2</v>
      </c>
      <c r="T380">
        <v>3.2</v>
      </c>
      <c r="U380">
        <v>409.88</v>
      </c>
      <c r="V380">
        <v>64.78</v>
      </c>
      <c r="W380">
        <v>3.75</v>
      </c>
      <c r="Y380">
        <v>0.77</v>
      </c>
      <c r="Z380">
        <v>4</v>
      </c>
      <c r="AA380" t="s">
        <v>3469</v>
      </c>
      <c r="AB380">
        <v>0</v>
      </c>
      <c r="AC380">
        <v>3</v>
      </c>
      <c r="AD380">
        <v>4.943714285714286</v>
      </c>
      <c r="AF380" t="s">
        <v>3472</v>
      </c>
      <c r="AI380">
        <v>0</v>
      </c>
      <c r="AJ380">
        <v>0</v>
      </c>
      <c r="AK380" t="s">
        <v>4807</v>
      </c>
      <c r="AL380" t="s">
        <v>4807</v>
      </c>
      <c r="AM380" t="s">
        <v>4820</v>
      </c>
    </row>
    <row r="381" spans="1:39">
      <c r="A381" t="s">
        <v>3811</v>
      </c>
      <c r="B381" t="s">
        <v>3317</v>
      </c>
      <c r="C381" t="s">
        <v>3319</v>
      </c>
      <c r="D381">
        <v>53</v>
      </c>
      <c r="E381" t="s">
        <v>3321</v>
      </c>
      <c r="F381">
        <v>7.28</v>
      </c>
      <c r="I381" t="s">
        <v>4185</v>
      </c>
      <c r="K381" t="s">
        <v>3450</v>
      </c>
      <c r="L381" t="s">
        <v>3451</v>
      </c>
      <c r="M381" t="s">
        <v>4290</v>
      </c>
      <c r="N381">
        <v>9</v>
      </c>
      <c r="O381" t="s">
        <v>4317</v>
      </c>
      <c r="P381" t="s">
        <v>4657</v>
      </c>
      <c r="Q381">
        <v>7</v>
      </c>
      <c r="R381">
        <v>1</v>
      </c>
      <c r="S381">
        <v>3.14</v>
      </c>
      <c r="T381">
        <v>3.14</v>
      </c>
      <c r="U381">
        <v>369.81</v>
      </c>
      <c r="V381">
        <v>85.43000000000001</v>
      </c>
      <c r="W381">
        <v>3.06</v>
      </c>
      <c r="Y381">
        <v>0.15</v>
      </c>
      <c r="Z381">
        <v>4</v>
      </c>
      <c r="AA381" t="s">
        <v>3469</v>
      </c>
      <c r="AB381">
        <v>0</v>
      </c>
      <c r="AC381">
        <v>5</v>
      </c>
      <c r="AD381">
        <v>5.123261904761905</v>
      </c>
      <c r="AF381" t="s">
        <v>3472</v>
      </c>
      <c r="AI381">
        <v>0</v>
      </c>
      <c r="AJ381">
        <v>0</v>
      </c>
      <c r="AM381" t="s">
        <v>4820</v>
      </c>
    </row>
    <row r="382" spans="1:39">
      <c r="A382" t="s">
        <v>3812</v>
      </c>
      <c r="B382" t="s">
        <v>3317</v>
      </c>
      <c r="C382" t="s">
        <v>3319</v>
      </c>
      <c r="D382">
        <v>54</v>
      </c>
      <c r="E382" t="s">
        <v>3321</v>
      </c>
      <c r="F382">
        <v>7.27</v>
      </c>
      <c r="K382" t="s">
        <v>3450</v>
      </c>
      <c r="L382" t="s">
        <v>3451</v>
      </c>
      <c r="M382" t="s">
        <v>4292</v>
      </c>
      <c r="N382">
        <v>9</v>
      </c>
      <c r="O382" t="s">
        <v>4319</v>
      </c>
      <c r="P382" t="s">
        <v>4658</v>
      </c>
      <c r="Q382">
        <v>7</v>
      </c>
      <c r="R382">
        <v>2</v>
      </c>
      <c r="S382">
        <v>3.73</v>
      </c>
      <c r="T382">
        <v>3.78</v>
      </c>
      <c r="U382">
        <v>420.52</v>
      </c>
      <c r="V382">
        <v>97.33</v>
      </c>
      <c r="W382">
        <v>3.14</v>
      </c>
      <c r="X382">
        <v>12.53</v>
      </c>
      <c r="Y382">
        <v>6.43</v>
      </c>
      <c r="Z382">
        <v>3</v>
      </c>
      <c r="AA382" t="s">
        <v>3469</v>
      </c>
      <c r="AB382">
        <v>0</v>
      </c>
      <c r="AC382">
        <v>7</v>
      </c>
      <c r="AD382">
        <v>3.568380952380952</v>
      </c>
      <c r="AF382" t="s">
        <v>3472</v>
      </c>
      <c r="AI382">
        <v>0</v>
      </c>
      <c r="AJ382">
        <v>0</v>
      </c>
      <c r="AK382" t="s">
        <v>4812</v>
      </c>
      <c r="AL382" t="s">
        <v>4812</v>
      </c>
      <c r="AM382" t="s">
        <v>4820</v>
      </c>
    </row>
    <row r="383" spans="1:39">
      <c r="A383" t="s">
        <v>3813</v>
      </c>
      <c r="B383" t="s">
        <v>3317</v>
      </c>
      <c r="C383" t="s">
        <v>3319</v>
      </c>
      <c r="D383">
        <v>54</v>
      </c>
      <c r="E383" t="s">
        <v>3321</v>
      </c>
      <c r="F383">
        <v>7.27</v>
      </c>
      <c r="K383" t="s">
        <v>3450</v>
      </c>
      <c r="L383" t="s">
        <v>3451</v>
      </c>
      <c r="M383" t="s">
        <v>4289</v>
      </c>
      <c r="N383">
        <v>9</v>
      </c>
      <c r="O383" t="s">
        <v>4316</v>
      </c>
      <c r="P383" t="s">
        <v>4659</v>
      </c>
      <c r="Q383">
        <v>7</v>
      </c>
      <c r="R383">
        <v>0</v>
      </c>
      <c r="S383">
        <v>3.19</v>
      </c>
      <c r="T383">
        <v>3.19</v>
      </c>
      <c r="U383">
        <v>334.38</v>
      </c>
      <c r="V383">
        <v>78.09</v>
      </c>
      <c r="W383">
        <v>3.22</v>
      </c>
      <c r="Y383">
        <v>1.61</v>
      </c>
      <c r="Z383">
        <v>4</v>
      </c>
      <c r="AA383" t="s">
        <v>3469</v>
      </c>
      <c r="AB383">
        <v>0</v>
      </c>
      <c r="AC383">
        <v>5</v>
      </c>
      <c r="AD383">
        <v>5.31</v>
      </c>
      <c r="AF383" t="s">
        <v>3472</v>
      </c>
      <c r="AI383">
        <v>0</v>
      </c>
      <c r="AJ383">
        <v>0</v>
      </c>
      <c r="AK383" t="s">
        <v>4810</v>
      </c>
      <c r="AL383" t="s">
        <v>4810</v>
      </c>
      <c r="AM383" t="s">
        <v>4820</v>
      </c>
    </row>
    <row r="384" spans="1:39">
      <c r="A384" t="s">
        <v>3503</v>
      </c>
      <c r="B384" t="s">
        <v>3317</v>
      </c>
      <c r="C384" t="s">
        <v>3319</v>
      </c>
      <c r="D384">
        <v>54</v>
      </c>
      <c r="E384" t="s">
        <v>3321</v>
      </c>
      <c r="F384">
        <v>7.27</v>
      </c>
      <c r="I384" t="s">
        <v>4186</v>
      </c>
      <c r="K384" t="s">
        <v>3450</v>
      </c>
      <c r="L384" t="s">
        <v>3451</v>
      </c>
      <c r="M384" t="s">
        <v>4276</v>
      </c>
      <c r="N384">
        <v>9</v>
      </c>
      <c r="O384" t="s">
        <v>4303</v>
      </c>
      <c r="P384" t="s">
        <v>4350</v>
      </c>
      <c r="Q384">
        <v>8</v>
      </c>
      <c r="R384">
        <v>1</v>
      </c>
      <c r="S384">
        <v>2.98</v>
      </c>
      <c r="T384">
        <v>2.98</v>
      </c>
      <c r="U384">
        <v>437.89</v>
      </c>
      <c r="V384">
        <v>94.66</v>
      </c>
      <c r="W384">
        <v>3.32</v>
      </c>
      <c r="X384">
        <v>13.6</v>
      </c>
      <c r="Y384">
        <v>1.03</v>
      </c>
      <c r="Z384">
        <v>4</v>
      </c>
      <c r="AA384" t="s">
        <v>3469</v>
      </c>
      <c r="AB384">
        <v>0</v>
      </c>
      <c r="AC384">
        <v>4</v>
      </c>
      <c r="AD384">
        <v>4.631642857142857</v>
      </c>
      <c r="AF384" t="s">
        <v>3472</v>
      </c>
      <c r="AI384">
        <v>0</v>
      </c>
      <c r="AJ384">
        <v>0</v>
      </c>
      <c r="AM384" t="s">
        <v>4820</v>
      </c>
    </row>
    <row r="385" spans="1:39">
      <c r="A385" t="s">
        <v>3788</v>
      </c>
      <c r="B385" t="s">
        <v>3317</v>
      </c>
      <c r="C385" t="s">
        <v>3319</v>
      </c>
      <c r="D385">
        <v>55</v>
      </c>
      <c r="E385" t="s">
        <v>3321</v>
      </c>
      <c r="F385">
        <v>7.26</v>
      </c>
      <c r="I385" t="s">
        <v>4187</v>
      </c>
      <c r="K385" t="s">
        <v>3450</v>
      </c>
      <c r="L385" t="s">
        <v>3451</v>
      </c>
      <c r="M385" t="s">
        <v>4290</v>
      </c>
      <c r="N385">
        <v>9</v>
      </c>
      <c r="O385" t="s">
        <v>4317</v>
      </c>
      <c r="P385" t="s">
        <v>4634</v>
      </c>
      <c r="Q385">
        <v>7</v>
      </c>
      <c r="R385">
        <v>0</v>
      </c>
      <c r="S385">
        <v>3.57</v>
      </c>
      <c r="T385">
        <v>3.57</v>
      </c>
      <c r="U385">
        <v>395.85</v>
      </c>
      <c r="V385">
        <v>74.43000000000001</v>
      </c>
      <c r="W385">
        <v>3.72</v>
      </c>
      <c r="Y385">
        <v>0.15</v>
      </c>
      <c r="Z385">
        <v>4</v>
      </c>
      <c r="AA385" t="s">
        <v>3469</v>
      </c>
      <c r="AB385">
        <v>0</v>
      </c>
      <c r="AC385">
        <v>4</v>
      </c>
      <c r="AD385">
        <v>4.673928571428571</v>
      </c>
      <c r="AF385" t="s">
        <v>3472</v>
      </c>
      <c r="AI385">
        <v>0</v>
      </c>
      <c r="AJ385">
        <v>0</v>
      </c>
      <c r="AM385" t="s">
        <v>4820</v>
      </c>
    </row>
    <row r="386" spans="1:39">
      <c r="A386" t="s">
        <v>3778</v>
      </c>
      <c r="B386" t="s">
        <v>3317</v>
      </c>
      <c r="C386" t="s">
        <v>3319</v>
      </c>
      <c r="D386">
        <v>57</v>
      </c>
      <c r="E386" t="s">
        <v>3321</v>
      </c>
      <c r="F386">
        <v>7.24</v>
      </c>
      <c r="I386" t="s">
        <v>4188</v>
      </c>
      <c r="K386" t="s">
        <v>3450</v>
      </c>
      <c r="L386" t="s">
        <v>3451</v>
      </c>
      <c r="M386" t="s">
        <v>4276</v>
      </c>
      <c r="N386">
        <v>9</v>
      </c>
      <c r="O386" t="s">
        <v>4303</v>
      </c>
      <c r="P386" t="s">
        <v>4624</v>
      </c>
      <c r="Q386">
        <v>7</v>
      </c>
      <c r="R386">
        <v>0</v>
      </c>
      <c r="S386">
        <v>3.3</v>
      </c>
      <c r="T386">
        <v>3.3</v>
      </c>
      <c r="U386">
        <v>395.85</v>
      </c>
      <c r="V386">
        <v>74.43000000000001</v>
      </c>
      <c r="W386">
        <v>3.78</v>
      </c>
      <c r="Y386">
        <v>0.92</v>
      </c>
      <c r="Z386">
        <v>4</v>
      </c>
      <c r="AA386" t="s">
        <v>3469</v>
      </c>
      <c r="AB386">
        <v>0</v>
      </c>
      <c r="AC386">
        <v>3</v>
      </c>
      <c r="AD386">
        <v>4.943928571428572</v>
      </c>
      <c r="AF386" t="s">
        <v>3472</v>
      </c>
      <c r="AI386">
        <v>0</v>
      </c>
      <c r="AJ386">
        <v>0</v>
      </c>
      <c r="AM386" t="s">
        <v>4820</v>
      </c>
    </row>
    <row r="387" spans="1:39">
      <c r="A387" t="s">
        <v>3814</v>
      </c>
      <c r="B387" t="s">
        <v>3317</v>
      </c>
      <c r="C387" t="s">
        <v>3319</v>
      </c>
      <c r="D387">
        <v>58</v>
      </c>
      <c r="E387" t="s">
        <v>3321</v>
      </c>
      <c r="F387">
        <v>7.24</v>
      </c>
      <c r="I387" t="s">
        <v>4189</v>
      </c>
      <c r="K387" t="s">
        <v>3450</v>
      </c>
      <c r="L387" t="s">
        <v>3451</v>
      </c>
      <c r="M387" t="s">
        <v>4290</v>
      </c>
      <c r="N387">
        <v>9</v>
      </c>
      <c r="O387" t="s">
        <v>4317</v>
      </c>
      <c r="P387" t="s">
        <v>4660</v>
      </c>
      <c r="Q387">
        <v>7</v>
      </c>
      <c r="R387">
        <v>1</v>
      </c>
      <c r="S387">
        <v>2.94</v>
      </c>
      <c r="T387">
        <v>2.94</v>
      </c>
      <c r="U387">
        <v>369.81</v>
      </c>
      <c r="V387">
        <v>85.43000000000001</v>
      </c>
      <c r="W387">
        <v>3.06</v>
      </c>
      <c r="Y387">
        <v>0.14</v>
      </c>
      <c r="Z387">
        <v>4</v>
      </c>
      <c r="AA387" t="s">
        <v>3469</v>
      </c>
      <c r="AB387">
        <v>0</v>
      </c>
      <c r="AC387">
        <v>4</v>
      </c>
      <c r="AD387">
        <v>5.293261904761905</v>
      </c>
      <c r="AF387" t="s">
        <v>3472</v>
      </c>
      <c r="AI387">
        <v>0</v>
      </c>
      <c r="AJ387">
        <v>0</v>
      </c>
      <c r="AM387" t="s">
        <v>4820</v>
      </c>
    </row>
    <row r="388" spans="1:39">
      <c r="A388" t="s">
        <v>3815</v>
      </c>
      <c r="B388" t="s">
        <v>3317</v>
      </c>
      <c r="C388" t="s">
        <v>3319</v>
      </c>
      <c r="D388">
        <v>58</v>
      </c>
      <c r="E388" t="s">
        <v>3321</v>
      </c>
      <c r="F388">
        <v>7.24</v>
      </c>
      <c r="I388" t="s">
        <v>4190</v>
      </c>
      <c r="K388" t="s">
        <v>3450</v>
      </c>
      <c r="L388" t="s">
        <v>3451</v>
      </c>
      <c r="M388" t="s">
        <v>4276</v>
      </c>
      <c r="N388">
        <v>9</v>
      </c>
      <c r="O388" t="s">
        <v>4303</v>
      </c>
      <c r="P388" t="s">
        <v>4661</v>
      </c>
      <c r="Q388">
        <v>7</v>
      </c>
      <c r="R388">
        <v>1</v>
      </c>
      <c r="S388">
        <v>4.46</v>
      </c>
      <c r="T388">
        <v>4.46</v>
      </c>
      <c r="U388">
        <v>425.92</v>
      </c>
      <c r="V388">
        <v>85.43000000000001</v>
      </c>
      <c r="W388">
        <v>4.57</v>
      </c>
      <c r="Y388">
        <v>0.37</v>
      </c>
      <c r="Z388">
        <v>4</v>
      </c>
      <c r="AA388" t="s">
        <v>3469</v>
      </c>
      <c r="AB388">
        <v>0</v>
      </c>
      <c r="AC388">
        <v>5</v>
      </c>
      <c r="AD388">
        <v>3.63247619047619</v>
      </c>
      <c r="AF388" t="s">
        <v>3472</v>
      </c>
      <c r="AI388">
        <v>0</v>
      </c>
      <c r="AJ388">
        <v>0</v>
      </c>
      <c r="AM388" t="s">
        <v>4820</v>
      </c>
    </row>
    <row r="389" spans="1:39">
      <c r="A389" t="s">
        <v>3816</v>
      </c>
      <c r="B389" t="s">
        <v>3317</v>
      </c>
      <c r="C389" t="s">
        <v>3319</v>
      </c>
      <c r="D389">
        <v>59</v>
      </c>
      <c r="E389" t="s">
        <v>3321</v>
      </c>
      <c r="F389">
        <v>7.23</v>
      </c>
      <c r="I389" t="s">
        <v>4191</v>
      </c>
      <c r="K389" t="s">
        <v>3450</v>
      </c>
      <c r="L389" t="s">
        <v>3451</v>
      </c>
      <c r="M389" t="s">
        <v>4276</v>
      </c>
      <c r="N389">
        <v>9</v>
      </c>
      <c r="O389" t="s">
        <v>4303</v>
      </c>
      <c r="P389" t="s">
        <v>4662</v>
      </c>
      <c r="Q389">
        <v>6</v>
      </c>
      <c r="R389">
        <v>1</v>
      </c>
      <c r="S389">
        <v>3.53</v>
      </c>
      <c r="T389">
        <v>3.57</v>
      </c>
      <c r="U389">
        <v>325.76</v>
      </c>
      <c r="V389">
        <v>76.2</v>
      </c>
      <c r="W389">
        <v>3.32</v>
      </c>
      <c r="X389">
        <v>8.41</v>
      </c>
      <c r="Y389">
        <v>0.58</v>
      </c>
      <c r="Z389">
        <v>4</v>
      </c>
      <c r="AA389" t="s">
        <v>3469</v>
      </c>
      <c r="AB389">
        <v>0</v>
      </c>
      <c r="AC389">
        <v>1</v>
      </c>
      <c r="AD389">
        <v>4.783333333333333</v>
      </c>
      <c r="AF389" t="s">
        <v>3472</v>
      </c>
      <c r="AI389">
        <v>0</v>
      </c>
      <c r="AJ389">
        <v>0</v>
      </c>
      <c r="AM389" t="s">
        <v>4820</v>
      </c>
    </row>
    <row r="390" spans="1:39">
      <c r="A390" t="s">
        <v>3804</v>
      </c>
      <c r="B390" t="s">
        <v>3317</v>
      </c>
      <c r="C390" t="s">
        <v>3319</v>
      </c>
      <c r="D390">
        <v>59</v>
      </c>
      <c r="E390" t="s">
        <v>3321</v>
      </c>
      <c r="F390">
        <v>7.23</v>
      </c>
      <c r="I390" t="s">
        <v>4192</v>
      </c>
      <c r="K390" t="s">
        <v>3450</v>
      </c>
      <c r="L390" t="s">
        <v>3451</v>
      </c>
      <c r="M390" t="s">
        <v>4276</v>
      </c>
      <c r="N390">
        <v>9</v>
      </c>
      <c r="O390" t="s">
        <v>4303</v>
      </c>
      <c r="P390" t="s">
        <v>4650</v>
      </c>
      <c r="Q390">
        <v>8</v>
      </c>
      <c r="R390">
        <v>1</v>
      </c>
      <c r="S390">
        <v>2.78</v>
      </c>
      <c r="T390">
        <v>2.78</v>
      </c>
      <c r="U390">
        <v>435.46</v>
      </c>
      <c r="V390">
        <v>94.66</v>
      </c>
      <c r="W390">
        <v>3.19</v>
      </c>
      <c r="X390">
        <v>13.66</v>
      </c>
      <c r="Y390">
        <v>0.97</v>
      </c>
      <c r="Z390">
        <v>4</v>
      </c>
      <c r="AA390" t="s">
        <v>3469</v>
      </c>
      <c r="AB390">
        <v>0</v>
      </c>
      <c r="AC390">
        <v>4</v>
      </c>
      <c r="AD390">
        <v>4.749000000000001</v>
      </c>
      <c r="AF390" t="s">
        <v>3472</v>
      </c>
      <c r="AI390">
        <v>0</v>
      </c>
      <c r="AJ390">
        <v>0</v>
      </c>
      <c r="AM390" t="s">
        <v>4820</v>
      </c>
    </row>
    <row r="391" spans="1:39">
      <c r="A391" t="s">
        <v>3817</v>
      </c>
      <c r="B391" t="s">
        <v>3317</v>
      </c>
      <c r="C391" t="s">
        <v>3319</v>
      </c>
      <c r="D391">
        <v>60</v>
      </c>
      <c r="E391" t="s">
        <v>3321</v>
      </c>
      <c r="F391">
        <v>7.22</v>
      </c>
      <c r="I391" t="s">
        <v>4193</v>
      </c>
      <c r="K391" t="s">
        <v>3450</v>
      </c>
      <c r="L391" t="s">
        <v>3451</v>
      </c>
      <c r="M391" t="s">
        <v>4276</v>
      </c>
      <c r="N391">
        <v>9</v>
      </c>
      <c r="O391" t="s">
        <v>4303</v>
      </c>
      <c r="P391" t="s">
        <v>4663</v>
      </c>
      <c r="Q391">
        <v>6</v>
      </c>
      <c r="R391">
        <v>1</v>
      </c>
      <c r="S391">
        <v>3.2</v>
      </c>
      <c r="T391">
        <v>3.2</v>
      </c>
      <c r="U391">
        <v>353.81</v>
      </c>
      <c r="V391">
        <v>76.2</v>
      </c>
      <c r="W391">
        <v>3.66</v>
      </c>
      <c r="X391">
        <v>13.98</v>
      </c>
      <c r="Y391">
        <v>1.05</v>
      </c>
      <c r="Z391">
        <v>4</v>
      </c>
      <c r="AA391" t="s">
        <v>3469</v>
      </c>
      <c r="AB391">
        <v>0</v>
      </c>
      <c r="AC391">
        <v>2</v>
      </c>
      <c r="AD391">
        <v>5.133333333333333</v>
      </c>
      <c r="AF391" t="s">
        <v>3472</v>
      </c>
      <c r="AI391">
        <v>0</v>
      </c>
      <c r="AJ391">
        <v>0</v>
      </c>
      <c r="AM391" t="s">
        <v>4820</v>
      </c>
    </row>
    <row r="392" spans="1:39">
      <c r="A392" t="s">
        <v>3818</v>
      </c>
      <c r="B392" t="s">
        <v>3317</v>
      </c>
      <c r="C392" t="s">
        <v>3319</v>
      </c>
      <c r="D392">
        <v>60.7</v>
      </c>
      <c r="E392" t="s">
        <v>3321</v>
      </c>
      <c r="F392">
        <v>7.22</v>
      </c>
      <c r="I392" t="s">
        <v>4194</v>
      </c>
      <c r="K392" t="s">
        <v>3450</v>
      </c>
      <c r="L392" t="s">
        <v>3451</v>
      </c>
      <c r="M392" t="s">
        <v>4278</v>
      </c>
      <c r="N392">
        <v>9</v>
      </c>
      <c r="O392" t="s">
        <v>4305</v>
      </c>
      <c r="P392" t="s">
        <v>4664</v>
      </c>
      <c r="Q392">
        <v>9</v>
      </c>
      <c r="R392">
        <v>0</v>
      </c>
      <c r="S392">
        <v>1.92</v>
      </c>
      <c r="T392">
        <v>1.92</v>
      </c>
      <c r="U392">
        <v>388.44</v>
      </c>
      <c r="V392">
        <v>94.09999999999999</v>
      </c>
      <c r="W392">
        <v>2.31</v>
      </c>
      <c r="Y392">
        <v>3.92</v>
      </c>
      <c r="Z392">
        <v>4</v>
      </c>
      <c r="AA392" t="s">
        <v>3469</v>
      </c>
      <c r="AB392">
        <v>0</v>
      </c>
      <c r="AC392">
        <v>4</v>
      </c>
      <c r="AD392">
        <v>5.660190476190476</v>
      </c>
      <c r="AF392" t="s">
        <v>3472</v>
      </c>
      <c r="AI392">
        <v>0</v>
      </c>
      <c r="AJ392">
        <v>0</v>
      </c>
      <c r="AM392" t="s">
        <v>4820</v>
      </c>
    </row>
    <row r="393" spans="1:39">
      <c r="A393" t="s">
        <v>3819</v>
      </c>
      <c r="B393" t="s">
        <v>3317</v>
      </c>
      <c r="C393" t="s">
        <v>3319</v>
      </c>
      <c r="D393">
        <v>62</v>
      </c>
      <c r="E393" t="s">
        <v>3321</v>
      </c>
      <c r="F393">
        <v>7.21</v>
      </c>
      <c r="K393" t="s">
        <v>3450</v>
      </c>
      <c r="L393" t="s">
        <v>3451</v>
      </c>
      <c r="M393" t="s">
        <v>4294</v>
      </c>
      <c r="N393">
        <v>9</v>
      </c>
      <c r="O393" t="s">
        <v>4322</v>
      </c>
      <c r="P393" t="s">
        <v>4665</v>
      </c>
      <c r="Q393">
        <v>6</v>
      </c>
      <c r="R393">
        <v>0</v>
      </c>
      <c r="S393">
        <v>4.19</v>
      </c>
      <c r="T393">
        <v>4.19</v>
      </c>
      <c r="U393">
        <v>324.41</v>
      </c>
      <c r="V393">
        <v>52.31</v>
      </c>
      <c r="W393">
        <v>3.94</v>
      </c>
      <c r="Y393">
        <v>3</v>
      </c>
      <c r="Z393">
        <v>4</v>
      </c>
      <c r="AA393" t="s">
        <v>3469</v>
      </c>
      <c r="AB393">
        <v>0</v>
      </c>
      <c r="AC393">
        <v>2</v>
      </c>
      <c r="AD393">
        <v>4.404999999999999</v>
      </c>
      <c r="AF393" t="s">
        <v>3472</v>
      </c>
      <c r="AI393">
        <v>0</v>
      </c>
      <c r="AJ393">
        <v>0</v>
      </c>
      <c r="AK393" t="s">
        <v>4814</v>
      </c>
      <c r="AL393" t="s">
        <v>4814</v>
      </c>
      <c r="AM393" t="s">
        <v>4820</v>
      </c>
    </row>
    <row r="394" spans="1:39">
      <c r="A394" t="s">
        <v>3820</v>
      </c>
      <c r="B394" t="s">
        <v>3317</v>
      </c>
      <c r="C394" t="s">
        <v>3319</v>
      </c>
      <c r="D394">
        <v>64</v>
      </c>
      <c r="E394" t="s">
        <v>3321</v>
      </c>
      <c r="F394">
        <v>7.19</v>
      </c>
      <c r="K394" t="s">
        <v>3450</v>
      </c>
      <c r="L394" t="s">
        <v>3451</v>
      </c>
      <c r="M394" t="s">
        <v>4294</v>
      </c>
      <c r="N394">
        <v>9</v>
      </c>
      <c r="O394" t="s">
        <v>4322</v>
      </c>
      <c r="P394" t="s">
        <v>4666</v>
      </c>
      <c r="Q394">
        <v>6</v>
      </c>
      <c r="R394">
        <v>0</v>
      </c>
      <c r="S394">
        <v>4.12</v>
      </c>
      <c r="T394">
        <v>4.12</v>
      </c>
      <c r="U394">
        <v>334.38</v>
      </c>
      <c r="V394">
        <v>61.54</v>
      </c>
      <c r="W394">
        <v>3.58</v>
      </c>
      <c r="Y394">
        <v>3.06</v>
      </c>
      <c r="Z394">
        <v>4</v>
      </c>
      <c r="AA394" t="s">
        <v>3469</v>
      </c>
      <c r="AB394">
        <v>0</v>
      </c>
      <c r="AC394">
        <v>3</v>
      </c>
      <c r="AD394">
        <v>4.44</v>
      </c>
      <c r="AF394" t="s">
        <v>3472</v>
      </c>
      <c r="AI394">
        <v>0</v>
      </c>
      <c r="AJ394">
        <v>0</v>
      </c>
      <c r="AK394" t="s">
        <v>4814</v>
      </c>
      <c r="AL394" t="s">
        <v>4814</v>
      </c>
      <c r="AM394" t="s">
        <v>4820</v>
      </c>
    </row>
    <row r="395" spans="1:39">
      <c r="A395" t="s">
        <v>3693</v>
      </c>
      <c r="B395" t="s">
        <v>3317</v>
      </c>
      <c r="C395" t="s">
        <v>3319</v>
      </c>
      <c r="D395">
        <v>65</v>
      </c>
      <c r="E395" t="s">
        <v>3321</v>
      </c>
      <c r="F395">
        <v>7.19</v>
      </c>
      <c r="I395" t="s">
        <v>4195</v>
      </c>
      <c r="K395" t="s">
        <v>3450</v>
      </c>
      <c r="L395" t="s">
        <v>3451</v>
      </c>
      <c r="M395" t="s">
        <v>4276</v>
      </c>
      <c r="N395">
        <v>9</v>
      </c>
      <c r="O395" t="s">
        <v>4303</v>
      </c>
      <c r="P395" t="s">
        <v>4539</v>
      </c>
      <c r="Q395">
        <v>8</v>
      </c>
      <c r="R395">
        <v>1</v>
      </c>
      <c r="S395">
        <v>1.98</v>
      </c>
      <c r="T395">
        <v>1.98</v>
      </c>
      <c r="U395">
        <v>465.82</v>
      </c>
      <c r="V395">
        <v>94.66</v>
      </c>
      <c r="W395">
        <v>3.46</v>
      </c>
      <c r="X395">
        <v>13.59</v>
      </c>
      <c r="Y395">
        <v>0</v>
      </c>
      <c r="Z395">
        <v>4</v>
      </c>
      <c r="AA395" t="s">
        <v>3469</v>
      </c>
      <c r="AB395">
        <v>0</v>
      </c>
      <c r="AC395">
        <v>3</v>
      </c>
      <c r="AD395">
        <v>4.922142857142857</v>
      </c>
      <c r="AF395" t="s">
        <v>3472</v>
      </c>
      <c r="AI395">
        <v>0</v>
      </c>
      <c r="AJ395">
        <v>0</v>
      </c>
      <c r="AM395" t="s">
        <v>4820</v>
      </c>
    </row>
    <row r="396" spans="1:39">
      <c r="A396" t="s">
        <v>3821</v>
      </c>
      <c r="B396" t="s">
        <v>3317</v>
      </c>
      <c r="C396" t="s">
        <v>3319</v>
      </c>
      <c r="D396">
        <v>65.7</v>
      </c>
      <c r="E396" t="s">
        <v>3321</v>
      </c>
      <c r="F396">
        <v>7.18</v>
      </c>
      <c r="K396" t="s">
        <v>3450</v>
      </c>
      <c r="L396" t="s">
        <v>3451</v>
      </c>
      <c r="M396" t="s">
        <v>4285</v>
      </c>
      <c r="N396">
        <v>9</v>
      </c>
      <c r="O396" t="s">
        <v>4312</v>
      </c>
      <c r="P396" t="s">
        <v>4667</v>
      </c>
      <c r="Q396">
        <v>6</v>
      </c>
      <c r="R396">
        <v>0</v>
      </c>
      <c r="S396">
        <v>3.01</v>
      </c>
      <c r="T396">
        <v>3.01</v>
      </c>
      <c r="U396">
        <v>399.43</v>
      </c>
      <c r="V396">
        <v>65.2</v>
      </c>
      <c r="W396">
        <v>4.77</v>
      </c>
      <c r="Y396">
        <v>2.86</v>
      </c>
      <c r="Z396">
        <v>5</v>
      </c>
      <c r="AA396" t="s">
        <v>3469</v>
      </c>
      <c r="AB396">
        <v>0</v>
      </c>
      <c r="AC396">
        <v>3</v>
      </c>
      <c r="AD396">
        <v>5.208357142857142</v>
      </c>
      <c r="AF396" t="s">
        <v>3472</v>
      </c>
      <c r="AI396">
        <v>0</v>
      </c>
      <c r="AJ396">
        <v>0</v>
      </c>
      <c r="AK396" t="s">
        <v>4808</v>
      </c>
      <c r="AL396" t="s">
        <v>4808</v>
      </c>
      <c r="AM396" t="s">
        <v>4820</v>
      </c>
    </row>
    <row r="397" spans="1:39">
      <c r="A397" t="s">
        <v>3822</v>
      </c>
      <c r="B397" t="s">
        <v>3317</v>
      </c>
      <c r="C397" t="s">
        <v>3319</v>
      </c>
      <c r="D397">
        <v>66</v>
      </c>
      <c r="E397" t="s">
        <v>3321</v>
      </c>
      <c r="F397">
        <v>7.18</v>
      </c>
      <c r="K397" t="s">
        <v>3450</v>
      </c>
      <c r="L397" t="s">
        <v>3451</v>
      </c>
      <c r="M397" t="s">
        <v>4294</v>
      </c>
      <c r="N397">
        <v>9</v>
      </c>
      <c r="O397" t="s">
        <v>4322</v>
      </c>
      <c r="P397" t="s">
        <v>4668</v>
      </c>
      <c r="Q397">
        <v>4</v>
      </c>
      <c r="R397">
        <v>0</v>
      </c>
      <c r="S397">
        <v>5.03</v>
      </c>
      <c r="T397">
        <v>5.03</v>
      </c>
      <c r="U397">
        <v>335.38</v>
      </c>
      <c r="V397">
        <v>39.42</v>
      </c>
      <c r="W397">
        <v>4.62</v>
      </c>
      <c r="Y397">
        <v>2.41</v>
      </c>
      <c r="Z397">
        <v>4</v>
      </c>
      <c r="AA397" t="s">
        <v>3469</v>
      </c>
      <c r="AB397">
        <v>0</v>
      </c>
      <c r="AC397">
        <v>2</v>
      </c>
      <c r="AD397">
        <v>3.971</v>
      </c>
      <c r="AF397" t="s">
        <v>3472</v>
      </c>
      <c r="AI397">
        <v>0</v>
      </c>
      <c r="AJ397">
        <v>0</v>
      </c>
      <c r="AK397" t="s">
        <v>4814</v>
      </c>
      <c r="AL397" t="s">
        <v>4814</v>
      </c>
      <c r="AM397" t="s">
        <v>4820</v>
      </c>
    </row>
    <row r="398" spans="1:39">
      <c r="A398" t="s">
        <v>3517</v>
      </c>
      <c r="B398" t="s">
        <v>3317</v>
      </c>
      <c r="C398" t="s">
        <v>3319</v>
      </c>
      <c r="D398">
        <v>66.09999999999999</v>
      </c>
      <c r="E398" t="s">
        <v>3321</v>
      </c>
      <c r="F398">
        <v>7.18</v>
      </c>
      <c r="I398" t="s">
        <v>4196</v>
      </c>
      <c r="K398" t="s">
        <v>3450</v>
      </c>
      <c r="L398" t="s">
        <v>3451</v>
      </c>
      <c r="M398" t="s">
        <v>4278</v>
      </c>
      <c r="N398">
        <v>9</v>
      </c>
      <c r="O398" t="s">
        <v>4305</v>
      </c>
      <c r="P398" t="s">
        <v>4364</v>
      </c>
      <c r="Q398">
        <v>7</v>
      </c>
      <c r="R398">
        <v>0</v>
      </c>
      <c r="S398">
        <v>4.31</v>
      </c>
      <c r="T398">
        <v>4.31</v>
      </c>
      <c r="U398">
        <v>379.86</v>
      </c>
      <c r="V398">
        <v>64.14</v>
      </c>
      <c r="W398">
        <v>3.36</v>
      </c>
      <c r="Y398">
        <v>4.39</v>
      </c>
      <c r="Z398">
        <v>4</v>
      </c>
      <c r="AA398" t="s">
        <v>3469</v>
      </c>
      <c r="AB398">
        <v>0</v>
      </c>
      <c r="AC398">
        <v>3</v>
      </c>
      <c r="AD398">
        <v>4.203142857142858</v>
      </c>
      <c r="AF398" t="s">
        <v>3472</v>
      </c>
      <c r="AI398">
        <v>0</v>
      </c>
      <c r="AJ398">
        <v>0</v>
      </c>
      <c r="AM398" t="s">
        <v>4820</v>
      </c>
    </row>
    <row r="399" spans="1:39">
      <c r="A399" t="s">
        <v>3823</v>
      </c>
      <c r="B399" t="s">
        <v>3317</v>
      </c>
      <c r="C399" t="s">
        <v>3319</v>
      </c>
      <c r="D399">
        <v>67.2</v>
      </c>
      <c r="E399" t="s">
        <v>3321</v>
      </c>
      <c r="F399">
        <v>7.17</v>
      </c>
      <c r="I399" t="s">
        <v>4197</v>
      </c>
      <c r="K399" t="s">
        <v>3450</v>
      </c>
      <c r="L399" t="s">
        <v>3451</v>
      </c>
      <c r="M399" t="s">
        <v>4278</v>
      </c>
      <c r="N399">
        <v>9</v>
      </c>
      <c r="O399" t="s">
        <v>4305</v>
      </c>
      <c r="P399" t="s">
        <v>4669</v>
      </c>
      <c r="Q399">
        <v>8</v>
      </c>
      <c r="R399">
        <v>1</v>
      </c>
      <c r="S399">
        <v>3.04</v>
      </c>
      <c r="T399">
        <v>3.04</v>
      </c>
      <c r="U399">
        <v>352.38</v>
      </c>
      <c r="V399">
        <v>85.81999999999999</v>
      </c>
      <c r="W399">
        <v>2.38</v>
      </c>
      <c r="Y399">
        <v>3.66</v>
      </c>
      <c r="Z399">
        <v>4</v>
      </c>
      <c r="AA399" t="s">
        <v>3469</v>
      </c>
      <c r="AB399">
        <v>0</v>
      </c>
      <c r="AC399">
        <v>3</v>
      </c>
      <c r="AD399">
        <v>5.293333333333333</v>
      </c>
      <c r="AF399" t="s">
        <v>3472</v>
      </c>
      <c r="AI399">
        <v>0</v>
      </c>
      <c r="AJ399">
        <v>0</v>
      </c>
      <c r="AM399" t="s">
        <v>4820</v>
      </c>
    </row>
    <row r="400" spans="1:39">
      <c r="A400" t="s">
        <v>3728</v>
      </c>
      <c r="B400" t="s">
        <v>3317</v>
      </c>
      <c r="C400" t="s">
        <v>3319</v>
      </c>
      <c r="D400">
        <v>68</v>
      </c>
      <c r="E400" t="s">
        <v>3321</v>
      </c>
      <c r="F400">
        <v>7.17</v>
      </c>
      <c r="I400" t="s">
        <v>4198</v>
      </c>
      <c r="K400" t="s">
        <v>3450</v>
      </c>
      <c r="L400" t="s">
        <v>3451</v>
      </c>
      <c r="M400" t="s">
        <v>4276</v>
      </c>
      <c r="N400">
        <v>9</v>
      </c>
      <c r="O400" t="s">
        <v>4303</v>
      </c>
      <c r="P400" t="s">
        <v>4574</v>
      </c>
      <c r="Q400">
        <v>7</v>
      </c>
      <c r="R400">
        <v>1</v>
      </c>
      <c r="S400">
        <v>2.41</v>
      </c>
      <c r="T400">
        <v>2.41</v>
      </c>
      <c r="U400">
        <v>395.85</v>
      </c>
      <c r="V400">
        <v>85.43000000000001</v>
      </c>
      <c r="W400">
        <v>3.3</v>
      </c>
      <c r="X400">
        <v>13.23</v>
      </c>
      <c r="Y400">
        <v>0.22</v>
      </c>
      <c r="Z400">
        <v>4</v>
      </c>
      <c r="AA400" t="s">
        <v>3469</v>
      </c>
      <c r="AB400">
        <v>0</v>
      </c>
      <c r="AC400">
        <v>2</v>
      </c>
      <c r="AD400">
        <v>5.372261904761904</v>
      </c>
      <c r="AF400" t="s">
        <v>3472</v>
      </c>
      <c r="AI400">
        <v>0</v>
      </c>
      <c r="AJ400">
        <v>0</v>
      </c>
      <c r="AM400" t="s">
        <v>4820</v>
      </c>
    </row>
    <row r="401" spans="1:39">
      <c r="A401" t="s">
        <v>3762</v>
      </c>
      <c r="B401" t="s">
        <v>3317</v>
      </c>
      <c r="C401" t="s">
        <v>3319</v>
      </c>
      <c r="D401">
        <v>69</v>
      </c>
      <c r="E401" t="s">
        <v>3321</v>
      </c>
      <c r="F401">
        <v>7.16</v>
      </c>
      <c r="K401" t="s">
        <v>3450</v>
      </c>
      <c r="L401" t="s">
        <v>3451</v>
      </c>
      <c r="M401" t="s">
        <v>4295</v>
      </c>
      <c r="N401">
        <v>9</v>
      </c>
      <c r="O401" t="s">
        <v>4323</v>
      </c>
      <c r="P401" t="s">
        <v>4608</v>
      </c>
      <c r="Q401">
        <v>5</v>
      </c>
      <c r="R401">
        <v>0</v>
      </c>
      <c r="S401">
        <v>3.15</v>
      </c>
      <c r="T401">
        <v>3.15</v>
      </c>
      <c r="U401">
        <v>295.73</v>
      </c>
      <c r="V401">
        <v>55.97</v>
      </c>
      <c r="W401">
        <v>3.3</v>
      </c>
      <c r="Y401">
        <v>1.72</v>
      </c>
      <c r="Z401">
        <v>4</v>
      </c>
      <c r="AA401" t="s">
        <v>3469</v>
      </c>
      <c r="AB401">
        <v>0</v>
      </c>
      <c r="AC401">
        <v>1</v>
      </c>
      <c r="AD401">
        <v>5.35</v>
      </c>
      <c r="AF401" t="s">
        <v>3472</v>
      </c>
      <c r="AI401">
        <v>0</v>
      </c>
      <c r="AJ401">
        <v>0</v>
      </c>
      <c r="AK401" t="s">
        <v>4805</v>
      </c>
      <c r="AL401" t="s">
        <v>4805</v>
      </c>
      <c r="AM401" t="s">
        <v>4820</v>
      </c>
    </row>
    <row r="402" spans="1:39">
      <c r="A402" t="s">
        <v>3762</v>
      </c>
      <c r="B402" t="s">
        <v>3317</v>
      </c>
      <c r="C402" t="s">
        <v>3319</v>
      </c>
      <c r="D402">
        <v>69</v>
      </c>
      <c r="E402" t="s">
        <v>3321</v>
      </c>
      <c r="F402">
        <v>7.16</v>
      </c>
      <c r="I402" t="s">
        <v>4199</v>
      </c>
      <c r="K402" t="s">
        <v>3450</v>
      </c>
      <c r="L402" t="s">
        <v>3451</v>
      </c>
      <c r="M402" t="s">
        <v>4297</v>
      </c>
      <c r="N402">
        <v>9</v>
      </c>
      <c r="O402" t="s">
        <v>4325</v>
      </c>
      <c r="P402" t="s">
        <v>4608</v>
      </c>
      <c r="Q402">
        <v>5</v>
      </c>
      <c r="R402">
        <v>0</v>
      </c>
      <c r="S402">
        <v>3.15</v>
      </c>
      <c r="T402">
        <v>3.15</v>
      </c>
      <c r="U402">
        <v>295.73</v>
      </c>
      <c r="V402">
        <v>55.97</v>
      </c>
      <c r="W402">
        <v>3.3</v>
      </c>
      <c r="Y402">
        <v>1.72</v>
      </c>
      <c r="Z402">
        <v>4</v>
      </c>
      <c r="AA402" t="s">
        <v>3469</v>
      </c>
      <c r="AB402">
        <v>0</v>
      </c>
      <c r="AC402">
        <v>1</v>
      </c>
      <c r="AD402">
        <v>5.35</v>
      </c>
      <c r="AF402" t="s">
        <v>3472</v>
      </c>
      <c r="AI402">
        <v>0</v>
      </c>
      <c r="AJ402">
        <v>0</v>
      </c>
      <c r="AM402" t="s">
        <v>4820</v>
      </c>
    </row>
    <row r="403" spans="1:39">
      <c r="A403" t="s">
        <v>3824</v>
      </c>
      <c r="B403" t="s">
        <v>3317</v>
      </c>
      <c r="C403" t="s">
        <v>3319</v>
      </c>
      <c r="D403">
        <v>70</v>
      </c>
      <c r="E403" t="s">
        <v>3321</v>
      </c>
      <c r="F403">
        <v>7.16</v>
      </c>
      <c r="K403" t="s">
        <v>3450</v>
      </c>
      <c r="L403" t="s">
        <v>3451</v>
      </c>
      <c r="M403" t="s">
        <v>4294</v>
      </c>
      <c r="N403">
        <v>9</v>
      </c>
      <c r="O403" t="s">
        <v>4322</v>
      </c>
      <c r="P403" t="s">
        <v>4670</v>
      </c>
      <c r="Q403">
        <v>5</v>
      </c>
      <c r="R403">
        <v>0</v>
      </c>
      <c r="S403">
        <v>2.96</v>
      </c>
      <c r="T403">
        <v>2.96</v>
      </c>
      <c r="U403">
        <v>336.37</v>
      </c>
      <c r="V403">
        <v>52.31</v>
      </c>
      <c r="W403">
        <v>4.02</v>
      </c>
      <c r="Y403">
        <v>3.65</v>
      </c>
      <c r="Z403">
        <v>4</v>
      </c>
      <c r="AA403" t="s">
        <v>3469</v>
      </c>
      <c r="AB403">
        <v>0</v>
      </c>
      <c r="AC403">
        <v>2</v>
      </c>
      <c r="AD403">
        <v>5.52</v>
      </c>
      <c r="AF403" t="s">
        <v>3472</v>
      </c>
      <c r="AI403">
        <v>0</v>
      </c>
      <c r="AJ403">
        <v>0</v>
      </c>
      <c r="AK403" t="s">
        <v>4814</v>
      </c>
      <c r="AL403" t="s">
        <v>4814</v>
      </c>
      <c r="AM403" t="s">
        <v>4820</v>
      </c>
    </row>
    <row r="404" spans="1:39">
      <c r="A404" t="s">
        <v>3825</v>
      </c>
      <c r="B404" t="s">
        <v>3317</v>
      </c>
      <c r="C404" t="s">
        <v>3319</v>
      </c>
      <c r="D404">
        <v>70</v>
      </c>
      <c r="E404" t="s">
        <v>3321</v>
      </c>
      <c r="F404">
        <v>7.16</v>
      </c>
      <c r="K404" t="s">
        <v>3450</v>
      </c>
      <c r="L404" t="s">
        <v>3451</v>
      </c>
      <c r="M404" t="s">
        <v>4283</v>
      </c>
      <c r="N404">
        <v>9</v>
      </c>
      <c r="O404" t="s">
        <v>4310</v>
      </c>
      <c r="P404" t="s">
        <v>4671</v>
      </c>
      <c r="Q404">
        <v>8</v>
      </c>
      <c r="R404">
        <v>2</v>
      </c>
      <c r="S404">
        <v>3</v>
      </c>
      <c r="T404">
        <v>3</v>
      </c>
      <c r="U404">
        <v>477.57</v>
      </c>
      <c r="V404">
        <v>110.86</v>
      </c>
      <c r="W404">
        <v>3.51</v>
      </c>
      <c r="X404">
        <v>12.7</v>
      </c>
      <c r="Y404">
        <v>2.82</v>
      </c>
      <c r="Z404">
        <v>3</v>
      </c>
      <c r="AA404" t="s">
        <v>3469</v>
      </c>
      <c r="AB404">
        <v>0</v>
      </c>
      <c r="AC404">
        <v>7</v>
      </c>
      <c r="AD404">
        <v>3.464880952380953</v>
      </c>
      <c r="AF404" t="s">
        <v>3472</v>
      </c>
      <c r="AI404">
        <v>0</v>
      </c>
      <c r="AJ404">
        <v>0</v>
      </c>
      <c r="AK404" t="s">
        <v>4806</v>
      </c>
      <c r="AL404" t="s">
        <v>4806</v>
      </c>
      <c r="AM404" t="s">
        <v>4820</v>
      </c>
    </row>
    <row r="405" spans="1:39">
      <c r="A405" t="s">
        <v>3745</v>
      </c>
      <c r="B405" t="s">
        <v>3317</v>
      </c>
      <c r="C405" t="s">
        <v>3319</v>
      </c>
      <c r="D405">
        <v>70</v>
      </c>
      <c r="E405" t="s">
        <v>3321</v>
      </c>
      <c r="F405">
        <v>7.16</v>
      </c>
      <c r="I405" t="s">
        <v>4200</v>
      </c>
      <c r="K405" t="s">
        <v>3450</v>
      </c>
      <c r="L405" t="s">
        <v>3451</v>
      </c>
      <c r="M405" t="s">
        <v>4290</v>
      </c>
      <c r="N405">
        <v>9</v>
      </c>
      <c r="O405" t="s">
        <v>4317</v>
      </c>
      <c r="P405" t="s">
        <v>4591</v>
      </c>
      <c r="Q405">
        <v>6</v>
      </c>
      <c r="R405">
        <v>0</v>
      </c>
      <c r="S405">
        <v>4.24</v>
      </c>
      <c r="T405">
        <v>4.24</v>
      </c>
      <c r="U405">
        <v>429.86</v>
      </c>
      <c r="V405">
        <v>65.2</v>
      </c>
      <c r="W405">
        <v>5.26</v>
      </c>
      <c r="Y405">
        <v>0.13</v>
      </c>
      <c r="Z405">
        <v>4</v>
      </c>
      <c r="AA405" t="s">
        <v>3469</v>
      </c>
      <c r="AB405">
        <v>1</v>
      </c>
      <c r="AC405">
        <v>3</v>
      </c>
      <c r="AD405">
        <v>3.881</v>
      </c>
      <c r="AF405" t="s">
        <v>3472</v>
      </c>
      <c r="AI405">
        <v>0</v>
      </c>
      <c r="AJ405">
        <v>0</v>
      </c>
      <c r="AM405" t="s">
        <v>4820</v>
      </c>
    </row>
    <row r="406" spans="1:39">
      <c r="A406" t="s">
        <v>3826</v>
      </c>
      <c r="B406" t="s">
        <v>3317</v>
      </c>
      <c r="C406" t="s">
        <v>3319</v>
      </c>
      <c r="D406">
        <v>70.5</v>
      </c>
      <c r="E406" t="s">
        <v>3321</v>
      </c>
      <c r="F406">
        <v>7.15</v>
      </c>
      <c r="K406" t="s">
        <v>3450</v>
      </c>
      <c r="L406" t="s">
        <v>3451</v>
      </c>
      <c r="M406" t="s">
        <v>4294</v>
      </c>
      <c r="N406">
        <v>9</v>
      </c>
      <c r="O406" t="s">
        <v>4322</v>
      </c>
      <c r="P406" t="s">
        <v>4672</v>
      </c>
      <c r="Q406">
        <v>5</v>
      </c>
      <c r="R406">
        <v>0</v>
      </c>
      <c r="S406">
        <v>3.04</v>
      </c>
      <c r="T406">
        <v>3.04</v>
      </c>
      <c r="U406">
        <v>336.37</v>
      </c>
      <c r="V406">
        <v>52.31</v>
      </c>
      <c r="W406">
        <v>4.02</v>
      </c>
      <c r="Y406">
        <v>3.06</v>
      </c>
      <c r="Z406">
        <v>4</v>
      </c>
      <c r="AA406" t="s">
        <v>3469</v>
      </c>
      <c r="AB406">
        <v>0</v>
      </c>
      <c r="AC406">
        <v>2</v>
      </c>
      <c r="AD406">
        <v>5.46</v>
      </c>
      <c r="AF406" t="s">
        <v>3472</v>
      </c>
      <c r="AI406">
        <v>0</v>
      </c>
      <c r="AJ406">
        <v>0</v>
      </c>
      <c r="AK406" t="s">
        <v>4814</v>
      </c>
      <c r="AL406" t="s">
        <v>4814</v>
      </c>
      <c r="AM406" t="s">
        <v>4820</v>
      </c>
    </row>
    <row r="407" spans="1:39">
      <c r="A407" t="s">
        <v>3827</v>
      </c>
      <c r="B407" t="s">
        <v>3317</v>
      </c>
      <c r="C407" t="s">
        <v>3319</v>
      </c>
      <c r="D407">
        <v>71</v>
      </c>
      <c r="E407" t="s">
        <v>3321</v>
      </c>
      <c r="F407">
        <v>7.15</v>
      </c>
      <c r="K407" t="s">
        <v>3450</v>
      </c>
      <c r="L407" t="s">
        <v>3451</v>
      </c>
      <c r="M407" t="s">
        <v>4294</v>
      </c>
      <c r="N407">
        <v>9</v>
      </c>
      <c r="O407" t="s">
        <v>4322</v>
      </c>
      <c r="P407" t="s">
        <v>4673</v>
      </c>
      <c r="Q407">
        <v>6</v>
      </c>
      <c r="R407">
        <v>0</v>
      </c>
      <c r="S407">
        <v>3.16</v>
      </c>
      <c r="T407">
        <v>3.16</v>
      </c>
      <c r="U407">
        <v>384.39</v>
      </c>
      <c r="V407">
        <v>61.54</v>
      </c>
      <c r="W407">
        <v>4.48</v>
      </c>
      <c r="Y407">
        <v>3.75</v>
      </c>
      <c r="Z407">
        <v>4</v>
      </c>
      <c r="AA407" t="s">
        <v>3469</v>
      </c>
      <c r="AB407">
        <v>0</v>
      </c>
      <c r="AC407">
        <v>4</v>
      </c>
      <c r="AD407">
        <v>5.165785714285715</v>
      </c>
      <c r="AF407" t="s">
        <v>3472</v>
      </c>
      <c r="AI407">
        <v>0</v>
      </c>
      <c r="AJ407">
        <v>0</v>
      </c>
      <c r="AK407" t="s">
        <v>4814</v>
      </c>
      <c r="AL407" t="s">
        <v>4814</v>
      </c>
      <c r="AM407" t="s">
        <v>4820</v>
      </c>
    </row>
    <row r="408" spans="1:39">
      <c r="A408" t="s">
        <v>3828</v>
      </c>
      <c r="B408" t="s">
        <v>3317</v>
      </c>
      <c r="C408" t="s">
        <v>3319</v>
      </c>
      <c r="D408">
        <v>71</v>
      </c>
      <c r="E408" t="s">
        <v>3321</v>
      </c>
      <c r="F408">
        <v>7.15</v>
      </c>
      <c r="I408" t="s">
        <v>4201</v>
      </c>
      <c r="K408" t="s">
        <v>3450</v>
      </c>
      <c r="L408" t="s">
        <v>3451</v>
      </c>
      <c r="M408" t="s">
        <v>4290</v>
      </c>
      <c r="N408">
        <v>9</v>
      </c>
      <c r="O408" t="s">
        <v>4317</v>
      </c>
      <c r="P408" t="s">
        <v>4674</v>
      </c>
      <c r="Q408">
        <v>7</v>
      </c>
      <c r="R408">
        <v>1</v>
      </c>
      <c r="S408">
        <v>2.94</v>
      </c>
      <c r="T408">
        <v>2.94</v>
      </c>
      <c r="U408">
        <v>369.81</v>
      </c>
      <c r="V408">
        <v>85.43000000000001</v>
      </c>
      <c r="W408">
        <v>3.06</v>
      </c>
      <c r="Y408">
        <v>0.14</v>
      </c>
      <c r="Z408">
        <v>4</v>
      </c>
      <c r="AA408" t="s">
        <v>3469</v>
      </c>
      <c r="AB408">
        <v>0</v>
      </c>
      <c r="AC408">
        <v>4</v>
      </c>
      <c r="AD408">
        <v>5.293261904761905</v>
      </c>
      <c r="AF408" t="s">
        <v>3472</v>
      </c>
      <c r="AI408">
        <v>0</v>
      </c>
      <c r="AJ408">
        <v>0</v>
      </c>
      <c r="AM408" t="s">
        <v>4820</v>
      </c>
    </row>
    <row r="409" spans="1:39">
      <c r="A409" t="s">
        <v>3829</v>
      </c>
      <c r="B409" t="s">
        <v>3317</v>
      </c>
      <c r="C409" t="s">
        <v>3319</v>
      </c>
      <c r="D409">
        <v>71</v>
      </c>
      <c r="E409" t="s">
        <v>3321</v>
      </c>
      <c r="F409">
        <v>7.15</v>
      </c>
      <c r="I409" t="s">
        <v>4202</v>
      </c>
      <c r="K409" t="s">
        <v>3450</v>
      </c>
      <c r="L409" t="s">
        <v>3451</v>
      </c>
      <c r="M409" t="s">
        <v>4290</v>
      </c>
      <c r="N409">
        <v>9</v>
      </c>
      <c r="O409" t="s">
        <v>4317</v>
      </c>
      <c r="P409" t="s">
        <v>4675</v>
      </c>
      <c r="Q409">
        <v>7</v>
      </c>
      <c r="R409">
        <v>0</v>
      </c>
      <c r="S409">
        <v>3.09</v>
      </c>
      <c r="T409">
        <v>3.09</v>
      </c>
      <c r="U409">
        <v>381.82</v>
      </c>
      <c r="V409">
        <v>74.43000000000001</v>
      </c>
      <c r="W409">
        <v>3.47</v>
      </c>
      <c r="Y409">
        <v>0.14</v>
      </c>
      <c r="Z409">
        <v>4</v>
      </c>
      <c r="AA409" t="s">
        <v>3469</v>
      </c>
      <c r="AB409">
        <v>0</v>
      </c>
      <c r="AC409">
        <v>3</v>
      </c>
      <c r="AD409">
        <v>5.254142857142858</v>
      </c>
      <c r="AF409" t="s">
        <v>3472</v>
      </c>
      <c r="AI409">
        <v>0</v>
      </c>
      <c r="AJ409">
        <v>0</v>
      </c>
      <c r="AM409" t="s">
        <v>4820</v>
      </c>
    </row>
    <row r="410" spans="1:39">
      <c r="A410" t="s">
        <v>3830</v>
      </c>
      <c r="B410" t="s">
        <v>3317</v>
      </c>
      <c r="C410" t="s">
        <v>3319</v>
      </c>
      <c r="D410">
        <v>71.90000000000001</v>
      </c>
      <c r="E410" t="s">
        <v>3321</v>
      </c>
      <c r="F410">
        <v>7.14</v>
      </c>
      <c r="I410" t="s">
        <v>4203</v>
      </c>
      <c r="K410" t="s">
        <v>3450</v>
      </c>
      <c r="L410" t="s">
        <v>3451</v>
      </c>
      <c r="M410" t="s">
        <v>4278</v>
      </c>
      <c r="N410">
        <v>9</v>
      </c>
      <c r="O410" t="s">
        <v>4305</v>
      </c>
      <c r="P410" t="s">
        <v>4676</v>
      </c>
      <c r="Q410">
        <v>9</v>
      </c>
      <c r="R410">
        <v>0</v>
      </c>
      <c r="S410">
        <v>2.84</v>
      </c>
      <c r="T410">
        <v>2.84</v>
      </c>
      <c r="U410">
        <v>405.46</v>
      </c>
      <c r="V410">
        <v>82.59999999999999</v>
      </c>
      <c r="W410">
        <v>2.34</v>
      </c>
      <c r="Y410">
        <v>4.58</v>
      </c>
      <c r="Z410">
        <v>4</v>
      </c>
      <c r="AA410" t="s">
        <v>3469</v>
      </c>
      <c r="AB410">
        <v>0</v>
      </c>
      <c r="AC410">
        <v>5</v>
      </c>
      <c r="AD410">
        <v>5.255285714285715</v>
      </c>
      <c r="AF410" t="s">
        <v>3472</v>
      </c>
      <c r="AI410">
        <v>0</v>
      </c>
      <c r="AJ410">
        <v>0</v>
      </c>
      <c r="AM410" t="s">
        <v>4820</v>
      </c>
    </row>
    <row r="411" spans="1:39">
      <c r="A411" t="s">
        <v>3831</v>
      </c>
      <c r="B411" t="s">
        <v>3317</v>
      </c>
      <c r="C411" t="s">
        <v>3319</v>
      </c>
      <c r="D411">
        <v>74</v>
      </c>
      <c r="E411" t="s">
        <v>3321</v>
      </c>
      <c r="F411">
        <v>7.13</v>
      </c>
      <c r="I411" t="s">
        <v>4204</v>
      </c>
      <c r="K411" t="s">
        <v>3450</v>
      </c>
      <c r="L411" t="s">
        <v>3451</v>
      </c>
      <c r="M411" t="s">
        <v>4276</v>
      </c>
      <c r="N411">
        <v>9</v>
      </c>
      <c r="O411" t="s">
        <v>4303</v>
      </c>
      <c r="P411" t="s">
        <v>4677</v>
      </c>
      <c r="Q411">
        <v>6</v>
      </c>
      <c r="R411">
        <v>1</v>
      </c>
      <c r="S411">
        <v>3.24</v>
      </c>
      <c r="T411">
        <v>3.24</v>
      </c>
      <c r="U411">
        <v>365.82</v>
      </c>
      <c r="V411">
        <v>76.2</v>
      </c>
      <c r="W411">
        <v>3.67</v>
      </c>
      <c r="Y411">
        <v>0.24</v>
      </c>
      <c r="Z411">
        <v>4</v>
      </c>
      <c r="AA411" t="s">
        <v>3469</v>
      </c>
      <c r="AB411">
        <v>0</v>
      </c>
      <c r="AC411">
        <v>2</v>
      </c>
      <c r="AD411">
        <v>5.051761904761904</v>
      </c>
      <c r="AF411" t="s">
        <v>3472</v>
      </c>
      <c r="AI411">
        <v>0</v>
      </c>
      <c r="AJ411">
        <v>0</v>
      </c>
      <c r="AM411" t="s">
        <v>4820</v>
      </c>
    </row>
    <row r="412" spans="1:39">
      <c r="A412" t="s">
        <v>3832</v>
      </c>
      <c r="B412" t="s">
        <v>3317</v>
      </c>
      <c r="C412" t="s">
        <v>3319</v>
      </c>
      <c r="D412">
        <v>75</v>
      </c>
      <c r="E412" t="s">
        <v>3321</v>
      </c>
      <c r="F412">
        <v>7.12</v>
      </c>
      <c r="K412" t="s">
        <v>3450</v>
      </c>
      <c r="L412" t="s">
        <v>3451</v>
      </c>
      <c r="M412" t="s">
        <v>4294</v>
      </c>
      <c r="N412">
        <v>9</v>
      </c>
      <c r="O412" t="s">
        <v>4322</v>
      </c>
      <c r="P412" t="s">
        <v>4678</v>
      </c>
      <c r="Q412">
        <v>3</v>
      </c>
      <c r="R412">
        <v>0</v>
      </c>
      <c r="S412">
        <v>5.78</v>
      </c>
      <c r="T412">
        <v>5.78</v>
      </c>
      <c r="U412">
        <v>305.36</v>
      </c>
      <c r="V412">
        <v>30.19</v>
      </c>
      <c r="W412">
        <v>4.61</v>
      </c>
      <c r="Y412">
        <v>2.75</v>
      </c>
      <c r="Z412">
        <v>4</v>
      </c>
      <c r="AA412" t="s">
        <v>3469</v>
      </c>
      <c r="AB412">
        <v>0</v>
      </c>
      <c r="AC412">
        <v>1</v>
      </c>
      <c r="AD412">
        <v>3.5095</v>
      </c>
      <c r="AF412" t="s">
        <v>3472</v>
      </c>
      <c r="AI412">
        <v>0</v>
      </c>
      <c r="AJ412">
        <v>0</v>
      </c>
      <c r="AK412" t="s">
        <v>4814</v>
      </c>
      <c r="AL412" t="s">
        <v>4814</v>
      </c>
      <c r="AM412" t="s">
        <v>4820</v>
      </c>
    </row>
    <row r="413" spans="1:39">
      <c r="A413" t="s">
        <v>3760</v>
      </c>
      <c r="B413" t="s">
        <v>3317</v>
      </c>
      <c r="C413" t="s">
        <v>3319</v>
      </c>
      <c r="D413">
        <v>77</v>
      </c>
      <c r="E413" t="s">
        <v>3321</v>
      </c>
      <c r="F413">
        <v>7.11</v>
      </c>
      <c r="I413" t="s">
        <v>4205</v>
      </c>
      <c r="K413" t="s">
        <v>3450</v>
      </c>
      <c r="L413" t="s">
        <v>3451</v>
      </c>
      <c r="M413" t="s">
        <v>4276</v>
      </c>
      <c r="N413">
        <v>9</v>
      </c>
      <c r="O413" t="s">
        <v>4303</v>
      </c>
      <c r="P413" t="s">
        <v>4606</v>
      </c>
      <c r="Q413">
        <v>7</v>
      </c>
      <c r="R413">
        <v>0</v>
      </c>
      <c r="S413">
        <v>3.53</v>
      </c>
      <c r="T413">
        <v>3.53</v>
      </c>
      <c r="U413">
        <v>395.85</v>
      </c>
      <c r="V413">
        <v>74.43000000000001</v>
      </c>
      <c r="W413">
        <v>3.86</v>
      </c>
      <c r="Y413">
        <v>0.14</v>
      </c>
      <c r="Z413">
        <v>4</v>
      </c>
      <c r="AA413" t="s">
        <v>3469</v>
      </c>
      <c r="AB413">
        <v>0</v>
      </c>
      <c r="AC413">
        <v>3</v>
      </c>
      <c r="AD413">
        <v>4.713928571428571</v>
      </c>
      <c r="AF413" t="s">
        <v>3472</v>
      </c>
      <c r="AI413">
        <v>0</v>
      </c>
      <c r="AJ413">
        <v>0</v>
      </c>
      <c r="AM413" t="s">
        <v>4820</v>
      </c>
    </row>
    <row r="414" spans="1:39">
      <c r="A414" t="s">
        <v>3833</v>
      </c>
      <c r="B414" t="s">
        <v>3317</v>
      </c>
      <c r="C414" t="s">
        <v>3319</v>
      </c>
      <c r="D414">
        <v>77</v>
      </c>
      <c r="E414" t="s">
        <v>3321</v>
      </c>
      <c r="F414">
        <v>7.11</v>
      </c>
      <c r="I414" t="s">
        <v>4206</v>
      </c>
      <c r="K414" t="s">
        <v>3450</v>
      </c>
      <c r="L414" t="s">
        <v>3451</v>
      </c>
      <c r="M414" t="s">
        <v>4276</v>
      </c>
      <c r="N414">
        <v>9</v>
      </c>
      <c r="O414" t="s">
        <v>4303</v>
      </c>
      <c r="P414" t="s">
        <v>4679</v>
      </c>
      <c r="Q414">
        <v>7</v>
      </c>
      <c r="R414">
        <v>1</v>
      </c>
      <c r="S414">
        <v>3.34</v>
      </c>
      <c r="T414">
        <v>3.34</v>
      </c>
      <c r="U414">
        <v>395.85</v>
      </c>
      <c r="V414">
        <v>85.43000000000001</v>
      </c>
      <c r="W414">
        <v>3.59</v>
      </c>
      <c r="Y414">
        <v>0.16</v>
      </c>
      <c r="Z414">
        <v>4</v>
      </c>
      <c r="AA414" t="s">
        <v>3469</v>
      </c>
      <c r="AB414">
        <v>0</v>
      </c>
      <c r="AC414">
        <v>3</v>
      </c>
      <c r="AD414">
        <v>4.737261904761905</v>
      </c>
      <c r="AF414" t="s">
        <v>3472</v>
      </c>
      <c r="AI414">
        <v>0</v>
      </c>
      <c r="AJ414">
        <v>0</v>
      </c>
      <c r="AM414" t="s">
        <v>4820</v>
      </c>
    </row>
    <row r="415" spans="1:39">
      <c r="A415" t="s">
        <v>3834</v>
      </c>
      <c r="B415" t="s">
        <v>3317</v>
      </c>
      <c r="C415" t="s">
        <v>3319</v>
      </c>
      <c r="D415">
        <v>78.59999999999999</v>
      </c>
      <c r="E415" t="s">
        <v>3321</v>
      </c>
      <c r="F415">
        <v>7.11</v>
      </c>
      <c r="K415" t="s">
        <v>3450</v>
      </c>
      <c r="L415" t="s">
        <v>3451</v>
      </c>
      <c r="M415" t="s">
        <v>4285</v>
      </c>
      <c r="N415">
        <v>9</v>
      </c>
      <c r="O415" t="s">
        <v>4312</v>
      </c>
      <c r="P415" t="s">
        <v>4680</v>
      </c>
      <c r="Q415">
        <v>6</v>
      </c>
      <c r="R415">
        <v>0</v>
      </c>
      <c r="S415">
        <v>3.31</v>
      </c>
      <c r="T415">
        <v>3.31</v>
      </c>
      <c r="U415">
        <v>399.43</v>
      </c>
      <c r="V415">
        <v>65.2</v>
      </c>
      <c r="W415">
        <v>4.77</v>
      </c>
      <c r="Y415">
        <v>3.81</v>
      </c>
      <c r="Z415">
        <v>5</v>
      </c>
      <c r="AA415" t="s">
        <v>3469</v>
      </c>
      <c r="AB415">
        <v>0</v>
      </c>
      <c r="AC415">
        <v>3</v>
      </c>
      <c r="AD415">
        <v>4.908357142857143</v>
      </c>
      <c r="AF415" t="s">
        <v>3472</v>
      </c>
      <c r="AI415">
        <v>0</v>
      </c>
      <c r="AJ415">
        <v>0</v>
      </c>
      <c r="AK415" t="s">
        <v>4808</v>
      </c>
      <c r="AL415" t="s">
        <v>4808</v>
      </c>
      <c r="AM415" t="s">
        <v>4820</v>
      </c>
    </row>
    <row r="416" spans="1:39">
      <c r="A416" t="s">
        <v>3833</v>
      </c>
      <c r="B416" t="s">
        <v>3317</v>
      </c>
      <c r="C416" t="s">
        <v>3319</v>
      </c>
      <c r="D416">
        <v>80</v>
      </c>
      <c r="E416" t="s">
        <v>3321</v>
      </c>
      <c r="F416">
        <v>7.1</v>
      </c>
      <c r="I416" t="s">
        <v>4207</v>
      </c>
      <c r="K416" t="s">
        <v>3450</v>
      </c>
      <c r="L416" t="s">
        <v>3451</v>
      </c>
      <c r="M416" t="s">
        <v>4290</v>
      </c>
      <c r="N416">
        <v>9</v>
      </c>
      <c r="O416" t="s">
        <v>4317</v>
      </c>
      <c r="P416" t="s">
        <v>4679</v>
      </c>
      <c r="Q416">
        <v>7</v>
      </c>
      <c r="R416">
        <v>1</v>
      </c>
      <c r="S416">
        <v>3.34</v>
      </c>
      <c r="T416">
        <v>3.34</v>
      </c>
      <c r="U416">
        <v>395.85</v>
      </c>
      <c r="V416">
        <v>85.43000000000001</v>
      </c>
      <c r="W416">
        <v>3.59</v>
      </c>
      <c r="Y416">
        <v>0.16</v>
      </c>
      <c r="Z416">
        <v>4</v>
      </c>
      <c r="AA416" t="s">
        <v>3469</v>
      </c>
      <c r="AB416">
        <v>0</v>
      </c>
      <c r="AC416">
        <v>3</v>
      </c>
      <c r="AD416">
        <v>4.737261904761905</v>
      </c>
      <c r="AF416" t="s">
        <v>3472</v>
      </c>
      <c r="AI416">
        <v>0</v>
      </c>
      <c r="AJ416">
        <v>0</v>
      </c>
      <c r="AM416" t="s">
        <v>4820</v>
      </c>
    </row>
    <row r="417" spans="1:39">
      <c r="A417" t="s">
        <v>3777</v>
      </c>
      <c r="B417" t="s">
        <v>3317</v>
      </c>
      <c r="C417" t="s">
        <v>3319</v>
      </c>
      <c r="D417">
        <v>80</v>
      </c>
      <c r="E417" t="s">
        <v>3321</v>
      </c>
      <c r="F417">
        <v>7.1</v>
      </c>
      <c r="I417" t="s">
        <v>4208</v>
      </c>
      <c r="K417" t="s">
        <v>3450</v>
      </c>
      <c r="L417" t="s">
        <v>3451</v>
      </c>
      <c r="M417" t="s">
        <v>4276</v>
      </c>
      <c r="N417">
        <v>9</v>
      </c>
      <c r="O417" t="s">
        <v>4303</v>
      </c>
      <c r="P417" t="s">
        <v>4623</v>
      </c>
      <c r="Q417">
        <v>8</v>
      </c>
      <c r="R417">
        <v>1</v>
      </c>
      <c r="S417">
        <v>2.15</v>
      </c>
      <c r="T417">
        <v>2.15</v>
      </c>
      <c r="U417">
        <v>397.82</v>
      </c>
      <c r="V417">
        <v>94.66</v>
      </c>
      <c r="W417">
        <v>2.44</v>
      </c>
      <c r="X417">
        <v>13.6</v>
      </c>
      <c r="Y417">
        <v>0.14</v>
      </c>
      <c r="Z417">
        <v>4</v>
      </c>
      <c r="AA417" t="s">
        <v>3469</v>
      </c>
      <c r="AB417">
        <v>0</v>
      </c>
      <c r="AC417">
        <v>3</v>
      </c>
      <c r="AD417">
        <v>5.332857142857143</v>
      </c>
      <c r="AF417" t="s">
        <v>3472</v>
      </c>
      <c r="AI417">
        <v>0</v>
      </c>
      <c r="AJ417">
        <v>0</v>
      </c>
      <c r="AM417" t="s">
        <v>4820</v>
      </c>
    </row>
    <row r="418" spans="1:39">
      <c r="A418" t="s">
        <v>3835</v>
      </c>
      <c r="B418" t="s">
        <v>3317</v>
      </c>
      <c r="C418" t="s">
        <v>3319</v>
      </c>
      <c r="D418">
        <v>80.59999999999999</v>
      </c>
      <c r="E418" t="s">
        <v>3321</v>
      </c>
      <c r="F418">
        <v>7.09</v>
      </c>
      <c r="K418" t="s">
        <v>3450</v>
      </c>
      <c r="M418" t="s">
        <v>4291</v>
      </c>
      <c r="N418">
        <v>8</v>
      </c>
      <c r="O418" t="s">
        <v>4318</v>
      </c>
      <c r="P418" t="s">
        <v>4681</v>
      </c>
      <c r="Q418">
        <v>7</v>
      </c>
      <c r="R418">
        <v>0</v>
      </c>
      <c r="S418">
        <v>3.69</v>
      </c>
      <c r="T418">
        <v>3.69</v>
      </c>
      <c r="U418">
        <v>411.47</v>
      </c>
      <c r="V418">
        <v>74.43000000000001</v>
      </c>
      <c r="W418">
        <v>4.54</v>
      </c>
      <c r="Y418">
        <v>2.5</v>
      </c>
      <c r="Z418">
        <v>5</v>
      </c>
      <c r="AA418" t="s">
        <v>3469</v>
      </c>
      <c r="AB418">
        <v>0</v>
      </c>
      <c r="AC418">
        <v>5</v>
      </c>
      <c r="AD418">
        <v>4.442357142857142</v>
      </c>
      <c r="AF418" t="s">
        <v>3472</v>
      </c>
      <c r="AI418">
        <v>0</v>
      </c>
      <c r="AJ418">
        <v>0</v>
      </c>
      <c r="AK418" t="s">
        <v>4811</v>
      </c>
      <c r="AL418" t="s">
        <v>4811</v>
      </c>
      <c r="AM418" t="s">
        <v>4820</v>
      </c>
    </row>
    <row r="419" spans="1:39">
      <c r="A419" t="s">
        <v>3836</v>
      </c>
      <c r="B419" t="s">
        <v>3317</v>
      </c>
      <c r="C419" t="s">
        <v>3319</v>
      </c>
      <c r="D419">
        <v>81</v>
      </c>
      <c r="E419" t="s">
        <v>3321</v>
      </c>
      <c r="F419">
        <v>7.09</v>
      </c>
      <c r="K419" t="s">
        <v>3450</v>
      </c>
      <c r="L419" t="s">
        <v>3451</v>
      </c>
      <c r="M419" t="s">
        <v>4294</v>
      </c>
      <c r="N419">
        <v>9</v>
      </c>
      <c r="O419" t="s">
        <v>4322</v>
      </c>
      <c r="P419" t="s">
        <v>4682</v>
      </c>
      <c r="Q419">
        <v>5</v>
      </c>
      <c r="R419">
        <v>0</v>
      </c>
      <c r="S419">
        <v>3.94</v>
      </c>
      <c r="T419">
        <v>3.94</v>
      </c>
      <c r="U419">
        <v>376.44</v>
      </c>
      <c r="V419">
        <v>52.31</v>
      </c>
      <c r="W419">
        <v>4.8</v>
      </c>
      <c r="Y419">
        <v>3.02</v>
      </c>
      <c r="Z419">
        <v>4</v>
      </c>
      <c r="AA419" t="s">
        <v>3469</v>
      </c>
      <c r="AB419">
        <v>0</v>
      </c>
      <c r="AC419">
        <v>4</v>
      </c>
      <c r="AD419">
        <v>4.442571428571428</v>
      </c>
      <c r="AF419" t="s">
        <v>3472</v>
      </c>
      <c r="AI419">
        <v>0</v>
      </c>
      <c r="AJ419">
        <v>0</v>
      </c>
      <c r="AK419" t="s">
        <v>4814</v>
      </c>
      <c r="AL419" t="s">
        <v>4814</v>
      </c>
      <c r="AM419" t="s">
        <v>4820</v>
      </c>
    </row>
    <row r="420" spans="1:39">
      <c r="A420" t="s">
        <v>3790</v>
      </c>
      <c r="B420" t="s">
        <v>3317</v>
      </c>
      <c r="C420" t="s">
        <v>3319</v>
      </c>
      <c r="D420">
        <v>82</v>
      </c>
      <c r="E420" t="s">
        <v>3321</v>
      </c>
      <c r="F420">
        <v>7.09</v>
      </c>
      <c r="I420" t="s">
        <v>4209</v>
      </c>
      <c r="K420" t="s">
        <v>3450</v>
      </c>
      <c r="L420" t="s">
        <v>3451</v>
      </c>
      <c r="M420" t="s">
        <v>4276</v>
      </c>
      <c r="N420">
        <v>9</v>
      </c>
      <c r="O420" t="s">
        <v>4303</v>
      </c>
      <c r="P420" t="s">
        <v>4636</v>
      </c>
      <c r="Q420">
        <v>7</v>
      </c>
      <c r="R420">
        <v>1</v>
      </c>
      <c r="S420">
        <v>1.93</v>
      </c>
      <c r="T420">
        <v>1.93</v>
      </c>
      <c r="U420">
        <v>449.82</v>
      </c>
      <c r="V420">
        <v>85.43000000000001</v>
      </c>
      <c r="W420">
        <v>3.93</v>
      </c>
      <c r="X420">
        <v>13.22</v>
      </c>
      <c r="Y420">
        <v>0</v>
      </c>
      <c r="Z420">
        <v>4</v>
      </c>
      <c r="AA420" t="s">
        <v>3469</v>
      </c>
      <c r="AB420">
        <v>0</v>
      </c>
      <c r="AC420">
        <v>2</v>
      </c>
      <c r="AD420">
        <v>5.191761904761905</v>
      </c>
      <c r="AF420" t="s">
        <v>3472</v>
      </c>
      <c r="AI420">
        <v>0</v>
      </c>
      <c r="AJ420">
        <v>0</v>
      </c>
      <c r="AM420" t="s">
        <v>4820</v>
      </c>
    </row>
    <row r="421" spans="1:39">
      <c r="A421" t="s">
        <v>3837</v>
      </c>
      <c r="B421" t="s">
        <v>3317</v>
      </c>
      <c r="C421" t="s">
        <v>3319</v>
      </c>
      <c r="D421">
        <v>83</v>
      </c>
      <c r="E421" t="s">
        <v>3321</v>
      </c>
      <c r="F421">
        <v>7.08</v>
      </c>
      <c r="K421" t="s">
        <v>3450</v>
      </c>
      <c r="L421" t="s">
        <v>3451</v>
      </c>
      <c r="M421" t="s">
        <v>4294</v>
      </c>
      <c r="N421">
        <v>9</v>
      </c>
      <c r="O421" t="s">
        <v>4322</v>
      </c>
      <c r="P421" t="s">
        <v>4683</v>
      </c>
      <c r="Q421">
        <v>6</v>
      </c>
      <c r="R421">
        <v>0</v>
      </c>
      <c r="S421">
        <v>3.07</v>
      </c>
      <c r="T421">
        <v>3.07</v>
      </c>
      <c r="U421">
        <v>348.41</v>
      </c>
      <c r="V421">
        <v>61.54</v>
      </c>
      <c r="W421">
        <v>3.89</v>
      </c>
      <c r="Y421">
        <v>3.17</v>
      </c>
      <c r="Z421">
        <v>4</v>
      </c>
      <c r="AA421" t="s">
        <v>3469</v>
      </c>
      <c r="AB421">
        <v>0</v>
      </c>
      <c r="AC421">
        <v>3</v>
      </c>
      <c r="AD421">
        <v>5.43</v>
      </c>
      <c r="AF421" t="s">
        <v>3472</v>
      </c>
      <c r="AI421">
        <v>0</v>
      </c>
      <c r="AJ421">
        <v>0</v>
      </c>
      <c r="AK421" t="s">
        <v>4814</v>
      </c>
      <c r="AL421" t="s">
        <v>4814</v>
      </c>
      <c r="AM421" t="s">
        <v>4820</v>
      </c>
    </row>
    <row r="422" spans="1:39">
      <c r="A422" t="s">
        <v>3838</v>
      </c>
      <c r="B422" t="s">
        <v>3317</v>
      </c>
      <c r="C422" t="s">
        <v>3319</v>
      </c>
      <c r="D422">
        <v>86</v>
      </c>
      <c r="E422" t="s">
        <v>3321</v>
      </c>
      <c r="F422">
        <v>7.07</v>
      </c>
      <c r="I422" t="s">
        <v>4210</v>
      </c>
      <c r="K422" t="s">
        <v>3450</v>
      </c>
      <c r="L422" t="s">
        <v>3451</v>
      </c>
      <c r="M422" t="s">
        <v>4276</v>
      </c>
      <c r="N422">
        <v>9</v>
      </c>
      <c r="O422" t="s">
        <v>4303</v>
      </c>
      <c r="P422" t="s">
        <v>4684</v>
      </c>
      <c r="Q422">
        <v>7</v>
      </c>
      <c r="R422">
        <v>1</v>
      </c>
      <c r="S422">
        <v>2.51</v>
      </c>
      <c r="T422">
        <v>2.51</v>
      </c>
      <c r="U422">
        <v>395.85</v>
      </c>
      <c r="V422">
        <v>85.43000000000001</v>
      </c>
      <c r="W422">
        <v>3.3</v>
      </c>
      <c r="X422">
        <v>13.35</v>
      </c>
      <c r="Y422">
        <v>0.22</v>
      </c>
      <c r="Z422">
        <v>4</v>
      </c>
      <c r="AA422" t="s">
        <v>3469</v>
      </c>
      <c r="AB422">
        <v>0</v>
      </c>
      <c r="AC422">
        <v>2</v>
      </c>
      <c r="AD422">
        <v>5.322261904761905</v>
      </c>
      <c r="AF422" t="s">
        <v>3472</v>
      </c>
      <c r="AI422">
        <v>0</v>
      </c>
      <c r="AJ422">
        <v>0</v>
      </c>
      <c r="AM422" t="s">
        <v>4820</v>
      </c>
    </row>
    <row r="423" spans="1:39">
      <c r="A423" t="s">
        <v>3839</v>
      </c>
      <c r="B423" t="s">
        <v>3317</v>
      </c>
      <c r="C423" t="s">
        <v>3319</v>
      </c>
      <c r="D423">
        <v>87</v>
      </c>
      <c r="E423" t="s">
        <v>3321</v>
      </c>
      <c r="F423">
        <v>7.06</v>
      </c>
      <c r="I423" t="s">
        <v>4211</v>
      </c>
      <c r="K423" t="s">
        <v>3450</v>
      </c>
      <c r="L423" t="s">
        <v>3451</v>
      </c>
      <c r="M423" t="s">
        <v>4276</v>
      </c>
      <c r="N423">
        <v>9</v>
      </c>
      <c r="O423" t="s">
        <v>4303</v>
      </c>
      <c r="P423" t="s">
        <v>4685</v>
      </c>
      <c r="Q423">
        <v>7</v>
      </c>
      <c r="R423">
        <v>1</v>
      </c>
      <c r="S423">
        <v>2.47</v>
      </c>
      <c r="T423">
        <v>2.47</v>
      </c>
      <c r="U423">
        <v>443.43</v>
      </c>
      <c r="V423">
        <v>85.43000000000001</v>
      </c>
      <c r="W423">
        <v>3.97</v>
      </c>
      <c r="X423">
        <v>13.82</v>
      </c>
      <c r="Y423">
        <v>0</v>
      </c>
      <c r="Z423">
        <v>4</v>
      </c>
      <c r="AA423" t="s">
        <v>3469</v>
      </c>
      <c r="AB423">
        <v>0</v>
      </c>
      <c r="AC423">
        <v>2</v>
      </c>
      <c r="AD423">
        <v>5.002404761904762</v>
      </c>
      <c r="AF423" t="s">
        <v>3472</v>
      </c>
      <c r="AI423">
        <v>0</v>
      </c>
      <c r="AJ423">
        <v>0</v>
      </c>
      <c r="AM423" t="s">
        <v>4820</v>
      </c>
    </row>
    <row r="424" spans="1:39">
      <c r="A424" t="s">
        <v>3840</v>
      </c>
      <c r="B424" t="s">
        <v>3317</v>
      </c>
      <c r="C424" t="s">
        <v>3319</v>
      </c>
      <c r="D424">
        <v>89</v>
      </c>
      <c r="E424" t="s">
        <v>3321</v>
      </c>
      <c r="F424">
        <v>7.05</v>
      </c>
      <c r="K424" t="s">
        <v>3450</v>
      </c>
      <c r="L424" t="s">
        <v>3451</v>
      </c>
      <c r="M424" t="s">
        <v>4294</v>
      </c>
      <c r="N424">
        <v>9</v>
      </c>
      <c r="O424" t="s">
        <v>4322</v>
      </c>
      <c r="P424" t="s">
        <v>4686</v>
      </c>
      <c r="Q424">
        <v>5</v>
      </c>
      <c r="R424">
        <v>0</v>
      </c>
      <c r="S424">
        <v>3.42</v>
      </c>
      <c r="T424">
        <v>3.42</v>
      </c>
      <c r="U424">
        <v>318.38</v>
      </c>
      <c r="V424">
        <v>52.31</v>
      </c>
      <c r="W424">
        <v>3.88</v>
      </c>
      <c r="Y424">
        <v>3.87</v>
      </c>
      <c r="Z424">
        <v>4</v>
      </c>
      <c r="AA424" t="s">
        <v>3469</v>
      </c>
      <c r="AB424">
        <v>0</v>
      </c>
      <c r="AC424">
        <v>2</v>
      </c>
      <c r="AD424">
        <v>5.08</v>
      </c>
      <c r="AF424" t="s">
        <v>3472</v>
      </c>
      <c r="AI424">
        <v>0</v>
      </c>
      <c r="AJ424">
        <v>0</v>
      </c>
      <c r="AK424" t="s">
        <v>4814</v>
      </c>
      <c r="AL424" t="s">
        <v>4814</v>
      </c>
      <c r="AM424" t="s">
        <v>4820</v>
      </c>
    </row>
    <row r="425" spans="1:39">
      <c r="A425" t="s">
        <v>3841</v>
      </c>
      <c r="B425" t="s">
        <v>3317</v>
      </c>
      <c r="C425" t="s">
        <v>3319</v>
      </c>
      <c r="D425">
        <v>89.59999999999999</v>
      </c>
      <c r="E425" t="s">
        <v>3321</v>
      </c>
      <c r="F425">
        <v>7.05</v>
      </c>
      <c r="I425" t="s">
        <v>4212</v>
      </c>
      <c r="K425" t="s">
        <v>3450</v>
      </c>
      <c r="L425" t="s">
        <v>3451</v>
      </c>
      <c r="M425" t="s">
        <v>4278</v>
      </c>
      <c r="N425">
        <v>9</v>
      </c>
      <c r="O425" t="s">
        <v>4305</v>
      </c>
      <c r="P425" t="s">
        <v>4687</v>
      </c>
      <c r="Q425">
        <v>8</v>
      </c>
      <c r="R425">
        <v>1</v>
      </c>
      <c r="S425">
        <v>3.65</v>
      </c>
      <c r="T425">
        <v>3.65</v>
      </c>
      <c r="U425">
        <v>358.41</v>
      </c>
      <c r="V425">
        <v>96.72</v>
      </c>
      <c r="W425">
        <v>2.72</v>
      </c>
      <c r="Y425">
        <v>4.37</v>
      </c>
      <c r="Z425">
        <v>4</v>
      </c>
      <c r="AA425" t="s">
        <v>3469</v>
      </c>
      <c r="AB425">
        <v>0</v>
      </c>
      <c r="AC425">
        <v>3</v>
      </c>
      <c r="AD425">
        <v>4.459333333333333</v>
      </c>
      <c r="AF425" t="s">
        <v>3472</v>
      </c>
      <c r="AI425">
        <v>0</v>
      </c>
      <c r="AJ425">
        <v>0</v>
      </c>
      <c r="AM425" t="s">
        <v>4820</v>
      </c>
    </row>
    <row r="426" spans="1:39">
      <c r="A426" t="s">
        <v>3828</v>
      </c>
      <c r="B426" t="s">
        <v>3317</v>
      </c>
      <c r="C426" t="s">
        <v>3319</v>
      </c>
      <c r="D426">
        <v>90</v>
      </c>
      <c r="E426" t="s">
        <v>3321</v>
      </c>
      <c r="F426">
        <v>7.05</v>
      </c>
      <c r="I426" t="s">
        <v>4213</v>
      </c>
      <c r="K426" t="s">
        <v>3450</v>
      </c>
      <c r="L426" t="s">
        <v>3451</v>
      </c>
      <c r="M426" t="s">
        <v>4276</v>
      </c>
      <c r="N426">
        <v>9</v>
      </c>
      <c r="O426" t="s">
        <v>4303</v>
      </c>
      <c r="P426" t="s">
        <v>4674</v>
      </c>
      <c r="Q426">
        <v>7</v>
      </c>
      <c r="R426">
        <v>1</v>
      </c>
      <c r="S426">
        <v>2.94</v>
      </c>
      <c r="T426">
        <v>2.94</v>
      </c>
      <c r="U426">
        <v>369.81</v>
      </c>
      <c r="V426">
        <v>85.43000000000001</v>
      </c>
      <c r="W426">
        <v>3.06</v>
      </c>
      <c r="Y426">
        <v>0.14</v>
      </c>
      <c r="Z426">
        <v>4</v>
      </c>
      <c r="AA426" t="s">
        <v>3469</v>
      </c>
      <c r="AB426">
        <v>0</v>
      </c>
      <c r="AC426">
        <v>4</v>
      </c>
      <c r="AD426">
        <v>5.293261904761905</v>
      </c>
      <c r="AF426" t="s">
        <v>3472</v>
      </c>
      <c r="AI426">
        <v>0</v>
      </c>
      <c r="AJ426">
        <v>0</v>
      </c>
      <c r="AM426" t="s">
        <v>4820</v>
      </c>
    </row>
    <row r="427" spans="1:39">
      <c r="A427" t="s">
        <v>3842</v>
      </c>
      <c r="B427" t="s">
        <v>3317</v>
      </c>
      <c r="C427" t="s">
        <v>3319</v>
      </c>
      <c r="D427">
        <v>91.3</v>
      </c>
      <c r="E427" t="s">
        <v>3321</v>
      </c>
      <c r="F427">
        <v>7.04</v>
      </c>
      <c r="I427" t="s">
        <v>4214</v>
      </c>
      <c r="K427" t="s">
        <v>3450</v>
      </c>
      <c r="L427" t="s">
        <v>3451</v>
      </c>
      <c r="M427" t="s">
        <v>4278</v>
      </c>
      <c r="N427">
        <v>9</v>
      </c>
      <c r="O427" t="s">
        <v>4305</v>
      </c>
      <c r="P427" t="s">
        <v>4688</v>
      </c>
      <c r="Q427">
        <v>8</v>
      </c>
      <c r="R427">
        <v>0</v>
      </c>
      <c r="S427">
        <v>3.7</v>
      </c>
      <c r="T427">
        <v>3.7</v>
      </c>
      <c r="U427">
        <v>409.88</v>
      </c>
      <c r="V427">
        <v>73.37</v>
      </c>
      <c r="W427">
        <v>2.99</v>
      </c>
      <c r="Y427">
        <v>4.39</v>
      </c>
      <c r="Z427">
        <v>4</v>
      </c>
      <c r="AA427" t="s">
        <v>3469</v>
      </c>
      <c r="AB427">
        <v>0</v>
      </c>
      <c r="AC427">
        <v>4</v>
      </c>
      <c r="AD427">
        <v>4.443714285714286</v>
      </c>
      <c r="AF427" t="s">
        <v>3472</v>
      </c>
      <c r="AI427">
        <v>0</v>
      </c>
      <c r="AJ427">
        <v>0</v>
      </c>
      <c r="AM427" t="s">
        <v>4820</v>
      </c>
    </row>
    <row r="428" spans="1:39">
      <c r="A428" t="s">
        <v>3843</v>
      </c>
      <c r="B428" t="s">
        <v>3317</v>
      </c>
      <c r="C428" t="s">
        <v>3319</v>
      </c>
      <c r="D428">
        <v>92</v>
      </c>
      <c r="E428" t="s">
        <v>3321</v>
      </c>
      <c r="F428">
        <v>7.04</v>
      </c>
      <c r="K428" t="s">
        <v>3450</v>
      </c>
      <c r="L428" t="s">
        <v>3451</v>
      </c>
      <c r="M428" t="s">
        <v>4294</v>
      </c>
      <c r="N428">
        <v>9</v>
      </c>
      <c r="O428" t="s">
        <v>4322</v>
      </c>
      <c r="P428" t="s">
        <v>4689</v>
      </c>
      <c r="Q428">
        <v>5</v>
      </c>
      <c r="R428">
        <v>0</v>
      </c>
      <c r="S428">
        <v>3.47</v>
      </c>
      <c r="T428">
        <v>3.47</v>
      </c>
      <c r="U428">
        <v>336.37</v>
      </c>
      <c r="V428">
        <v>52.31</v>
      </c>
      <c r="W428">
        <v>4.02</v>
      </c>
      <c r="Y428">
        <v>3.69</v>
      </c>
      <c r="Z428">
        <v>4</v>
      </c>
      <c r="AA428" t="s">
        <v>3469</v>
      </c>
      <c r="AB428">
        <v>0</v>
      </c>
      <c r="AC428">
        <v>2</v>
      </c>
      <c r="AD428">
        <v>5.029999999999999</v>
      </c>
      <c r="AF428" t="s">
        <v>3472</v>
      </c>
      <c r="AI428">
        <v>0</v>
      </c>
      <c r="AJ428">
        <v>0</v>
      </c>
      <c r="AK428" t="s">
        <v>4814</v>
      </c>
      <c r="AL428" t="s">
        <v>4814</v>
      </c>
      <c r="AM428" t="s">
        <v>4820</v>
      </c>
    </row>
    <row r="429" spans="1:39">
      <c r="A429" t="s">
        <v>3844</v>
      </c>
      <c r="B429" t="s">
        <v>3317</v>
      </c>
      <c r="C429" t="s">
        <v>3319</v>
      </c>
      <c r="D429">
        <v>93</v>
      </c>
      <c r="E429" t="s">
        <v>3321</v>
      </c>
      <c r="F429">
        <v>7.03</v>
      </c>
      <c r="K429" t="s">
        <v>3450</v>
      </c>
      <c r="L429" t="s">
        <v>3451</v>
      </c>
      <c r="M429" t="s">
        <v>4292</v>
      </c>
      <c r="N429">
        <v>9</v>
      </c>
      <c r="O429" t="s">
        <v>4319</v>
      </c>
      <c r="P429" t="s">
        <v>4690</v>
      </c>
      <c r="Q429">
        <v>7</v>
      </c>
      <c r="R429">
        <v>2</v>
      </c>
      <c r="S429">
        <v>2.71</v>
      </c>
      <c r="T429">
        <v>2.71</v>
      </c>
      <c r="U429">
        <v>414.51</v>
      </c>
      <c r="V429">
        <v>97.97</v>
      </c>
      <c r="W429">
        <v>3.05</v>
      </c>
      <c r="X429">
        <v>12.62</v>
      </c>
      <c r="Y429">
        <v>2.77</v>
      </c>
      <c r="Z429">
        <v>2</v>
      </c>
      <c r="AA429" t="s">
        <v>3469</v>
      </c>
      <c r="AB429">
        <v>0</v>
      </c>
      <c r="AC429">
        <v>9</v>
      </c>
      <c r="AD429">
        <v>4.489976190476191</v>
      </c>
      <c r="AF429" t="s">
        <v>3472</v>
      </c>
      <c r="AI429">
        <v>0</v>
      </c>
      <c r="AJ429">
        <v>0</v>
      </c>
      <c r="AK429" t="s">
        <v>4812</v>
      </c>
      <c r="AL429" t="s">
        <v>4812</v>
      </c>
      <c r="AM429" t="s">
        <v>4820</v>
      </c>
    </row>
    <row r="430" spans="1:39">
      <c r="A430" t="s">
        <v>3845</v>
      </c>
      <c r="B430" t="s">
        <v>3317</v>
      </c>
      <c r="C430" t="s">
        <v>3319</v>
      </c>
      <c r="D430">
        <v>95</v>
      </c>
      <c r="E430" t="s">
        <v>3321</v>
      </c>
      <c r="F430">
        <v>7.02</v>
      </c>
      <c r="K430" t="s">
        <v>3450</v>
      </c>
      <c r="L430" t="s">
        <v>3451</v>
      </c>
      <c r="M430" t="s">
        <v>4289</v>
      </c>
      <c r="N430">
        <v>9</v>
      </c>
      <c r="O430" t="s">
        <v>4316</v>
      </c>
      <c r="P430" t="s">
        <v>4691</v>
      </c>
      <c r="Q430">
        <v>7</v>
      </c>
      <c r="R430">
        <v>0</v>
      </c>
      <c r="S430">
        <v>2.94</v>
      </c>
      <c r="T430">
        <v>2.94</v>
      </c>
      <c r="U430">
        <v>369.81</v>
      </c>
      <c r="V430">
        <v>74.43000000000001</v>
      </c>
      <c r="W430">
        <v>3.33</v>
      </c>
      <c r="Y430">
        <v>1.57</v>
      </c>
      <c r="Z430">
        <v>4</v>
      </c>
      <c r="AA430" t="s">
        <v>3469</v>
      </c>
      <c r="AB430">
        <v>0</v>
      </c>
      <c r="AC430">
        <v>5</v>
      </c>
      <c r="AD430">
        <v>5.459928571428572</v>
      </c>
      <c r="AF430" t="s">
        <v>3472</v>
      </c>
      <c r="AI430">
        <v>0</v>
      </c>
      <c r="AJ430">
        <v>0</v>
      </c>
      <c r="AK430" t="s">
        <v>4810</v>
      </c>
      <c r="AL430" t="s">
        <v>4810</v>
      </c>
      <c r="AM430" t="s">
        <v>4820</v>
      </c>
    </row>
    <row r="431" spans="1:39">
      <c r="A431" t="s">
        <v>3811</v>
      </c>
      <c r="B431" t="s">
        <v>3317</v>
      </c>
      <c r="C431" t="s">
        <v>3319</v>
      </c>
      <c r="D431">
        <v>95</v>
      </c>
      <c r="E431" t="s">
        <v>3321</v>
      </c>
      <c r="F431">
        <v>7.02</v>
      </c>
      <c r="I431" t="s">
        <v>4215</v>
      </c>
      <c r="K431" t="s">
        <v>3450</v>
      </c>
      <c r="L431" t="s">
        <v>3451</v>
      </c>
      <c r="M431" t="s">
        <v>4276</v>
      </c>
      <c r="N431">
        <v>9</v>
      </c>
      <c r="O431" t="s">
        <v>4303</v>
      </c>
      <c r="P431" t="s">
        <v>4657</v>
      </c>
      <c r="Q431">
        <v>7</v>
      </c>
      <c r="R431">
        <v>1</v>
      </c>
      <c r="S431">
        <v>3.14</v>
      </c>
      <c r="T431">
        <v>3.14</v>
      </c>
      <c r="U431">
        <v>369.81</v>
      </c>
      <c r="V431">
        <v>85.43000000000001</v>
      </c>
      <c r="W431">
        <v>3.06</v>
      </c>
      <c r="Y431">
        <v>0.15</v>
      </c>
      <c r="Z431">
        <v>4</v>
      </c>
      <c r="AA431" t="s">
        <v>3469</v>
      </c>
      <c r="AB431">
        <v>0</v>
      </c>
      <c r="AC431">
        <v>5</v>
      </c>
      <c r="AD431">
        <v>5.123261904761905</v>
      </c>
      <c r="AF431" t="s">
        <v>3472</v>
      </c>
      <c r="AI431">
        <v>0</v>
      </c>
      <c r="AJ431">
        <v>0</v>
      </c>
      <c r="AM431" t="s">
        <v>4820</v>
      </c>
    </row>
    <row r="432" spans="1:39">
      <c r="A432" t="s">
        <v>3846</v>
      </c>
      <c r="B432" t="s">
        <v>3317</v>
      </c>
      <c r="C432" t="s">
        <v>3319</v>
      </c>
      <c r="D432">
        <v>95.90000000000001</v>
      </c>
      <c r="E432" t="s">
        <v>3321</v>
      </c>
      <c r="F432">
        <v>7.02</v>
      </c>
      <c r="K432" t="s">
        <v>3450</v>
      </c>
      <c r="L432" t="s">
        <v>3451</v>
      </c>
      <c r="M432" t="s">
        <v>4284</v>
      </c>
      <c r="N432">
        <v>9</v>
      </c>
      <c r="O432" t="s">
        <v>4311</v>
      </c>
      <c r="P432" t="s">
        <v>4692</v>
      </c>
      <c r="Q432">
        <v>6</v>
      </c>
      <c r="R432">
        <v>0</v>
      </c>
      <c r="S432">
        <v>3.78</v>
      </c>
      <c r="T432">
        <v>3.78</v>
      </c>
      <c r="U432">
        <v>334.38</v>
      </c>
      <c r="V432">
        <v>61.54</v>
      </c>
      <c r="W432">
        <v>3.58</v>
      </c>
      <c r="Y432">
        <v>0</v>
      </c>
      <c r="Z432">
        <v>4</v>
      </c>
      <c r="AA432" t="s">
        <v>3469</v>
      </c>
      <c r="AB432">
        <v>0</v>
      </c>
      <c r="AC432">
        <v>3</v>
      </c>
      <c r="AD432">
        <v>4.720000000000001</v>
      </c>
      <c r="AF432" t="s">
        <v>3472</v>
      </c>
      <c r="AI432">
        <v>0</v>
      </c>
      <c r="AJ432">
        <v>0</v>
      </c>
      <c r="AK432" t="s">
        <v>4807</v>
      </c>
      <c r="AL432" t="s">
        <v>4807</v>
      </c>
      <c r="AM432" t="s">
        <v>4820</v>
      </c>
    </row>
    <row r="433" spans="1:39">
      <c r="A433" t="s">
        <v>3847</v>
      </c>
      <c r="B433" t="s">
        <v>3317</v>
      </c>
      <c r="C433" t="s">
        <v>3319</v>
      </c>
      <c r="D433">
        <v>96.59999999999999</v>
      </c>
      <c r="E433" t="s">
        <v>3321</v>
      </c>
      <c r="F433">
        <v>7.01</v>
      </c>
      <c r="I433" t="s">
        <v>4216</v>
      </c>
      <c r="K433" t="s">
        <v>3450</v>
      </c>
      <c r="L433" t="s">
        <v>3451</v>
      </c>
      <c r="M433" t="s">
        <v>4278</v>
      </c>
      <c r="N433">
        <v>9</v>
      </c>
      <c r="O433" t="s">
        <v>4305</v>
      </c>
      <c r="P433" t="s">
        <v>4693</v>
      </c>
      <c r="Q433">
        <v>9</v>
      </c>
      <c r="R433">
        <v>0</v>
      </c>
      <c r="S433">
        <v>5.07</v>
      </c>
      <c r="T433">
        <v>5.07</v>
      </c>
      <c r="U433">
        <v>505.53</v>
      </c>
      <c r="V433">
        <v>82.59999999999999</v>
      </c>
      <c r="W433">
        <v>4.75</v>
      </c>
      <c r="Y433">
        <v>4.07</v>
      </c>
      <c r="Z433">
        <v>5</v>
      </c>
      <c r="AA433" t="s">
        <v>3469</v>
      </c>
      <c r="AB433">
        <v>1</v>
      </c>
      <c r="AC433">
        <v>8</v>
      </c>
      <c r="AD433">
        <v>3</v>
      </c>
      <c r="AF433" t="s">
        <v>3472</v>
      </c>
      <c r="AI433">
        <v>0</v>
      </c>
      <c r="AJ433">
        <v>0</v>
      </c>
      <c r="AM433" t="s">
        <v>4820</v>
      </c>
    </row>
    <row r="434" spans="1:39">
      <c r="A434" t="s">
        <v>3848</v>
      </c>
      <c r="B434" t="s">
        <v>3317</v>
      </c>
      <c r="C434" t="s">
        <v>3319</v>
      </c>
      <c r="D434">
        <v>96.7</v>
      </c>
      <c r="E434" t="s">
        <v>3321</v>
      </c>
      <c r="F434">
        <v>7.01</v>
      </c>
      <c r="I434" t="s">
        <v>4217</v>
      </c>
      <c r="K434" t="s">
        <v>3450</v>
      </c>
      <c r="L434" t="s">
        <v>3451</v>
      </c>
      <c r="M434" t="s">
        <v>4278</v>
      </c>
      <c r="N434">
        <v>9</v>
      </c>
      <c r="O434" t="s">
        <v>4305</v>
      </c>
      <c r="P434" t="s">
        <v>4694</v>
      </c>
      <c r="Q434">
        <v>10</v>
      </c>
      <c r="R434">
        <v>0</v>
      </c>
      <c r="S434">
        <v>2.02</v>
      </c>
      <c r="T434">
        <v>2.02</v>
      </c>
      <c r="U434">
        <v>391.4</v>
      </c>
      <c r="V434">
        <v>120.17</v>
      </c>
      <c r="W434">
        <v>2.01</v>
      </c>
      <c r="Y434">
        <v>3.83</v>
      </c>
      <c r="Z434">
        <v>4</v>
      </c>
      <c r="AA434" t="s">
        <v>3469</v>
      </c>
      <c r="AB434">
        <v>0</v>
      </c>
      <c r="AC434">
        <v>4</v>
      </c>
      <c r="AD434">
        <v>4.765714285714286</v>
      </c>
      <c r="AF434" t="s">
        <v>3472</v>
      </c>
      <c r="AI434">
        <v>0</v>
      </c>
      <c r="AJ434">
        <v>0</v>
      </c>
      <c r="AM434" t="s">
        <v>4820</v>
      </c>
    </row>
    <row r="435" spans="1:39">
      <c r="A435" t="s">
        <v>3849</v>
      </c>
      <c r="B435" t="s">
        <v>3317</v>
      </c>
      <c r="C435" t="s">
        <v>3319</v>
      </c>
      <c r="D435">
        <v>97</v>
      </c>
      <c r="E435" t="s">
        <v>3321</v>
      </c>
      <c r="F435">
        <v>7.01</v>
      </c>
      <c r="K435" t="s">
        <v>3450</v>
      </c>
      <c r="L435" t="s">
        <v>3451</v>
      </c>
      <c r="M435" t="s">
        <v>4292</v>
      </c>
      <c r="N435">
        <v>9</v>
      </c>
      <c r="O435" t="s">
        <v>4319</v>
      </c>
      <c r="P435" t="s">
        <v>4695</v>
      </c>
      <c r="Q435">
        <v>7</v>
      </c>
      <c r="R435">
        <v>2</v>
      </c>
      <c r="S435">
        <v>4.01</v>
      </c>
      <c r="T435">
        <v>4.03</v>
      </c>
      <c r="U435">
        <v>434.54</v>
      </c>
      <c r="V435">
        <v>97.33</v>
      </c>
      <c r="W435">
        <v>3.35</v>
      </c>
      <c r="X435">
        <v>12.56</v>
      </c>
      <c r="Y435">
        <v>6.16</v>
      </c>
      <c r="Z435">
        <v>3</v>
      </c>
      <c r="AA435" t="s">
        <v>3469</v>
      </c>
      <c r="AB435">
        <v>0</v>
      </c>
      <c r="AC435">
        <v>5</v>
      </c>
      <c r="AD435">
        <v>3.208238095238095</v>
      </c>
      <c r="AF435" t="s">
        <v>3472</v>
      </c>
      <c r="AI435">
        <v>0</v>
      </c>
      <c r="AJ435">
        <v>0</v>
      </c>
      <c r="AK435" t="s">
        <v>4812</v>
      </c>
      <c r="AL435" t="s">
        <v>4812</v>
      </c>
      <c r="AM435" t="s">
        <v>4820</v>
      </c>
    </row>
    <row r="436" spans="1:39">
      <c r="A436" t="s">
        <v>3814</v>
      </c>
      <c r="B436" t="s">
        <v>3317</v>
      </c>
      <c r="C436" t="s">
        <v>3319</v>
      </c>
      <c r="D436">
        <v>98</v>
      </c>
      <c r="E436" t="s">
        <v>3321</v>
      </c>
      <c r="F436">
        <v>7.01</v>
      </c>
      <c r="I436" t="s">
        <v>4218</v>
      </c>
      <c r="K436" t="s">
        <v>3450</v>
      </c>
      <c r="L436" t="s">
        <v>3451</v>
      </c>
      <c r="M436" t="s">
        <v>4276</v>
      </c>
      <c r="N436">
        <v>9</v>
      </c>
      <c r="O436" t="s">
        <v>4303</v>
      </c>
      <c r="P436" t="s">
        <v>4660</v>
      </c>
      <c r="Q436">
        <v>7</v>
      </c>
      <c r="R436">
        <v>1</v>
      </c>
      <c r="S436">
        <v>2.94</v>
      </c>
      <c r="T436">
        <v>2.94</v>
      </c>
      <c r="U436">
        <v>369.81</v>
      </c>
      <c r="V436">
        <v>85.43000000000001</v>
      </c>
      <c r="W436">
        <v>3.06</v>
      </c>
      <c r="Y436">
        <v>0.14</v>
      </c>
      <c r="Z436">
        <v>4</v>
      </c>
      <c r="AA436" t="s">
        <v>3469</v>
      </c>
      <c r="AB436">
        <v>0</v>
      </c>
      <c r="AC436">
        <v>4</v>
      </c>
      <c r="AD436">
        <v>5.293261904761905</v>
      </c>
      <c r="AF436" t="s">
        <v>3472</v>
      </c>
      <c r="AI436">
        <v>0</v>
      </c>
      <c r="AJ436">
        <v>0</v>
      </c>
      <c r="AM436" t="s">
        <v>4820</v>
      </c>
    </row>
    <row r="437" spans="1:39">
      <c r="A437" t="s">
        <v>3850</v>
      </c>
      <c r="B437" t="s">
        <v>3317</v>
      </c>
      <c r="C437" t="s">
        <v>3319</v>
      </c>
      <c r="D437">
        <v>98</v>
      </c>
      <c r="E437" t="s">
        <v>3321</v>
      </c>
      <c r="F437">
        <v>7.01</v>
      </c>
      <c r="I437" t="s">
        <v>4219</v>
      </c>
      <c r="K437" t="s">
        <v>3450</v>
      </c>
      <c r="L437" t="s">
        <v>3451</v>
      </c>
      <c r="M437" t="s">
        <v>4290</v>
      </c>
      <c r="N437">
        <v>9</v>
      </c>
      <c r="O437" t="s">
        <v>4317</v>
      </c>
      <c r="Y437">
        <v>0</v>
      </c>
      <c r="AM437" t="s">
        <v>4820</v>
      </c>
    </row>
    <row r="438" spans="1:39">
      <c r="A438" t="s">
        <v>3851</v>
      </c>
      <c r="B438" t="s">
        <v>3317</v>
      </c>
      <c r="C438" t="s">
        <v>3319</v>
      </c>
      <c r="D438">
        <v>98.59999999999999</v>
      </c>
      <c r="E438" t="s">
        <v>3321</v>
      </c>
      <c r="F438">
        <v>7.01</v>
      </c>
      <c r="K438" t="s">
        <v>3450</v>
      </c>
      <c r="L438" t="s">
        <v>3451</v>
      </c>
      <c r="M438" t="s">
        <v>4285</v>
      </c>
      <c r="N438">
        <v>9</v>
      </c>
      <c r="O438" t="s">
        <v>4312</v>
      </c>
      <c r="P438" t="s">
        <v>4696</v>
      </c>
      <c r="Q438">
        <v>6</v>
      </c>
      <c r="R438">
        <v>0</v>
      </c>
      <c r="S438">
        <v>2.62</v>
      </c>
      <c r="T438">
        <v>2.62</v>
      </c>
      <c r="U438">
        <v>347.35</v>
      </c>
      <c r="V438">
        <v>76.09999999999999</v>
      </c>
      <c r="W438">
        <v>3.58</v>
      </c>
      <c r="Y438">
        <v>0.26</v>
      </c>
      <c r="Z438">
        <v>4</v>
      </c>
      <c r="AA438" t="s">
        <v>3469</v>
      </c>
      <c r="AB438">
        <v>0</v>
      </c>
      <c r="AC438">
        <v>2</v>
      </c>
      <c r="AD438">
        <v>5.69</v>
      </c>
      <c r="AF438" t="s">
        <v>3472</v>
      </c>
      <c r="AI438">
        <v>0</v>
      </c>
      <c r="AJ438">
        <v>0</v>
      </c>
      <c r="AK438" t="s">
        <v>4808</v>
      </c>
      <c r="AL438" t="s">
        <v>4808</v>
      </c>
      <c r="AM438" t="s">
        <v>4820</v>
      </c>
    </row>
    <row r="439" spans="1:39">
      <c r="A439" t="s">
        <v>3852</v>
      </c>
      <c r="B439" t="s">
        <v>3317</v>
      </c>
      <c r="C439" t="s">
        <v>3319</v>
      </c>
      <c r="D439">
        <v>100</v>
      </c>
      <c r="E439" t="s">
        <v>3321</v>
      </c>
      <c r="F439">
        <v>7</v>
      </c>
      <c r="I439" t="s">
        <v>4220</v>
      </c>
      <c r="K439" t="s">
        <v>3450</v>
      </c>
      <c r="L439" t="s">
        <v>3451</v>
      </c>
      <c r="M439" t="s">
        <v>4276</v>
      </c>
      <c r="N439">
        <v>9</v>
      </c>
      <c r="O439" t="s">
        <v>4303</v>
      </c>
      <c r="P439" t="s">
        <v>4697</v>
      </c>
      <c r="Q439">
        <v>6</v>
      </c>
      <c r="R439">
        <v>1</v>
      </c>
      <c r="S439">
        <v>3.23</v>
      </c>
      <c r="T439">
        <v>3.23</v>
      </c>
      <c r="U439">
        <v>421.81</v>
      </c>
      <c r="V439">
        <v>76.2</v>
      </c>
      <c r="W439">
        <v>4.55</v>
      </c>
      <c r="Y439">
        <v>0</v>
      </c>
      <c r="Z439">
        <v>4</v>
      </c>
      <c r="AA439" t="s">
        <v>3469</v>
      </c>
      <c r="AB439">
        <v>0</v>
      </c>
      <c r="AC439">
        <v>2</v>
      </c>
      <c r="AD439">
        <v>4.661833333333334</v>
      </c>
      <c r="AF439" t="s">
        <v>3472</v>
      </c>
      <c r="AI439">
        <v>0</v>
      </c>
      <c r="AJ439">
        <v>0</v>
      </c>
      <c r="AM439" t="s">
        <v>4820</v>
      </c>
    </row>
    <row r="440" spans="1:39">
      <c r="A440" t="s">
        <v>3853</v>
      </c>
      <c r="B440" t="s">
        <v>3317</v>
      </c>
      <c r="C440" t="s">
        <v>3319</v>
      </c>
      <c r="D440">
        <v>101.6</v>
      </c>
      <c r="E440" t="s">
        <v>3321</v>
      </c>
      <c r="F440">
        <v>6.99</v>
      </c>
      <c r="K440" t="s">
        <v>3450</v>
      </c>
      <c r="L440" t="s">
        <v>3451</v>
      </c>
      <c r="M440" t="s">
        <v>4284</v>
      </c>
      <c r="N440">
        <v>9</v>
      </c>
      <c r="O440" t="s">
        <v>4311</v>
      </c>
      <c r="P440" t="s">
        <v>4698</v>
      </c>
      <c r="Q440">
        <v>7</v>
      </c>
      <c r="R440">
        <v>0</v>
      </c>
      <c r="S440">
        <v>3.93</v>
      </c>
      <c r="T440">
        <v>3.93</v>
      </c>
      <c r="U440">
        <v>367.38</v>
      </c>
      <c r="V440">
        <v>74.43000000000001</v>
      </c>
      <c r="W440">
        <v>3.58</v>
      </c>
      <c r="Y440">
        <v>1.86</v>
      </c>
      <c r="Z440">
        <v>4</v>
      </c>
      <c r="AA440" t="s">
        <v>3469</v>
      </c>
      <c r="AB440">
        <v>0</v>
      </c>
      <c r="AC440">
        <v>4</v>
      </c>
      <c r="AD440">
        <v>4.517285714285714</v>
      </c>
      <c r="AF440" t="s">
        <v>3472</v>
      </c>
      <c r="AI440">
        <v>0</v>
      </c>
      <c r="AJ440">
        <v>0</v>
      </c>
      <c r="AK440" t="s">
        <v>4807</v>
      </c>
      <c r="AL440" t="s">
        <v>4807</v>
      </c>
      <c r="AM440" t="s">
        <v>4820</v>
      </c>
    </row>
    <row r="441" spans="1:39">
      <c r="A441" t="s">
        <v>3854</v>
      </c>
      <c r="B441" t="s">
        <v>3317</v>
      </c>
      <c r="C441" t="s">
        <v>3319</v>
      </c>
      <c r="D441">
        <v>102</v>
      </c>
      <c r="E441" t="s">
        <v>3321</v>
      </c>
      <c r="F441">
        <v>6.99</v>
      </c>
      <c r="K441" t="s">
        <v>3450</v>
      </c>
      <c r="L441" t="s">
        <v>3451</v>
      </c>
      <c r="M441" t="s">
        <v>4292</v>
      </c>
      <c r="N441">
        <v>9</v>
      </c>
      <c r="O441" t="s">
        <v>4319</v>
      </c>
      <c r="P441" t="s">
        <v>4699</v>
      </c>
      <c r="Q441">
        <v>5</v>
      </c>
      <c r="R441">
        <v>2</v>
      </c>
      <c r="S441">
        <v>2.91</v>
      </c>
      <c r="T441">
        <v>2.91</v>
      </c>
      <c r="U441">
        <v>340.43</v>
      </c>
      <c r="V441">
        <v>79.51000000000001</v>
      </c>
      <c r="W441">
        <v>2.64</v>
      </c>
      <c r="X441">
        <v>12.62</v>
      </c>
      <c r="Y441">
        <v>2.12</v>
      </c>
      <c r="Z441">
        <v>2</v>
      </c>
      <c r="AA441" t="s">
        <v>3469</v>
      </c>
      <c r="AB441">
        <v>0</v>
      </c>
      <c r="AC441">
        <v>6</v>
      </c>
      <c r="AD441">
        <v>5.045</v>
      </c>
      <c r="AF441" t="s">
        <v>3472</v>
      </c>
      <c r="AI441">
        <v>0</v>
      </c>
      <c r="AJ441">
        <v>0</v>
      </c>
      <c r="AK441" t="s">
        <v>4812</v>
      </c>
      <c r="AL441" t="s">
        <v>4812</v>
      </c>
      <c r="AM441" t="s">
        <v>4820</v>
      </c>
    </row>
    <row r="442" spans="1:39">
      <c r="A442" t="s">
        <v>3855</v>
      </c>
      <c r="B442" t="s">
        <v>3317</v>
      </c>
      <c r="C442" t="s">
        <v>3319</v>
      </c>
      <c r="D442">
        <v>103</v>
      </c>
      <c r="E442" t="s">
        <v>3321</v>
      </c>
      <c r="F442">
        <v>6.99</v>
      </c>
      <c r="K442" t="s">
        <v>3450</v>
      </c>
      <c r="L442" t="s">
        <v>3451</v>
      </c>
      <c r="M442" t="s">
        <v>4284</v>
      </c>
      <c r="N442">
        <v>9</v>
      </c>
      <c r="O442" t="s">
        <v>4311</v>
      </c>
      <c r="P442" t="s">
        <v>4700</v>
      </c>
      <c r="Q442">
        <v>5</v>
      </c>
      <c r="R442">
        <v>0</v>
      </c>
      <c r="S442">
        <v>3.37</v>
      </c>
      <c r="T442">
        <v>3.37</v>
      </c>
      <c r="U442">
        <v>324.77</v>
      </c>
      <c r="V442">
        <v>52.31</v>
      </c>
      <c r="W442">
        <v>3.91</v>
      </c>
      <c r="Y442">
        <v>0</v>
      </c>
      <c r="Z442">
        <v>4</v>
      </c>
      <c r="AA442" t="s">
        <v>3469</v>
      </c>
      <c r="AB442">
        <v>0</v>
      </c>
      <c r="AC442">
        <v>2</v>
      </c>
      <c r="AD442">
        <v>5.13</v>
      </c>
      <c r="AF442" t="s">
        <v>3472</v>
      </c>
      <c r="AI442">
        <v>0</v>
      </c>
      <c r="AJ442">
        <v>0</v>
      </c>
      <c r="AK442" t="s">
        <v>4807</v>
      </c>
      <c r="AL442" t="s">
        <v>4807</v>
      </c>
      <c r="AM442" t="s">
        <v>4820</v>
      </c>
    </row>
    <row r="443" spans="1:39">
      <c r="A443" t="s">
        <v>3856</v>
      </c>
      <c r="B443" t="s">
        <v>3317</v>
      </c>
      <c r="C443" t="s">
        <v>3319</v>
      </c>
      <c r="D443">
        <v>103</v>
      </c>
      <c r="E443" t="s">
        <v>3321</v>
      </c>
      <c r="F443">
        <v>6.99</v>
      </c>
      <c r="I443" t="s">
        <v>4221</v>
      </c>
      <c r="K443" t="s">
        <v>3450</v>
      </c>
      <c r="L443" t="s">
        <v>3451</v>
      </c>
      <c r="M443" t="s">
        <v>4276</v>
      </c>
      <c r="N443">
        <v>9</v>
      </c>
      <c r="O443" t="s">
        <v>4303</v>
      </c>
      <c r="P443" t="s">
        <v>4701</v>
      </c>
      <c r="Q443">
        <v>6</v>
      </c>
      <c r="R443">
        <v>1</v>
      </c>
      <c r="S443">
        <v>2.97</v>
      </c>
      <c r="T443">
        <v>2.97</v>
      </c>
      <c r="U443">
        <v>363.4</v>
      </c>
      <c r="V443">
        <v>76.2</v>
      </c>
      <c r="W443">
        <v>3.47</v>
      </c>
      <c r="Y443">
        <v>0.96</v>
      </c>
      <c r="Z443">
        <v>4</v>
      </c>
      <c r="AA443" t="s">
        <v>3469</v>
      </c>
      <c r="AB443">
        <v>0</v>
      </c>
      <c r="AC443">
        <v>2</v>
      </c>
      <c r="AD443">
        <v>5.324047619047619</v>
      </c>
      <c r="AF443" t="s">
        <v>3472</v>
      </c>
      <c r="AI443">
        <v>0</v>
      </c>
      <c r="AJ443">
        <v>0</v>
      </c>
      <c r="AM443" t="s">
        <v>4820</v>
      </c>
    </row>
    <row r="444" spans="1:39">
      <c r="A444" t="s">
        <v>3857</v>
      </c>
      <c r="B444" t="s">
        <v>3317</v>
      </c>
      <c r="C444" t="s">
        <v>3319</v>
      </c>
      <c r="D444">
        <v>103</v>
      </c>
      <c r="E444" t="s">
        <v>3321</v>
      </c>
      <c r="F444">
        <v>6.99</v>
      </c>
      <c r="I444" t="s">
        <v>4222</v>
      </c>
      <c r="K444" t="s">
        <v>3450</v>
      </c>
      <c r="L444" t="s">
        <v>3451</v>
      </c>
      <c r="M444" t="s">
        <v>4276</v>
      </c>
      <c r="N444">
        <v>9</v>
      </c>
      <c r="O444" t="s">
        <v>4303</v>
      </c>
      <c r="P444" t="s">
        <v>4702</v>
      </c>
      <c r="Q444">
        <v>6</v>
      </c>
      <c r="R444">
        <v>1</v>
      </c>
      <c r="S444">
        <v>3.58</v>
      </c>
      <c r="T444">
        <v>3.58</v>
      </c>
      <c r="U444">
        <v>359.43</v>
      </c>
      <c r="V444">
        <v>76.2</v>
      </c>
      <c r="W444">
        <v>3.64</v>
      </c>
      <c r="Y444">
        <v>1.31</v>
      </c>
      <c r="Z444">
        <v>4</v>
      </c>
      <c r="AA444" t="s">
        <v>3469</v>
      </c>
      <c r="AB444">
        <v>0</v>
      </c>
      <c r="AC444">
        <v>2</v>
      </c>
      <c r="AD444">
        <v>4.753333333333334</v>
      </c>
      <c r="AF444" t="s">
        <v>3472</v>
      </c>
      <c r="AI444">
        <v>0</v>
      </c>
      <c r="AJ444">
        <v>0</v>
      </c>
      <c r="AM444" t="s">
        <v>4820</v>
      </c>
    </row>
    <row r="445" spans="1:39">
      <c r="A445" t="s">
        <v>3749</v>
      </c>
      <c r="B445" t="s">
        <v>3317</v>
      </c>
      <c r="C445" t="s">
        <v>3319</v>
      </c>
      <c r="D445">
        <v>104</v>
      </c>
      <c r="E445" t="s">
        <v>3321</v>
      </c>
      <c r="F445">
        <v>6.98</v>
      </c>
      <c r="I445" t="s">
        <v>4223</v>
      </c>
      <c r="K445" t="s">
        <v>3450</v>
      </c>
      <c r="L445" t="s">
        <v>3451</v>
      </c>
      <c r="M445" t="s">
        <v>4276</v>
      </c>
      <c r="N445">
        <v>9</v>
      </c>
      <c r="O445" t="s">
        <v>4303</v>
      </c>
      <c r="P445" t="s">
        <v>4595</v>
      </c>
      <c r="Q445">
        <v>8</v>
      </c>
      <c r="R445">
        <v>2</v>
      </c>
      <c r="S445">
        <v>1.93</v>
      </c>
      <c r="T445">
        <v>1.93</v>
      </c>
      <c r="U445">
        <v>435.46</v>
      </c>
      <c r="V445">
        <v>105.66</v>
      </c>
      <c r="W445">
        <v>2.63</v>
      </c>
      <c r="X445">
        <v>12.97</v>
      </c>
      <c r="Y445">
        <v>1.05</v>
      </c>
      <c r="Z445">
        <v>4</v>
      </c>
      <c r="AA445" t="s">
        <v>3469</v>
      </c>
      <c r="AB445">
        <v>0</v>
      </c>
      <c r="AC445">
        <v>3</v>
      </c>
      <c r="AD445">
        <v>4.439</v>
      </c>
      <c r="AF445" t="s">
        <v>3472</v>
      </c>
      <c r="AI445">
        <v>0</v>
      </c>
      <c r="AJ445">
        <v>0</v>
      </c>
      <c r="AM445" t="s">
        <v>4820</v>
      </c>
    </row>
    <row r="446" spans="1:39">
      <c r="A446" t="s">
        <v>3858</v>
      </c>
      <c r="B446" t="s">
        <v>3317</v>
      </c>
      <c r="C446" t="s">
        <v>3319</v>
      </c>
      <c r="D446">
        <v>105</v>
      </c>
      <c r="E446" t="s">
        <v>3321</v>
      </c>
      <c r="F446">
        <v>6.98</v>
      </c>
      <c r="K446" t="s">
        <v>3450</v>
      </c>
      <c r="L446" t="s">
        <v>3451</v>
      </c>
      <c r="M446" t="s">
        <v>4292</v>
      </c>
      <c r="N446">
        <v>9</v>
      </c>
      <c r="O446" t="s">
        <v>4319</v>
      </c>
      <c r="P446" t="s">
        <v>4703</v>
      </c>
      <c r="Q446">
        <v>7</v>
      </c>
      <c r="R446">
        <v>2</v>
      </c>
      <c r="S446">
        <v>3.86</v>
      </c>
      <c r="T446">
        <v>3.97</v>
      </c>
      <c r="U446">
        <v>434.54</v>
      </c>
      <c r="V446">
        <v>97.33</v>
      </c>
      <c r="W446">
        <v>3.23</v>
      </c>
      <c r="X446">
        <v>12.53</v>
      </c>
      <c r="Y446">
        <v>6.88</v>
      </c>
      <c r="Z446">
        <v>3</v>
      </c>
      <c r="AA446" t="s">
        <v>3469</v>
      </c>
      <c r="AB446">
        <v>0</v>
      </c>
      <c r="AC446">
        <v>6</v>
      </c>
      <c r="AD446">
        <v>3.308238095238095</v>
      </c>
      <c r="AF446" t="s">
        <v>3472</v>
      </c>
      <c r="AI446">
        <v>0</v>
      </c>
      <c r="AJ446">
        <v>0</v>
      </c>
      <c r="AK446" t="s">
        <v>4812</v>
      </c>
      <c r="AL446" t="s">
        <v>4812</v>
      </c>
      <c r="AM446" t="s">
        <v>4820</v>
      </c>
    </row>
    <row r="447" spans="1:39">
      <c r="A447" t="s">
        <v>3859</v>
      </c>
      <c r="B447" t="s">
        <v>3317</v>
      </c>
      <c r="C447" t="s">
        <v>3319</v>
      </c>
      <c r="D447">
        <v>108</v>
      </c>
      <c r="E447" t="s">
        <v>3321</v>
      </c>
      <c r="F447">
        <v>6.97</v>
      </c>
      <c r="K447" t="s">
        <v>3450</v>
      </c>
      <c r="L447" t="s">
        <v>3451</v>
      </c>
      <c r="M447" t="s">
        <v>4294</v>
      </c>
      <c r="N447">
        <v>9</v>
      </c>
      <c r="O447" t="s">
        <v>4322</v>
      </c>
      <c r="P447" t="s">
        <v>4704</v>
      </c>
      <c r="Q447">
        <v>5</v>
      </c>
      <c r="R447">
        <v>0</v>
      </c>
      <c r="S447">
        <v>3.65</v>
      </c>
      <c r="T447">
        <v>3.65</v>
      </c>
      <c r="U447">
        <v>336.37</v>
      </c>
      <c r="V447">
        <v>52.31</v>
      </c>
      <c r="W447">
        <v>4.02</v>
      </c>
      <c r="Y447">
        <v>3.05</v>
      </c>
      <c r="Z447">
        <v>4</v>
      </c>
      <c r="AA447" t="s">
        <v>3469</v>
      </c>
      <c r="AB447">
        <v>0</v>
      </c>
      <c r="AC447">
        <v>2</v>
      </c>
      <c r="AD447">
        <v>4.85</v>
      </c>
      <c r="AF447" t="s">
        <v>3472</v>
      </c>
      <c r="AI447">
        <v>0</v>
      </c>
      <c r="AJ447">
        <v>0</v>
      </c>
      <c r="AK447" t="s">
        <v>4814</v>
      </c>
      <c r="AL447" t="s">
        <v>4814</v>
      </c>
      <c r="AM447" t="s">
        <v>4820</v>
      </c>
    </row>
    <row r="448" spans="1:39">
      <c r="A448" t="s">
        <v>3860</v>
      </c>
      <c r="B448" t="s">
        <v>3317</v>
      </c>
      <c r="C448" t="s">
        <v>3319</v>
      </c>
      <c r="D448">
        <v>108</v>
      </c>
      <c r="E448" t="s">
        <v>3321</v>
      </c>
      <c r="F448">
        <v>6.97</v>
      </c>
      <c r="K448" t="s">
        <v>3450</v>
      </c>
      <c r="L448" t="s">
        <v>3451</v>
      </c>
      <c r="M448" t="s">
        <v>4294</v>
      </c>
      <c r="N448">
        <v>9</v>
      </c>
      <c r="O448" t="s">
        <v>4322</v>
      </c>
      <c r="P448" t="s">
        <v>4705</v>
      </c>
      <c r="Q448">
        <v>5</v>
      </c>
      <c r="R448">
        <v>0</v>
      </c>
      <c r="S448">
        <v>3.72</v>
      </c>
      <c r="T448">
        <v>3.72</v>
      </c>
      <c r="U448">
        <v>392.77</v>
      </c>
      <c r="V448">
        <v>52.31</v>
      </c>
      <c r="W448">
        <v>4.93</v>
      </c>
      <c r="Y448">
        <v>2.26</v>
      </c>
      <c r="Z448">
        <v>4</v>
      </c>
      <c r="AA448" t="s">
        <v>3469</v>
      </c>
      <c r="AB448">
        <v>0</v>
      </c>
      <c r="AC448">
        <v>2</v>
      </c>
      <c r="AD448">
        <v>4.545928571428571</v>
      </c>
      <c r="AF448" t="s">
        <v>3472</v>
      </c>
      <c r="AI448">
        <v>0</v>
      </c>
      <c r="AJ448">
        <v>0</v>
      </c>
      <c r="AK448" t="s">
        <v>4814</v>
      </c>
      <c r="AL448" t="s">
        <v>4814</v>
      </c>
      <c r="AM448" t="s">
        <v>4820</v>
      </c>
    </row>
    <row r="449" spans="1:39">
      <c r="A449" t="s">
        <v>3861</v>
      </c>
      <c r="B449" t="s">
        <v>3317</v>
      </c>
      <c r="C449" t="s">
        <v>3319</v>
      </c>
      <c r="D449">
        <v>108</v>
      </c>
      <c r="E449" t="s">
        <v>3321</v>
      </c>
      <c r="F449">
        <v>6.97</v>
      </c>
      <c r="I449" t="s">
        <v>4224</v>
      </c>
      <c r="K449" t="s">
        <v>3450</v>
      </c>
      <c r="L449" t="s">
        <v>3451</v>
      </c>
      <c r="M449" t="s">
        <v>4278</v>
      </c>
      <c r="N449">
        <v>9</v>
      </c>
      <c r="O449" t="s">
        <v>4305</v>
      </c>
      <c r="P449" t="s">
        <v>4706</v>
      </c>
      <c r="Q449">
        <v>8</v>
      </c>
      <c r="R449">
        <v>0</v>
      </c>
      <c r="S449">
        <v>5.82</v>
      </c>
      <c r="T449">
        <v>5.82</v>
      </c>
      <c r="U449">
        <v>518.42</v>
      </c>
      <c r="V449">
        <v>73.37</v>
      </c>
      <c r="W449">
        <v>4.91</v>
      </c>
      <c r="Y449">
        <v>4.08</v>
      </c>
      <c r="Z449">
        <v>5</v>
      </c>
      <c r="AA449" t="s">
        <v>3469</v>
      </c>
      <c r="AB449">
        <v>1</v>
      </c>
      <c r="AC449">
        <v>6</v>
      </c>
      <c r="AD449">
        <v>3</v>
      </c>
      <c r="AF449" t="s">
        <v>3472</v>
      </c>
      <c r="AI449">
        <v>0</v>
      </c>
      <c r="AJ449">
        <v>0</v>
      </c>
      <c r="AM449" t="s">
        <v>4820</v>
      </c>
    </row>
    <row r="450" spans="1:39">
      <c r="A450" t="s">
        <v>3862</v>
      </c>
      <c r="B450" t="s">
        <v>3317</v>
      </c>
      <c r="C450" t="s">
        <v>3319</v>
      </c>
      <c r="D450">
        <v>109</v>
      </c>
      <c r="E450" t="s">
        <v>3321</v>
      </c>
      <c r="F450">
        <v>6.96</v>
      </c>
      <c r="I450" t="s">
        <v>4225</v>
      </c>
      <c r="K450" t="s">
        <v>3450</v>
      </c>
      <c r="L450" t="s">
        <v>3451</v>
      </c>
      <c r="M450" t="s">
        <v>4276</v>
      </c>
      <c r="N450">
        <v>9</v>
      </c>
      <c r="O450" t="s">
        <v>4303</v>
      </c>
      <c r="P450" t="s">
        <v>4707</v>
      </c>
      <c r="Q450">
        <v>7</v>
      </c>
      <c r="R450">
        <v>1</v>
      </c>
      <c r="S450">
        <v>2.67</v>
      </c>
      <c r="T450">
        <v>2.67</v>
      </c>
      <c r="U450">
        <v>381.82</v>
      </c>
      <c r="V450">
        <v>85.43000000000001</v>
      </c>
      <c r="W450">
        <v>3.21</v>
      </c>
      <c r="Y450">
        <v>0.13</v>
      </c>
      <c r="Z450">
        <v>4</v>
      </c>
      <c r="AA450" t="s">
        <v>3469</v>
      </c>
      <c r="AB450">
        <v>0</v>
      </c>
      <c r="AC450">
        <v>4</v>
      </c>
      <c r="AD450">
        <v>5.342476190476191</v>
      </c>
      <c r="AF450" t="s">
        <v>3472</v>
      </c>
      <c r="AI450">
        <v>0</v>
      </c>
      <c r="AJ450">
        <v>0</v>
      </c>
      <c r="AM450" t="s">
        <v>4820</v>
      </c>
    </row>
    <row r="451" spans="1:39">
      <c r="A451" t="s">
        <v>3863</v>
      </c>
      <c r="B451" t="s">
        <v>3317</v>
      </c>
      <c r="C451" t="s">
        <v>3319</v>
      </c>
      <c r="D451">
        <v>109</v>
      </c>
      <c r="E451" t="s">
        <v>3321</v>
      </c>
      <c r="F451">
        <v>6.96</v>
      </c>
      <c r="I451" t="s">
        <v>4226</v>
      </c>
      <c r="K451" t="s">
        <v>3450</v>
      </c>
      <c r="L451" t="s">
        <v>3451</v>
      </c>
      <c r="M451" t="s">
        <v>4276</v>
      </c>
      <c r="N451">
        <v>9</v>
      </c>
      <c r="O451" t="s">
        <v>4303</v>
      </c>
      <c r="P451" t="s">
        <v>4708</v>
      </c>
      <c r="Q451">
        <v>6</v>
      </c>
      <c r="R451">
        <v>1</v>
      </c>
      <c r="S451">
        <v>3.61</v>
      </c>
      <c r="T451">
        <v>3.61</v>
      </c>
      <c r="U451">
        <v>367.84</v>
      </c>
      <c r="V451">
        <v>76.2</v>
      </c>
      <c r="W451">
        <v>3.84</v>
      </c>
      <c r="Y451">
        <v>1.05</v>
      </c>
      <c r="Z451">
        <v>4</v>
      </c>
      <c r="AA451" t="s">
        <v>3469</v>
      </c>
      <c r="AB451">
        <v>0</v>
      </c>
      <c r="AC451">
        <v>2</v>
      </c>
      <c r="AD451">
        <v>4.667333333333334</v>
      </c>
      <c r="AF451" t="s">
        <v>3472</v>
      </c>
      <c r="AI451">
        <v>0</v>
      </c>
      <c r="AJ451">
        <v>0</v>
      </c>
      <c r="AM451" t="s">
        <v>4820</v>
      </c>
    </row>
    <row r="452" spans="1:39">
      <c r="A452" t="s">
        <v>3864</v>
      </c>
      <c r="B452" t="s">
        <v>3317</v>
      </c>
      <c r="C452" t="s">
        <v>3319</v>
      </c>
      <c r="D452">
        <v>110</v>
      </c>
      <c r="E452" t="s">
        <v>3321</v>
      </c>
      <c r="F452">
        <v>6.96</v>
      </c>
      <c r="K452" t="s">
        <v>3450</v>
      </c>
      <c r="L452" t="s">
        <v>3451</v>
      </c>
      <c r="M452" t="s">
        <v>4284</v>
      </c>
      <c r="N452">
        <v>9</v>
      </c>
      <c r="O452" t="s">
        <v>4311</v>
      </c>
      <c r="P452" t="s">
        <v>4709</v>
      </c>
      <c r="Q452">
        <v>7</v>
      </c>
      <c r="R452">
        <v>0</v>
      </c>
      <c r="S452">
        <v>3.54</v>
      </c>
      <c r="T452">
        <v>3.54</v>
      </c>
      <c r="U452">
        <v>389.46</v>
      </c>
      <c r="V452">
        <v>64.78</v>
      </c>
      <c r="W452">
        <v>3.41</v>
      </c>
      <c r="Y452">
        <v>1.8</v>
      </c>
      <c r="Z452">
        <v>4</v>
      </c>
      <c r="AA452" t="s">
        <v>3469</v>
      </c>
      <c r="AB452">
        <v>0</v>
      </c>
      <c r="AC452">
        <v>3</v>
      </c>
      <c r="AD452">
        <v>4.749571428571429</v>
      </c>
      <c r="AF452" t="s">
        <v>3472</v>
      </c>
      <c r="AI452">
        <v>0</v>
      </c>
      <c r="AJ452">
        <v>0</v>
      </c>
      <c r="AK452" t="s">
        <v>4807</v>
      </c>
      <c r="AL452" t="s">
        <v>4807</v>
      </c>
      <c r="AM452" t="s">
        <v>4820</v>
      </c>
    </row>
    <row r="453" spans="1:39">
      <c r="A453" t="s">
        <v>3865</v>
      </c>
      <c r="B453" t="s">
        <v>3317</v>
      </c>
      <c r="C453" t="s">
        <v>3319</v>
      </c>
      <c r="D453">
        <v>112</v>
      </c>
      <c r="E453" t="s">
        <v>3321</v>
      </c>
      <c r="F453">
        <v>6.95</v>
      </c>
      <c r="K453" t="s">
        <v>3450</v>
      </c>
      <c r="L453" t="s">
        <v>3451</v>
      </c>
      <c r="M453" t="s">
        <v>4294</v>
      </c>
      <c r="N453">
        <v>9</v>
      </c>
      <c r="O453" t="s">
        <v>4322</v>
      </c>
      <c r="P453" t="s">
        <v>4710</v>
      </c>
      <c r="Q453">
        <v>5</v>
      </c>
      <c r="R453">
        <v>0</v>
      </c>
      <c r="S453">
        <v>4.02</v>
      </c>
      <c r="T453">
        <v>4.02</v>
      </c>
      <c r="U453">
        <v>386.38</v>
      </c>
      <c r="V453">
        <v>52.31</v>
      </c>
      <c r="W453">
        <v>4.9</v>
      </c>
      <c r="Y453">
        <v>3.11</v>
      </c>
      <c r="Z453">
        <v>4</v>
      </c>
      <c r="AA453" t="s">
        <v>3469</v>
      </c>
      <c r="AB453">
        <v>0</v>
      </c>
      <c r="AC453">
        <v>2</v>
      </c>
      <c r="AD453">
        <v>4.301571428571429</v>
      </c>
      <c r="AF453" t="s">
        <v>3472</v>
      </c>
      <c r="AI453">
        <v>0</v>
      </c>
      <c r="AJ453">
        <v>0</v>
      </c>
      <c r="AK453" t="s">
        <v>4814</v>
      </c>
      <c r="AL453" t="s">
        <v>4814</v>
      </c>
      <c r="AM453" t="s">
        <v>4820</v>
      </c>
    </row>
    <row r="454" spans="1:39">
      <c r="A454" t="s">
        <v>3866</v>
      </c>
      <c r="B454" t="s">
        <v>3317</v>
      </c>
      <c r="C454" t="s">
        <v>3319</v>
      </c>
      <c r="D454">
        <v>112</v>
      </c>
      <c r="E454" t="s">
        <v>3321</v>
      </c>
      <c r="F454">
        <v>6.95</v>
      </c>
      <c r="I454" t="s">
        <v>4227</v>
      </c>
      <c r="K454" t="s">
        <v>3450</v>
      </c>
      <c r="L454" t="s">
        <v>3451</v>
      </c>
      <c r="M454" t="s">
        <v>4278</v>
      </c>
      <c r="N454">
        <v>9</v>
      </c>
      <c r="O454" t="s">
        <v>4305</v>
      </c>
      <c r="P454" t="s">
        <v>4711</v>
      </c>
      <c r="Q454">
        <v>9</v>
      </c>
      <c r="R454">
        <v>0</v>
      </c>
      <c r="S454">
        <v>1.36</v>
      </c>
      <c r="T454">
        <v>1.36</v>
      </c>
      <c r="U454">
        <v>412.4</v>
      </c>
      <c r="V454">
        <v>86.26000000000001</v>
      </c>
      <c r="W454">
        <v>2.36</v>
      </c>
      <c r="Y454">
        <v>3.92</v>
      </c>
      <c r="Z454">
        <v>4</v>
      </c>
      <c r="AA454" t="s">
        <v>3469</v>
      </c>
      <c r="AB454">
        <v>0</v>
      </c>
      <c r="AC454">
        <v>4</v>
      </c>
      <c r="AD454">
        <v>5.625714285714286</v>
      </c>
      <c r="AF454" t="s">
        <v>3472</v>
      </c>
      <c r="AI454">
        <v>0</v>
      </c>
      <c r="AJ454">
        <v>0</v>
      </c>
      <c r="AM454" t="s">
        <v>4820</v>
      </c>
    </row>
    <row r="455" spans="1:39">
      <c r="A455" t="s">
        <v>3795</v>
      </c>
      <c r="B455" t="s">
        <v>3317</v>
      </c>
      <c r="C455" t="s">
        <v>3319</v>
      </c>
      <c r="D455">
        <v>112</v>
      </c>
      <c r="E455" t="s">
        <v>3321</v>
      </c>
      <c r="F455">
        <v>6.95</v>
      </c>
      <c r="I455" t="s">
        <v>4228</v>
      </c>
      <c r="K455" t="s">
        <v>3450</v>
      </c>
      <c r="L455" t="s">
        <v>3451</v>
      </c>
      <c r="M455" t="s">
        <v>4276</v>
      </c>
      <c r="N455">
        <v>9</v>
      </c>
      <c r="O455" t="s">
        <v>4303</v>
      </c>
      <c r="P455" t="s">
        <v>4641</v>
      </c>
      <c r="Q455">
        <v>7</v>
      </c>
      <c r="R455">
        <v>1</v>
      </c>
      <c r="S455">
        <v>2.58</v>
      </c>
      <c r="T455">
        <v>2.58</v>
      </c>
      <c r="U455">
        <v>355.79</v>
      </c>
      <c r="V455">
        <v>85.43000000000001</v>
      </c>
      <c r="W455">
        <v>2.67</v>
      </c>
      <c r="Y455">
        <v>0.14</v>
      </c>
      <c r="Z455">
        <v>4</v>
      </c>
      <c r="AA455" t="s">
        <v>3469</v>
      </c>
      <c r="AB455">
        <v>0</v>
      </c>
      <c r="AC455">
        <v>4</v>
      </c>
      <c r="AD455">
        <v>5.543333333333333</v>
      </c>
      <c r="AF455" t="s">
        <v>3472</v>
      </c>
      <c r="AI455">
        <v>0</v>
      </c>
      <c r="AJ455">
        <v>0</v>
      </c>
      <c r="AM455" t="s">
        <v>4820</v>
      </c>
    </row>
    <row r="456" spans="1:39">
      <c r="A456" t="s">
        <v>3829</v>
      </c>
      <c r="B456" t="s">
        <v>3317</v>
      </c>
      <c r="C456" t="s">
        <v>3319</v>
      </c>
      <c r="D456">
        <v>115</v>
      </c>
      <c r="E456" t="s">
        <v>3321</v>
      </c>
      <c r="F456">
        <v>6.94</v>
      </c>
      <c r="I456" t="s">
        <v>4229</v>
      </c>
      <c r="K456" t="s">
        <v>3450</v>
      </c>
      <c r="L456" t="s">
        <v>3451</v>
      </c>
      <c r="M456" t="s">
        <v>4290</v>
      </c>
      <c r="N456">
        <v>9</v>
      </c>
      <c r="O456" t="s">
        <v>4317</v>
      </c>
      <c r="P456" t="s">
        <v>4675</v>
      </c>
      <c r="Q456">
        <v>7</v>
      </c>
      <c r="R456">
        <v>0</v>
      </c>
      <c r="S456">
        <v>3.09</v>
      </c>
      <c r="T456">
        <v>3.09</v>
      </c>
      <c r="U456">
        <v>381.82</v>
      </c>
      <c r="V456">
        <v>74.43000000000001</v>
      </c>
      <c r="W456">
        <v>3.47</v>
      </c>
      <c r="Y456">
        <v>0.14</v>
      </c>
      <c r="Z456">
        <v>4</v>
      </c>
      <c r="AA456" t="s">
        <v>3469</v>
      </c>
      <c r="AB456">
        <v>0</v>
      </c>
      <c r="AC456">
        <v>3</v>
      </c>
      <c r="AD456">
        <v>5.254142857142858</v>
      </c>
      <c r="AF456" t="s">
        <v>3472</v>
      </c>
      <c r="AI456">
        <v>0</v>
      </c>
      <c r="AJ456">
        <v>0</v>
      </c>
      <c r="AM456" t="s">
        <v>4820</v>
      </c>
    </row>
    <row r="457" spans="1:39">
      <c r="A457" t="s">
        <v>3867</v>
      </c>
      <c r="B457" t="s">
        <v>3317</v>
      </c>
      <c r="C457" t="s">
        <v>3319</v>
      </c>
      <c r="D457">
        <v>116</v>
      </c>
      <c r="E457" t="s">
        <v>3321</v>
      </c>
      <c r="F457">
        <v>6.94</v>
      </c>
      <c r="K457" t="s">
        <v>3450</v>
      </c>
      <c r="L457" t="s">
        <v>3451</v>
      </c>
      <c r="M457" t="s">
        <v>4294</v>
      </c>
      <c r="N457">
        <v>9</v>
      </c>
      <c r="O457" t="s">
        <v>4322</v>
      </c>
      <c r="P457" t="s">
        <v>4712</v>
      </c>
      <c r="Q457">
        <v>7</v>
      </c>
      <c r="R457">
        <v>0</v>
      </c>
      <c r="S457">
        <v>3.45</v>
      </c>
      <c r="T457">
        <v>3.45</v>
      </c>
      <c r="U457">
        <v>335.37</v>
      </c>
      <c r="V457">
        <v>74.43000000000001</v>
      </c>
      <c r="W457">
        <v>2.97</v>
      </c>
      <c r="Y457">
        <v>2.71</v>
      </c>
      <c r="Z457">
        <v>4</v>
      </c>
      <c r="AA457" t="s">
        <v>3469</v>
      </c>
      <c r="AB457">
        <v>0</v>
      </c>
      <c r="AC457">
        <v>3</v>
      </c>
      <c r="AD457">
        <v>5.05</v>
      </c>
      <c r="AF457" t="s">
        <v>3472</v>
      </c>
      <c r="AI457">
        <v>0</v>
      </c>
      <c r="AJ457">
        <v>0</v>
      </c>
      <c r="AK457" t="s">
        <v>4814</v>
      </c>
      <c r="AL457" t="s">
        <v>4814</v>
      </c>
      <c r="AM457" t="s">
        <v>4820</v>
      </c>
    </row>
    <row r="458" spans="1:39">
      <c r="A458" t="s">
        <v>3868</v>
      </c>
      <c r="B458" t="s">
        <v>3317</v>
      </c>
      <c r="C458" t="s">
        <v>3319</v>
      </c>
      <c r="D458">
        <v>116</v>
      </c>
      <c r="E458" t="s">
        <v>3321</v>
      </c>
      <c r="F458">
        <v>6.94</v>
      </c>
      <c r="I458" t="s">
        <v>4230</v>
      </c>
      <c r="K458" t="s">
        <v>3450</v>
      </c>
      <c r="L458" t="s">
        <v>3451</v>
      </c>
      <c r="M458" t="s">
        <v>4290</v>
      </c>
      <c r="N458">
        <v>9</v>
      </c>
      <c r="O458" t="s">
        <v>4317</v>
      </c>
      <c r="P458" t="s">
        <v>4713</v>
      </c>
      <c r="Q458">
        <v>7</v>
      </c>
      <c r="R458">
        <v>1</v>
      </c>
      <c r="S458">
        <v>2.67</v>
      </c>
      <c r="T458">
        <v>2.67</v>
      </c>
      <c r="U458">
        <v>353.36</v>
      </c>
      <c r="V458">
        <v>85.43000000000001</v>
      </c>
      <c r="W458">
        <v>2.55</v>
      </c>
      <c r="Y458">
        <v>0.1</v>
      </c>
      <c r="Z458">
        <v>4</v>
      </c>
      <c r="AA458" t="s">
        <v>3469</v>
      </c>
      <c r="AB458">
        <v>0</v>
      </c>
      <c r="AC458">
        <v>5</v>
      </c>
      <c r="AD458">
        <v>5.498333333333333</v>
      </c>
      <c r="AF458" t="s">
        <v>3472</v>
      </c>
      <c r="AI458">
        <v>0</v>
      </c>
      <c r="AJ458">
        <v>0</v>
      </c>
      <c r="AM458" t="s">
        <v>4820</v>
      </c>
    </row>
    <row r="459" spans="1:39">
      <c r="A459" t="s">
        <v>3869</v>
      </c>
      <c r="B459" t="s">
        <v>3317</v>
      </c>
      <c r="C459" t="s">
        <v>3319</v>
      </c>
      <c r="D459">
        <v>120</v>
      </c>
      <c r="E459" t="s">
        <v>3321</v>
      </c>
      <c r="F459">
        <v>6.92</v>
      </c>
      <c r="I459" t="s">
        <v>4231</v>
      </c>
      <c r="K459" t="s">
        <v>3450</v>
      </c>
      <c r="L459" t="s">
        <v>3451</v>
      </c>
      <c r="M459" t="s">
        <v>4276</v>
      </c>
      <c r="N459">
        <v>9</v>
      </c>
      <c r="O459" t="s">
        <v>4303</v>
      </c>
      <c r="P459" t="s">
        <v>4714</v>
      </c>
      <c r="Q459">
        <v>6</v>
      </c>
      <c r="R459">
        <v>1</v>
      </c>
      <c r="S459">
        <v>2.39</v>
      </c>
      <c r="T459">
        <v>2.4</v>
      </c>
      <c r="U459">
        <v>295.28</v>
      </c>
      <c r="V459">
        <v>76.2</v>
      </c>
      <c r="W459">
        <v>2.49</v>
      </c>
      <c r="X459">
        <v>8.869999999999999</v>
      </c>
      <c r="Y459">
        <v>0.13</v>
      </c>
      <c r="Z459">
        <v>4</v>
      </c>
      <c r="AA459" t="s">
        <v>3469</v>
      </c>
      <c r="AB459">
        <v>0</v>
      </c>
      <c r="AC459">
        <v>1</v>
      </c>
      <c r="AD459">
        <v>5.638333333333333</v>
      </c>
      <c r="AF459" t="s">
        <v>3472</v>
      </c>
      <c r="AI459">
        <v>0</v>
      </c>
      <c r="AJ459">
        <v>0</v>
      </c>
      <c r="AM459" t="s">
        <v>4820</v>
      </c>
    </row>
    <row r="460" spans="1:39">
      <c r="A460" t="s">
        <v>3870</v>
      </c>
      <c r="B460" t="s">
        <v>3317</v>
      </c>
      <c r="C460" t="s">
        <v>3319</v>
      </c>
      <c r="D460">
        <v>123</v>
      </c>
      <c r="E460" t="s">
        <v>3321</v>
      </c>
      <c r="F460">
        <v>6.91</v>
      </c>
      <c r="K460" t="s">
        <v>3450</v>
      </c>
      <c r="L460" t="s">
        <v>3451</v>
      </c>
      <c r="M460" t="s">
        <v>4286</v>
      </c>
      <c r="N460">
        <v>9</v>
      </c>
      <c r="O460" t="s">
        <v>4313</v>
      </c>
      <c r="P460" t="s">
        <v>4715</v>
      </c>
      <c r="Q460">
        <v>9</v>
      </c>
      <c r="R460">
        <v>0</v>
      </c>
      <c r="S460">
        <v>1.83</v>
      </c>
      <c r="T460">
        <v>1.84</v>
      </c>
      <c r="U460">
        <v>434.5</v>
      </c>
      <c r="V460">
        <v>86.90000000000001</v>
      </c>
      <c r="W460">
        <v>2.51</v>
      </c>
      <c r="Y460">
        <v>5.74</v>
      </c>
      <c r="Z460">
        <v>4</v>
      </c>
      <c r="AA460" t="s">
        <v>3469</v>
      </c>
      <c r="AB460">
        <v>0</v>
      </c>
      <c r="AC460">
        <v>7</v>
      </c>
      <c r="AD460">
        <v>5.467857142857143</v>
      </c>
      <c r="AF460" t="s">
        <v>3472</v>
      </c>
      <c r="AI460">
        <v>0</v>
      </c>
      <c r="AJ460">
        <v>0</v>
      </c>
      <c r="AK460" t="s">
        <v>4809</v>
      </c>
      <c r="AL460" t="s">
        <v>4809</v>
      </c>
      <c r="AM460" t="s">
        <v>4820</v>
      </c>
    </row>
    <row r="461" spans="1:39">
      <c r="A461" t="s">
        <v>3871</v>
      </c>
      <c r="B461" t="s">
        <v>3317</v>
      </c>
      <c r="C461" t="s">
        <v>3319</v>
      </c>
      <c r="D461">
        <v>125</v>
      </c>
      <c r="E461" t="s">
        <v>3321</v>
      </c>
      <c r="F461">
        <v>6.9</v>
      </c>
      <c r="I461" t="s">
        <v>4232</v>
      </c>
      <c r="K461" t="s">
        <v>3450</v>
      </c>
      <c r="L461" t="s">
        <v>3451</v>
      </c>
      <c r="M461" t="s">
        <v>4276</v>
      </c>
      <c r="N461">
        <v>9</v>
      </c>
      <c r="O461" t="s">
        <v>4303</v>
      </c>
      <c r="P461" t="s">
        <v>4716</v>
      </c>
      <c r="Q461">
        <v>7</v>
      </c>
      <c r="R461">
        <v>1</v>
      </c>
      <c r="S461">
        <v>2.1</v>
      </c>
      <c r="T461">
        <v>2.1</v>
      </c>
      <c r="U461">
        <v>381.82</v>
      </c>
      <c r="V461">
        <v>85.43000000000001</v>
      </c>
      <c r="W461">
        <v>2.91</v>
      </c>
      <c r="X461">
        <v>13.23</v>
      </c>
      <c r="Y461">
        <v>0.25</v>
      </c>
      <c r="Z461">
        <v>4</v>
      </c>
      <c r="AA461" t="s">
        <v>3469</v>
      </c>
      <c r="AB461">
        <v>0</v>
      </c>
      <c r="AC461">
        <v>2</v>
      </c>
      <c r="AD461">
        <v>5.627476190476191</v>
      </c>
      <c r="AF461" t="s">
        <v>3472</v>
      </c>
      <c r="AI461">
        <v>0</v>
      </c>
      <c r="AJ461">
        <v>0</v>
      </c>
      <c r="AM461" t="s">
        <v>4820</v>
      </c>
    </row>
    <row r="462" spans="1:39">
      <c r="A462" t="s">
        <v>3872</v>
      </c>
      <c r="B462" t="s">
        <v>3317</v>
      </c>
      <c r="C462" t="s">
        <v>3319</v>
      </c>
      <c r="D462">
        <v>126</v>
      </c>
      <c r="E462" t="s">
        <v>3321</v>
      </c>
      <c r="F462">
        <v>6.9</v>
      </c>
      <c r="I462" t="s">
        <v>4233</v>
      </c>
      <c r="K462" t="s">
        <v>3450</v>
      </c>
      <c r="L462" t="s">
        <v>3451</v>
      </c>
      <c r="M462" t="s">
        <v>4282</v>
      </c>
      <c r="N462">
        <v>9</v>
      </c>
      <c r="O462" t="s">
        <v>4309</v>
      </c>
      <c r="P462" t="s">
        <v>4717</v>
      </c>
      <c r="Q462">
        <v>7</v>
      </c>
      <c r="R462">
        <v>1</v>
      </c>
      <c r="S462">
        <v>3.6</v>
      </c>
      <c r="T462">
        <v>3.6</v>
      </c>
      <c r="U462">
        <v>401.4</v>
      </c>
      <c r="V462">
        <v>73.45</v>
      </c>
      <c r="W462">
        <v>3.88</v>
      </c>
      <c r="Y462">
        <v>4.12</v>
      </c>
      <c r="Z462">
        <v>4</v>
      </c>
      <c r="AA462" t="s">
        <v>3469</v>
      </c>
      <c r="AB462">
        <v>0</v>
      </c>
      <c r="AC462">
        <v>4</v>
      </c>
      <c r="AD462">
        <v>4.437619047619048</v>
      </c>
      <c r="AF462" t="s">
        <v>3472</v>
      </c>
      <c r="AI462">
        <v>0</v>
      </c>
      <c r="AJ462">
        <v>0</v>
      </c>
      <c r="AM462" t="s">
        <v>4820</v>
      </c>
    </row>
    <row r="463" spans="1:39">
      <c r="A463" t="s">
        <v>3873</v>
      </c>
      <c r="B463" t="s">
        <v>3317</v>
      </c>
      <c r="C463" t="s">
        <v>3319</v>
      </c>
      <c r="D463">
        <v>128</v>
      </c>
      <c r="E463" t="s">
        <v>3321</v>
      </c>
      <c r="F463">
        <v>6.89</v>
      </c>
      <c r="K463" t="s">
        <v>3450</v>
      </c>
      <c r="L463" t="s">
        <v>3451</v>
      </c>
      <c r="M463" t="s">
        <v>4294</v>
      </c>
      <c r="N463">
        <v>9</v>
      </c>
      <c r="O463" t="s">
        <v>4322</v>
      </c>
      <c r="P463" t="s">
        <v>4718</v>
      </c>
      <c r="Q463">
        <v>5</v>
      </c>
      <c r="R463">
        <v>0</v>
      </c>
      <c r="S463">
        <v>3.64</v>
      </c>
      <c r="T463">
        <v>3.64</v>
      </c>
      <c r="U463">
        <v>404.37</v>
      </c>
      <c r="V463">
        <v>52.31</v>
      </c>
      <c r="W463">
        <v>4.95</v>
      </c>
      <c r="Y463">
        <v>2.99</v>
      </c>
      <c r="Z463">
        <v>4</v>
      </c>
      <c r="AA463" t="s">
        <v>3469</v>
      </c>
      <c r="AB463">
        <v>0</v>
      </c>
      <c r="AC463">
        <v>3</v>
      </c>
      <c r="AD463">
        <v>4.543071428571428</v>
      </c>
      <c r="AF463" t="s">
        <v>3472</v>
      </c>
      <c r="AI463">
        <v>0</v>
      </c>
      <c r="AJ463">
        <v>0</v>
      </c>
      <c r="AK463" t="s">
        <v>4814</v>
      </c>
      <c r="AL463" t="s">
        <v>4814</v>
      </c>
      <c r="AM463" t="s">
        <v>4820</v>
      </c>
    </row>
    <row r="464" spans="1:39">
      <c r="A464" t="s">
        <v>3874</v>
      </c>
      <c r="B464" t="s">
        <v>3317</v>
      </c>
      <c r="C464" t="s">
        <v>3319</v>
      </c>
      <c r="D464">
        <v>131</v>
      </c>
      <c r="E464" t="s">
        <v>3321</v>
      </c>
      <c r="F464">
        <v>6.88</v>
      </c>
      <c r="I464" t="s">
        <v>4234</v>
      </c>
      <c r="K464" t="s">
        <v>3450</v>
      </c>
      <c r="L464" t="s">
        <v>3451</v>
      </c>
      <c r="M464" t="s">
        <v>4282</v>
      </c>
      <c r="N464">
        <v>9</v>
      </c>
      <c r="O464" t="s">
        <v>4309</v>
      </c>
      <c r="P464" t="s">
        <v>4719</v>
      </c>
      <c r="Q464">
        <v>8</v>
      </c>
      <c r="R464">
        <v>0</v>
      </c>
      <c r="S464">
        <v>2.27</v>
      </c>
      <c r="T464">
        <v>3.47</v>
      </c>
      <c r="U464">
        <v>416.53</v>
      </c>
      <c r="V464">
        <v>67.90000000000001</v>
      </c>
      <c r="W464">
        <v>2.92</v>
      </c>
      <c r="Y464">
        <v>8.73</v>
      </c>
      <c r="Z464">
        <v>4</v>
      </c>
      <c r="AA464" t="s">
        <v>3469</v>
      </c>
      <c r="AB464">
        <v>0</v>
      </c>
      <c r="AC464">
        <v>5</v>
      </c>
      <c r="AD464">
        <v>4.861214285714285</v>
      </c>
      <c r="AF464" t="s">
        <v>3471</v>
      </c>
      <c r="AI464">
        <v>0</v>
      </c>
      <c r="AJ464">
        <v>0</v>
      </c>
      <c r="AM464" t="s">
        <v>4820</v>
      </c>
    </row>
    <row r="465" spans="1:39">
      <c r="A465" t="s">
        <v>3871</v>
      </c>
      <c r="B465" t="s">
        <v>3317</v>
      </c>
      <c r="C465" t="s">
        <v>3319</v>
      </c>
      <c r="D465">
        <v>131</v>
      </c>
      <c r="E465" t="s">
        <v>3321</v>
      </c>
      <c r="F465">
        <v>6.88</v>
      </c>
      <c r="I465" t="s">
        <v>4235</v>
      </c>
      <c r="K465" t="s">
        <v>3450</v>
      </c>
      <c r="L465" t="s">
        <v>3451</v>
      </c>
      <c r="M465" t="s">
        <v>4276</v>
      </c>
      <c r="N465">
        <v>9</v>
      </c>
      <c r="O465" t="s">
        <v>4303</v>
      </c>
      <c r="P465" t="s">
        <v>4716</v>
      </c>
      <c r="Q465">
        <v>7</v>
      </c>
      <c r="R465">
        <v>1</v>
      </c>
      <c r="S465">
        <v>2.1</v>
      </c>
      <c r="T465">
        <v>2.1</v>
      </c>
      <c r="U465">
        <v>381.82</v>
      </c>
      <c r="V465">
        <v>85.43000000000001</v>
      </c>
      <c r="W465">
        <v>2.91</v>
      </c>
      <c r="X465">
        <v>13.23</v>
      </c>
      <c r="Y465">
        <v>0.25</v>
      </c>
      <c r="Z465">
        <v>4</v>
      </c>
      <c r="AA465" t="s">
        <v>3469</v>
      </c>
      <c r="AB465">
        <v>0</v>
      </c>
      <c r="AC465">
        <v>2</v>
      </c>
      <c r="AD465">
        <v>5.627476190476191</v>
      </c>
      <c r="AF465" t="s">
        <v>3472</v>
      </c>
      <c r="AI465">
        <v>0</v>
      </c>
      <c r="AJ465">
        <v>0</v>
      </c>
      <c r="AM465" t="s">
        <v>4820</v>
      </c>
    </row>
    <row r="466" spans="1:39">
      <c r="A466" t="s">
        <v>3875</v>
      </c>
      <c r="B466" t="s">
        <v>3317</v>
      </c>
      <c r="C466" t="s">
        <v>3319</v>
      </c>
      <c r="D466">
        <v>135</v>
      </c>
      <c r="E466" t="s">
        <v>3321</v>
      </c>
      <c r="F466">
        <v>6.87</v>
      </c>
      <c r="K466" t="s">
        <v>3450</v>
      </c>
      <c r="L466" t="s">
        <v>3451</v>
      </c>
      <c r="M466" t="s">
        <v>4294</v>
      </c>
      <c r="N466">
        <v>9</v>
      </c>
      <c r="O466" t="s">
        <v>4322</v>
      </c>
      <c r="P466" t="s">
        <v>4720</v>
      </c>
      <c r="Q466">
        <v>5</v>
      </c>
      <c r="R466">
        <v>0</v>
      </c>
      <c r="S466">
        <v>4.99</v>
      </c>
      <c r="T466">
        <v>4.99</v>
      </c>
      <c r="U466">
        <v>372.35</v>
      </c>
      <c r="V466">
        <v>52.31</v>
      </c>
      <c r="W466">
        <v>4.59</v>
      </c>
      <c r="Y466">
        <v>2.94</v>
      </c>
      <c r="Z466">
        <v>4</v>
      </c>
      <c r="AA466" t="s">
        <v>3469</v>
      </c>
      <c r="AB466">
        <v>0</v>
      </c>
      <c r="AC466">
        <v>2</v>
      </c>
      <c r="AD466">
        <v>3.916785714285714</v>
      </c>
      <c r="AF466" t="s">
        <v>3472</v>
      </c>
      <c r="AI466">
        <v>0</v>
      </c>
      <c r="AJ466">
        <v>0</v>
      </c>
      <c r="AK466" t="s">
        <v>4814</v>
      </c>
      <c r="AL466" t="s">
        <v>4814</v>
      </c>
      <c r="AM466" t="s">
        <v>4820</v>
      </c>
    </row>
    <row r="467" spans="1:39">
      <c r="A467" t="s">
        <v>3876</v>
      </c>
      <c r="B467" t="s">
        <v>3317</v>
      </c>
      <c r="C467" t="s">
        <v>3319</v>
      </c>
      <c r="D467">
        <v>138</v>
      </c>
      <c r="E467" t="s">
        <v>3321</v>
      </c>
      <c r="F467">
        <v>6.86</v>
      </c>
      <c r="K467" t="s">
        <v>3450</v>
      </c>
      <c r="L467" t="s">
        <v>3451</v>
      </c>
      <c r="M467" t="s">
        <v>4294</v>
      </c>
      <c r="N467">
        <v>9</v>
      </c>
      <c r="O467" t="s">
        <v>4322</v>
      </c>
      <c r="P467" t="s">
        <v>4721</v>
      </c>
      <c r="Q467">
        <v>4</v>
      </c>
      <c r="R467">
        <v>0</v>
      </c>
      <c r="S467">
        <v>5.29</v>
      </c>
      <c r="T467">
        <v>5.29</v>
      </c>
      <c r="U467">
        <v>371.36</v>
      </c>
      <c r="V467">
        <v>39.42</v>
      </c>
      <c r="W467">
        <v>5.22</v>
      </c>
      <c r="Y467">
        <v>1.87</v>
      </c>
      <c r="Z467">
        <v>4</v>
      </c>
      <c r="AA467" t="s">
        <v>3469</v>
      </c>
      <c r="AB467">
        <v>1</v>
      </c>
      <c r="AC467">
        <v>3</v>
      </c>
      <c r="AD467">
        <v>3.889857142857143</v>
      </c>
      <c r="AF467" t="s">
        <v>3472</v>
      </c>
      <c r="AI467">
        <v>0</v>
      </c>
      <c r="AJ467">
        <v>0</v>
      </c>
      <c r="AK467" t="s">
        <v>4814</v>
      </c>
      <c r="AL467" t="s">
        <v>4814</v>
      </c>
      <c r="AM467" t="s">
        <v>4820</v>
      </c>
    </row>
    <row r="468" spans="1:39">
      <c r="A468" t="s">
        <v>3869</v>
      </c>
      <c r="B468" t="s">
        <v>3317</v>
      </c>
      <c r="C468" t="s">
        <v>3319</v>
      </c>
      <c r="D468">
        <v>138</v>
      </c>
      <c r="E468" t="s">
        <v>3321</v>
      </c>
      <c r="F468">
        <v>6.86</v>
      </c>
      <c r="I468" t="s">
        <v>4236</v>
      </c>
      <c r="K468" t="s">
        <v>3450</v>
      </c>
      <c r="L468" t="s">
        <v>3451</v>
      </c>
      <c r="M468" t="s">
        <v>4290</v>
      </c>
      <c r="N468">
        <v>9</v>
      </c>
      <c r="O468" t="s">
        <v>4317</v>
      </c>
      <c r="P468" t="s">
        <v>4714</v>
      </c>
      <c r="Q468">
        <v>6</v>
      </c>
      <c r="R468">
        <v>1</v>
      </c>
      <c r="S468">
        <v>2.39</v>
      </c>
      <c r="T468">
        <v>2.4</v>
      </c>
      <c r="U468">
        <v>295.28</v>
      </c>
      <c r="V468">
        <v>76.2</v>
      </c>
      <c r="W468">
        <v>2.49</v>
      </c>
      <c r="X468">
        <v>8.869999999999999</v>
      </c>
      <c r="Y468">
        <v>0.13</v>
      </c>
      <c r="Z468">
        <v>4</v>
      </c>
      <c r="AA468" t="s">
        <v>3469</v>
      </c>
      <c r="AB468">
        <v>0</v>
      </c>
      <c r="AC468">
        <v>1</v>
      </c>
      <c r="AD468">
        <v>5.638333333333333</v>
      </c>
      <c r="AF468" t="s">
        <v>3472</v>
      </c>
      <c r="AI468">
        <v>0</v>
      </c>
      <c r="AJ468">
        <v>0</v>
      </c>
      <c r="AM468" t="s">
        <v>4820</v>
      </c>
    </row>
    <row r="469" spans="1:39">
      <c r="A469" t="s">
        <v>3829</v>
      </c>
      <c r="B469" t="s">
        <v>3317</v>
      </c>
      <c r="C469" t="s">
        <v>3319</v>
      </c>
      <c r="D469">
        <v>138</v>
      </c>
      <c r="E469" t="s">
        <v>3321</v>
      </c>
      <c r="F469">
        <v>6.86</v>
      </c>
      <c r="I469" t="s">
        <v>4237</v>
      </c>
      <c r="K469" t="s">
        <v>3450</v>
      </c>
      <c r="L469" t="s">
        <v>3451</v>
      </c>
      <c r="M469" t="s">
        <v>4290</v>
      </c>
      <c r="N469">
        <v>9</v>
      </c>
      <c r="O469" t="s">
        <v>4317</v>
      </c>
      <c r="P469" t="s">
        <v>4675</v>
      </c>
      <c r="Q469">
        <v>7</v>
      </c>
      <c r="R469">
        <v>0</v>
      </c>
      <c r="S469">
        <v>3.09</v>
      </c>
      <c r="T469">
        <v>3.09</v>
      </c>
      <c r="U469">
        <v>381.82</v>
      </c>
      <c r="V469">
        <v>74.43000000000001</v>
      </c>
      <c r="W469">
        <v>3.47</v>
      </c>
      <c r="Y469">
        <v>0.14</v>
      </c>
      <c r="Z469">
        <v>4</v>
      </c>
      <c r="AA469" t="s">
        <v>3469</v>
      </c>
      <c r="AB469">
        <v>0</v>
      </c>
      <c r="AC469">
        <v>3</v>
      </c>
      <c r="AD469">
        <v>5.254142857142858</v>
      </c>
      <c r="AF469" t="s">
        <v>3472</v>
      </c>
      <c r="AI469">
        <v>0</v>
      </c>
      <c r="AJ469">
        <v>0</v>
      </c>
      <c r="AM469" t="s">
        <v>4820</v>
      </c>
    </row>
    <row r="470" spans="1:39">
      <c r="A470" t="s">
        <v>3871</v>
      </c>
      <c r="B470" t="s">
        <v>3317</v>
      </c>
      <c r="C470" t="s">
        <v>3319</v>
      </c>
      <c r="D470">
        <v>139</v>
      </c>
      <c r="E470" t="s">
        <v>3321</v>
      </c>
      <c r="F470">
        <v>6.86</v>
      </c>
      <c r="I470" t="s">
        <v>4238</v>
      </c>
      <c r="K470" t="s">
        <v>3450</v>
      </c>
      <c r="L470" t="s">
        <v>3451</v>
      </c>
      <c r="M470" t="s">
        <v>4276</v>
      </c>
      <c r="N470">
        <v>9</v>
      </c>
      <c r="O470" t="s">
        <v>4303</v>
      </c>
      <c r="P470" t="s">
        <v>4716</v>
      </c>
      <c r="Q470">
        <v>7</v>
      </c>
      <c r="R470">
        <v>1</v>
      </c>
      <c r="S470">
        <v>2.1</v>
      </c>
      <c r="T470">
        <v>2.1</v>
      </c>
      <c r="U470">
        <v>381.82</v>
      </c>
      <c r="V470">
        <v>85.43000000000001</v>
      </c>
      <c r="W470">
        <v>2.91</v>
      </c>
      <c r="X470">
        <v>13.23</v>
      </c>
      <c r="Y470">
        <v>0.25</v>
      </c>
      <c r="Z470">
        <v>4</v>
      </c>
      <c r="AA470" t="s">
        <v>3469</v>
      </c>
      <c r="AB470">
        <v>0</v>
      </c>
      <c r="AC470">
        <v>2</v>
      </c>
      <c r="AD470">
        <v>5.627476190476191</v>
      </c>
      <c r="AF470" t="s">
        <v>3472</v>
      </c>
      <c r="AI470">
        <v>0</v>
      </c>
      <c r="AJ470">
        <v>0</v>
      </c>
      <c r="AM470" t="s">
        <v>4820</v>
      </c>
    </row>
    <row r="471" spans="1:39">
      <c r="A471" t="s">
        <v>3877</v>
      </c>
      <c r="B471" t="s">
        <v>3317</v>
      </c>
      <c r="C471" t="s">
        <v>3319</v>
      </c>
      <c r="D471">
        <v>140</v>
      </c>
      <c r="E471" t="s">
        <v>3321</v>
      </c>
      <c r="F471">
        <v>6.85</v>
      </c>
      <c r="I471" t="s">
        <v>4239</v>
      </c>
      <c r="K471" t="s">
        <v>3450</v>
      </c>
      <c r="L471" t="s">
        <v>3451</v>
      </c>
      <c r="M471" t="s">
        <v>4276</v>
      </c>
      <c r="N471">
        <v>9</v>
      </c>
      <c r="O471" t="s">
        <v>4303</v>
      </c>
      <c r="P471" t="s">
        <v>4722</v>
      </c>
      <c r="Q471">
        <v>7</v>
      </c>
      <c r="R471">
        <v>1</v>
      </c>
      <c r="S471">
        <v>2.72</v>
      </c>
      <c r="T471">
        <v>2.72</v>
      </c>
      <c r="U471">
        <v>379.4</v>
      </c>
      <c r="V471">
        <v>85.43000000000001</v>
      </c>
      <c r="W471">
        <v>3.08</v>
      </c>
      <c r="Y471">
        <v>0.09</v>
      </c>
      <c r="Z471">
        <v>4</v>
      </c>
      <c r="AA471" t="s">
        <v>3469</v>
      </c>
      <c r="AB471">
        <v>0</v>
      </c>
      <c r="AC471">
        <v>4</v>
      </c>
      <c r="AD471">
        <v>5.334761904761905</v>
      </c>
      <c r="AF471" t="s">
        <v>3472</v>
      </c>
      <c r="AI471">
        <v>0</v>
      </c>
      <c r="AJ471">
        <v>0</v>
      </c>
      <c r="AM471" t="s">
        <v>4820</v>
      </c>
    </row>
    <row r="472" spans="1:39">
      <c r="A472" t="s">
        <v>3878</v>
      </c>
      <c r="B472" t="s">
        <v>3317</v>
      </c>
      <c r="C472" t="s">
        <v>3319</v>
      </c>
      <c r="D472">
        <v>142</v>
      </c>
      <c r="E472" t="s">
        <v>3321</v>
      </c>
      <c r="F472">
        <v>6.85</v>
      </c>
      <c r="K472" t="s">
        <v>3450</v>
      </c>
      <c r="L472" t="s">
        <v>3451</v>
      </c>
      <c r="M472" t="s">
        <v>4284</v>
      </c>
      <c r="N472">
        <v>9</v>
      </c>
      <c r="O472" t="s">
        <v>4311</v>
      </c>
      <c r="P472" t="s">
        <v>4723</v>
      </c>
      <c r="Q472">
        <v>7</v>
      </c>
      <c r="R472">
        <v>0</v>
      </c>
      <c r="S472">
        <v>2.33</v>
      </c>
      <c r="T472">
        <v>2.33</v>
      </c>
      <c r="U472">
        <v>306.33</v>
      </c>
      <c r="V472">
        <v>78.09</v>
      </c>
      <c r="W472">
        <v>2.36</v>
      </c>
      <c r="Y472">
        <v>2.98</v>
      </c>
      <c r="Z472">
        <v>4</v>
      </c>
      <c r="AA472" t="s">
        <v>3469</v>
      </c>
      <c r="AB472">
        <v>0</v>
      </c>
      <c r="AC472">
        <v>2</v>
      </c>
      <c r="AD472">
        <v>5.835</v>
      </c>
      <c r="AF472" t="s">
        <v>3472</v>
      </c>
      <c r="AI472">
        <v>0</v>
      </c>
      <c r="AJ472">
        <v>0</v>
      </c>
      <c r="AK472" t="s">
        <v>4807</v>
      </c>
      <c r="AL472" t="s">
        <v>4807</v>
      </c>
      <c r="AM472" t="s">
        <v>4820</v>
      </c>
    </row>
    <row r="473" spans="1:39">
      <c r="A473" t="s">
        <v>3879</v>
      </c>
      <c r="B473" t="s">
        <v>3317</v>
      </c>
      <c r="C473" t="s">
        <v>3319</v>
      </c>
      <c r="D473">
        <v>143</v>
      </c>
      <c r="E473" t="s">
        <v>3321</v>
      </c>
      <c r="F473">
        <v>6.84</v>
      </c>
      <c r="I473" t="s">
        <v>4240</v>
      </c>
      <c r="K473" t="s">
        <v>3450</v>
      </c>
      <c r="L473" t="s">
        <v>3451</v>
      </c>
      <c r="M473" t="s">
        <v>4276</v>
      </c>
      <c r="N473">
        <v>9</v>
      </c>
      <c r="O473" t="s">
        <v>4303</v>
      </c>
      <c r="P473" t="s">
        <v>4724</v>
      </c>
      <c r="Q473">
        <v>8</v>
      </c>
      <c r="R473">
        <v>1</v>
      </c>
      <c r="S473">
        <v>2.41</v>
      </c>
      <c r="T473">
        <v>2.41</v>
      </c>
      <c r="U473">
        <v>411.85</v>
      </c>
      <c r="V473">
        <v>94.66</v>
      </c>
      <c r="W473">
        <v>2.83</v>
      </c>
      <c r="X473">
        <v>13.75</v>
      </c>
      <c r="Y473">
        <v>0.13</v>
      </c>
      <c r="Z473">
        <v>4</v>
      </c>
      <c r="AA473" t="s">
        <v>3469</v>
      </c>
      <c r="AB473">
        <v>0</v>
      </c>
      <c r="AC473">
        <v>3</v>
      </c>
      <c r="AD473">
        <v>5.102642857142857</v>
      </c>
      <c r="AF473" t="s">
        <v>3472</v>
      </c>
      <c r="AI473">
        <v>0</v>
      </c>
      <c r="AJ473">
        <v>0</v>
      </c>
      <c r="AM473" t="s">
        <v>4820</v>
      </c>
    </row>
    <row r="474" spans="1:39">
      <c r="A474" t="s">
        <v>3880</v>
      </c>
      <c r="B474" t="s">
        <v>3317</v>
      </c>
      <c r="C474" t="s">
        <v>3319</v>
      </c>
      <c r="D474">
        <v>144</v>
      </c>
      <c r="E474" t="s">
        <v>3321</v>
      </c>
      <c r="F474">
        <v>6.84</v>
      </c>
      <c r="I474" t="s">
        <v>4241</v>
      </c>
      <c r="K474" t="s">
        <v>3450</v>
      </c>
      <c r="L474" t="s">
        <v>3451</v>
      </c>
      <c r="M474" t="s">
        <v>4276</v>
      </c>
      <c r="N474">
        <v>9</v>
      </c>
      <c r="O474" t="s">
        <v>4303</v>
      </c>
      <c r="P474" t="s">
        <v>4725</v>
      </c>
      <c r="Q474">
        <v>6</v>
      </c>
      <c r="R474">
        <v>1</v>
      </c>
      <c r="S474">
        <v>4.65</v>
      </c>
      <c r="T474">
        <v>4.65</v>
      </c>
      <c r="U474">
        <v>375.48</v>
      </c>
      <c r="V474">
        <v>76.2</v>
      </c>
      <c r="W474">
        <v>4.31</v>
      </c>
      <c r="Y474">
        <v>0.8100000000000001</v>
      </c>
      <c r="Z474">
        <v>4</v>
      </c>
      <c r="AA474" t="s">
        <v>3469</v>
      </c>
      <c r="AB474">
        <v>0</v>
      </c>
      <c r="AC474">
        <v>3</v>
      </c>
      <c r="AD474">
        <v>3.897761904761905</v>
      </c>
      <c r="AF474" t="s">
        <v>3472</v>
      </c>
      <c r="AI474">
        <v>0</v>
      </c>
      <c r="AJ474">
        <v>0</v>
      </c>
      <c r="AM474" t="s">
        <v>4820</v>
      </c>
    </row>
    <row r="475" spans="1:39">
      <c r="A475" t="s">
        <v>3881</v>
      </c>
      <c r="B475" t="s">
        <v>3317</v>
      </c>
      <c r="C475" t="s">
        <v>3319</v>
      </c>
      <c r="D475">
        <v>146</v>
      </c>
      <c r="E475" t="s">
        <v>3321</v>
      </c>
      <c r="F475">
        <v>6.84</v>
      </c>
      <c r="I475" t="s">
        <v>4242</v>
      </c>
      <c r="K475" t="s">
        <v>3450</v>
      </c>
      <c r="L475" t="s">
        <v>3451</v>
      </c>
      <c r="M475" t="s">
        <v>4290</v>
      </c>
      <c r="N475">
        <v>9</v>
      </c>
      <c r="O475" t="s">
        <v>4317</v>
      </c>
      <c r="P475" t="s">
        <v>4726</v>
      </c>
      <c r="Q475">
        <v>7</v>
      </c>
      <c r="R475">
        <v>1</v>
      </c>
      <c r="S475">
        <v>3.5</v>
      </c>
      <c r="T475">
        <v>3.5</v>
      </c>
      <c r="U475">
        <v>383.84</v>
      </c>
      <c r="V475">
        <v>85.43000000000001</v>
      </c>
      <c r="W475">
        <v>3.45</v>
      </c>
      <c r="Y475">
        <v>0.15</v>
      </c>
      <c r="Z475">
        <v>4</v>
      </c>
      <c r="AA475" t="s">
        <v>3469</v>
      </c>
      <c r="AB475">
        <v>0</v>
      </c>
      <c r="AC475">
        <v>5</v>
      </c>
      <c r="AD475">
        <v>4.663047619047619</v>
      </c>
      <c r="AF475" t="s">
        <v>3472</v>
      </c>
      <c r="AI475">
        <v>0</v>
      </c>
      <c r="AJ475">
        <v>0</v>
      </c>
      <c r="AM475" t="s">
        <v>4820</v>
      </c>
    </row>
    <row r="476" spans="1:39">
      <c r="A476" t="s">
        <v>3882</v>
      </c>
      <c r="B476" t="s">
        <v>3317</v>
      </c>
      <c r="C476" t="s">
        <v>3319</v>
      </c>
      <c r="D476">
        <v>150</v>
      </c>
      <c r="E476" t="s">
        <v>3321</v>
      </c>
      <c r="F476">
        <v>6.82</v>
      </c>
      <c r="K476" t="s">
        <v>3450</v>
      </c>
      <c r="L476" t="s">
        <v>3451</v>
      </c>
      <c r="M476" t="s">
        <v>4289</v>
      </c>
      <c r="N476">
        <v>9</v>
      </c>
      <c r="O476" t="s">
        <v>4316</v>
      </c>
      <c r="P476" t="s">
        <v>4727</v>
      </c>
      <c r="Q476">
        <v>6</v>
      </c>
      <c r="R476">
        <v>0</v>
      </c>
      <c r="S476">
        <v>4.29</v>
      </c>
      <c r="T476">
        <v>4.29</v>
      </c>
      <c r="U476">
        <v>379.73</v>
      </c>
      <c r="V476">
        <v>65.2</v>
      </c>
      <c r="W476">
        <v>4.2</v>
      </c>
      <c r="Y476">
        <v>1.46</v>
      </c>
      <c r="Z476">
        <v>4</v>
      </c>
      <c r="AA476" t="s">
        <v>3469</v>
      </c>
      <c r="AB476">
        <v>0</v>
      </c>
      <c r="AC476">
        <v>2</v>
      </c>
      <c r="AD476">
        <v>4.214071428571429</v>
      </c>
      <c r="AF476" t="s">
        <v>3472</v>
      </c>
      <c r="AI476">
        <v>0</v>
      </c>
      <c r="AJ476">
        <v>0</v>
      </c>
      <c r="AK476" t="s">
        <v>4810</v>
      </c>
      <c r="AL476" t="s">
        <v>4810</v>
      </c>
      <c r="AM476" t="s">
        <v>4820</v>
      </c>
    </row>
    <row r="477" spans="1:39">
      <c r="A477" t="s">
        <v>3883</v>
      </c>
      <c r="B477" t="s">
        <v>3317</v>
      </c>
      <c r="C477" t="s">
        <v>3319</v>
      </c>
      <c r="D477">
        <v>153</v>
      </c>
      <c r="E477" t="s">
        <v>3321</v>
      </c>
      <c r="F477">
        <v>6.82</v>
      </c>
      <c r="K477" t="s">
        <v>3450</v>
      </c>
      <c r="L477" t="s">
        <v>3451</v>
      </c>
      <c r="M477" t="s">
        <v>4294</v>
      </c>
      <c r="N477">
        <v>9</v>
      </c>
      <c r="O477" t="s">
        <v>4322</v>
      </c>
      <c r="P477" t="s">
        <v>4728</v>
      </c>
      <c r="Q477">
        <v>4</v>
      </c>
      <c r="R477">
        <v>0</v>
      </c>
      <c r="S477">
        <v>4.13</v>
      </c>
      <c r="T477">
        <v>4.13</v>
      </c>
      <c r="U477">
        <v>324.33</v>
      </c>
      <c r="V477">
        <v>43.08</v>
      </c>
      <c r="W477">
        <v>4.15</v>
      </c>
      <c r="Y477">
        <v>2.94</v>
      </c>
      <c r="Z477">
        <v>4</v>
      </c>
      <c r="AA477" t="s">
        <v>3469</v>
      </c>
      <c r="AB477">
        <v>0</v>
      </c>
      <c r="AC477">
        <v>1</v>
      </c>
      <c r="AD477">
        <v>4.435</v>
      </c>
      <c r="AF477" t="s">
        <v>3472</v>
      </c>
      <c r="AI477">
        <v>0</v>
      </c>
      <c r="AJ477">
        <v>0</v>
      </c>
      <c r="AK477" t="s">
        <v>4814</v>
      </c>
      <c r="AL477" t="s">
        <v>4814</v>
      </c>
      <c r="AM477" t="s">
        <v>4820</v>
      </c>
    </row>
    <row r="478" spans="1:39">
      <c r="A478" t="s">
        <v>3884</v>
      </c>
      <c r="B478" t="s">
        <v>3317</v>
      </c>
      <c r="C478" t="s">
        <v>3319</v>
      </c>
      <c r="D478">
        <v>155</v>
      </c>
      <c r="E478" t="s">
        <v>3321</v>
      </c>
      <c r="F478">
        <v>6.81</v>
      </c>
      <c r="I478" t="s">
        <v>4243</v>
      </c>
      <c r="K478" t="s">
        <v>3450</v>
      </c>
      <c r="L478" t="s">
        <v>3451</v>
      </c>
      <c r="M478" t="s">
        <v>4290</v>
      </c>
      <c r="N478">
        <v>9</v>
      </c>
      <c r="O478" t="s">
        <v>4317</v>
      </c>
      <c r="P478" t="s">
        <v>4729</v>
      </c>
      <c r="Q478">
        <v>6</v>
      </c>
      <c r="R478">
        <v>1</v>
      </c>
      <c r="S478">
        <v>2.76</v>
      </c>
      <c r="T478">
        <v>2.78</v>
      </c>
      <c r="U478">
        <v>291.31</v>
      </c>
      <c r="V478">
        <v>76.2</v>
      </c>
      <c r="W478">
        <v>2.66</v>
      </c>
      <c r="X478">
        <v>8.859999999999999</v>
      </c>
      <c r="Y478">
        <v>1.38</v>
      </c>
      <c r="Z478">
        <v>4</v>
      </c>
      <c r="AA478" t="s">
        <v>3469</v>
      </c>
      <c r="AB478">
        <v>0</v>
      </c>
      <c r="AC478">
        <v>1</v>
      </c>
      <c r="AD478">
        <v>5.453333333333333</v>
      </c>
      <c r="AF478" t="s">
        <v>3472</v>
      </c>
      <c r="AI478">
        <v>0</v>
      </c>
      <c r="AJ478">
        <v>0</v>
      </c>
      <c r="AM478" t="s">
        <v>4820</v>
      </c>
    </row>
    <row r="479" spans="1:39">
      <c r="A479" t="s">
        <v>3885</v>
      </c>
      <c r="B479" t="s">
        <v>3317</v>
      </c>
      <c r="C479" t="s">
        <v>3319</v>
      </c>
      <c r="D479">
        <v>156</v>
      </c>
      <c r="E479" t="s">
        <v>3321</v>
      </c>
      <c r="F479">
        <v>6.81</v>
      </c>
      <c r="K479" t="s">
        <v>3450</v>
      </c>
      <c r="L479" t="s">
        <v>3451</v>
      </c>
      <c r="M479" t="s">
        <v>4283</v>
      </c>
      <c r="N479">
        <v>9</v>
      </c>
      <c r="O479" t="s">
        <v>4310</v>
      </c>
      <c r="P479" t="s">
        <v>4730</v>
      </c>
      <c r="Q479">
        <v>7</v>
      </c>
      <c r="R479">
        <v>2</v>
      </c>
      <c r="S479">
        <v>3.44</v>
      </c>
      <c r="T479">
        <v>3.44</v>
      </c>
      <c r="U479">
        <v>476.58</v>
      </c>
      <c r="V479">
        <v>97.97</v>
      </c>
      <c r="W479">
        <v>4.11</v>
      </c>
      <c r="X479">
        <v>12.19</v>
      </c>
      <c r="Y479">
        <v>1.45</v>
      </c>
      <c r="Z479">
        <v>3</v>
      </c>
      <c r="AA479" t="s">
        <v>3469</v>
      </c>
      <c r="AB479">
        <v>0</v>
      </c>
      <c r="AC479">
        <v>7</v>
      </c>
      <c r="AD479">
        <v>3.461619047619048</v>
      </c>
      <c r="AF479" t="s">
        <v>3472</v>
      </c>
      <c r="AI479">
        <v>0</v>
      </c>
      <c r="AJ479">
        <v>0</v>
      </c>
      <c r="AK479" t="s">
        <v>4806</v>
      </c>
      <c r="AL479" t="s">
        <v>4806</v>
      </c>
      <c r="AM479" t="s">
        <v>4820</v>
      </c>
    </row>
    <row r="480" spans="1:39">
      <c r="A480" t="s">
        <v>3886</v>
      </c>
      <c r="B480" t="s">
        <v>3317</v>
      </c>
      <c r="C480" t="s">
        <v>3319</v>
      </c>
      <c r="D480">
        <v>156</v>
      </c>
      <c r="E480" t="s">
        <v>3321</v>
      </c>
      <c r="F480">
        <v>6.81</v>
      </c>
      <c r="I480" t="s">
        <v>4244</v>
      </c>
      <c r="K480" t="s">
        <v>3450</v>
      </c>
      <c r="L480" t="s">
        <v>3451</v>
      </c>
      <c r="M480" t="s">
        <v>4276</v>
      </c>
      <c r="N480">
        <v>9</v>
      </c>
      <c r="O480" t="s">
        <v>4303</v>
      </c>
      <c r="P480" t="s">
        <v>4731</v>
      </c>
      <c r="Q480">
        <v>7</v>
      </c>
      <c r="R480">
        <v>1</v>
      </c>
      <c r="S480">
        <v>3.35</v>
      </c>
      <c r="T480">
        <v>3.35</v>
      </c>
      <c r="U480">
        <v>383.84</v>
      </c>
      <c r="V480">
        <v>85.43000000000001</v>
      </c>
      <c r="W480">
        <v>3.45</v>
      </c>
      <c r="Y480">
        <v>0.14</v>
      </c>
      <c r="Z480">
        <v>4</v>
      </c>
      <c r="AA480" t="s">
        <v>3469</v>
      </c>
      <c r="AB480">
        <v>0</v>
      </c>
      <c r="AC480">
        <v>4</v>
      </c>
      <c r="AD480">
        <v>4.813047619047619</v>
      </c>
      <c r="AF480" t="s">
        <v>3472</v>
      </c>
      <c r="AI480">
        <v>0</v>
      </c>
      <c r="AJ480">
        <v>0</v>
      </c>
      <c r="AM480" t="s">
        <v>4820</v>
      </c>
    </row>
    <row r="481" spans="1:39">
      <c r="A481" t="s">
        <v>3809</v>
      </c>
      <c r="B481" t="s">
        <v>3317</v>
      </c>
      <c r="C481" t="s">
        <v>3319</v>
      </c>
      <c r="D481">
        <v>160</v>
      </c>
      <c r="E481" t="s">
        <v>3321</v>
      </c>
      <c r="F481">
        <v>6.8</v>
      </c>
      <c r="I481" t="s">
        <v>4245</v>
      </c>
      <c r="K481" t="s">
        <v>3450</v>
      </c>
      <c r="L481" t="s">
        <v>3451</v>
      </c>
      <c r="M481" t="s">
        <v>4276</v>
      </c>
      <c r="N481">
        <v>9</v>
      </c>
      <c r="O481" t="s">
        <v>4303</v>
      </c>
      <c r="P481" t="s">
        <v>4655</v>
      </c>
      <c r="Q481">
        <v>8</v>
      </c>
      <c r="R481">
        <v>1</v>
      </c>
      <c r="S481">
        <v>1.5</v>
      </c>
      <c r="T481">
        <v>1.5</v>
      </c>
      <c r="U481">
        <v>449.36</v>
      </c>
      <c r="V481">
        <v>94.66</v>
      </c>
      <c r="W481">
        <v>2.94</v>
      </c>
      <c r="X481">
        <v>13.63</v>
      </c>
      <c r="Y481">
        <v>0</v>
      </c>
      <c r="Z481">
        <v>4</v>
      </c>
      <c r="AA481" t="s">
        <v>3469</v>
      </c>
      <c r="AB481">
        <v>0</v>
      </c>
      <c r="AC481">
        <v>3</v>
      </c>
      <c r="AD481">
        <v>5.039714285714286</v>
      </c>
      <c r="AF481" t="s">
        <v>3472</v>
      </c>
      <c r="AI481">
        <v>0</v>
      </c>
      <c r="AJ481">
        <v>0</v>
      </c>
      <c r="AM481" t="s">
        <v>4820</v>
      </c>
    </row>
    <row r="482" spans="1:39">
      <c r="A482" t="s">
        <v>3887</v>
      </c>
      <c r="B482" t="s">
        <v>3317</v>
      </c>
      <c r="C482" t="s">
        <v>3319</v>
      </c>
      <c r="D482">
        <v>162</v>
      </c>
      <c r="E482" t="s">
        <v>3321</v>
      </c>
      <c r="F482">
        <v>6.79</v>
      </c>
      <c r="K482" t="s">
        <v>3450</v>
      </c>
      <c r="L482" t="s">
        <v>3451</v>
      </c>
      <c r="M482" t="s">
        <v>4285</v>
      </c>
      <c r="N482">
        <v>9</v>
      </c>
      <c r="O482" t="s">
        <v>4312</v>
      </c>
      <c r="P482" t="s">
        <v>4732</v>
      </c>
      <c r="Q482">
        <v>6</v>
      </c>
      <c r="R482">
        <v>0</v>
      </c>
      <c r="S482">
        <v>3.17</v>
      </c>
      <c r="T482">
        <v>3.17</v>
      </c>
      <c r="U482">
        <v>399.43</v>
      </c>
      <c r="V482">
        <v>65.2</v>
      </c>
      <c r="W482">
        <v>4.77</v>
      </c>
      <c r="Y482">
        <v>3.88</v>
      </c>
      <c r="Z482">
        <v>5</v>
      </c>
      <c r="AA482" t="s">
        <v>3469</v>
      </c>
      <c r="AB482">
        <v>0</v>
      </c>
      <c r="AC482">
        <v>3</v>
      </c>
      <c r="AD482">
        <v>5.048357142857142</v>
      </c>
      <c r="AF482" t="s">
        <v>3472</v>
      </c>
      <c r="AI482">
        <v>0</v>
      </c>
      <c r="AJ482">
        <v>0</v>
      </c>
      <c r="AK482" t="s">
        <v>4808</v>
      </c>
      <c r="AL482" t="s">
        <v>4808</v>
      </c>
      <c r="AM482" t="s">
        <v>4820</v>
      </c>
    </row>
    <row r="483" spans="1:39">
      <c r="A483" t="s">
        <v>3850</v>
      </c>
      <c r="B483" t="s">
        <v>3317</v>
      </c>
      <c r="C483" t="s">
        <v>3319</v>
      </c>
      <c r="D483">
        <v>162</v>
      </c>
      <c r="E483" t="s">
        <v>3321</v>
      </c>
      <c r="F483">
        <v>6.79</v>
      </c>
      <c r="I483" t="s">
        <v>4246</v>
      </c>
      <c r="K483" t="s">
        <v>3450</v>
      </c>
      <c r="L483" t="s">
        <v>3451</v>
      </c>
      <c r="M483" t="s">
        <v>4276</v>
      </c>
      <c r="N483">
        <v>9</v>
      </c>
      <c r="O483" t="s">
        <v>4303</v>
      </c>
      <c r="Y483">
        <v>0</v>
      </c>
      <c r="AM483" t="s">
        <v>4820</v>
      </c>
    </row>
    <row r="484" spans="1:39">
      <c r="A484" t="s">
        <v>3888</v>
      </c>
      <c r="B484" t="s">
        <v>3317</v>
      </c>
      <c r="C484" t="s">
        <v>3319</v>
      </c>
      <c r="D484">
        <v>163</v>
      </c>
      <c r="E484" t="s">
        <v>3321</v>
      </c>
      <c r="F484">
        <v>6.79</v>
      </c>
      <c r="I484" t="s">
        <v>4247</v>
      </c>
      <c r="K484" t="s">
        <v>3450</v>
      </c>
      <c r="L484" t="s">
        <v>3451</v>
      </c>
      <c r="M484" t="s">
        <v>4276</v>
      </c>
      <c r="N484">
        <v>9</v>
      </c>
      <c r="O484" t="s">
        <v>4303</v>
      </c>
      <c r="P484" t="s">
        <v>4733</v>
      </c>
      <c r="Q484">
        <v>6</v>
      </c>
      <c r="R484">
        <v>1</v>
      </c>
      <c r="S484">
        <v>3.4</v>
      </c>
      <c r="T484">
        <v>3.4</v>
      </c>
      <c r="U484">
        <v>353.81</v>
      </c>
      <c r="V484">
        <v>76.2</v>
      </c>
      <c r="W484">
        <v>3.53</v>
      </c>
      <c r="Y484">
        <v>0.28</v>
      </c>
      <c r="Z484">
        <v>4</v>
      </c>
      <c r="AA484" t="s">
        <v>3469</v>
      </c>
      <c r="AB484">
        <v>0</v>
      </c>
      <c r="AC484">
        <v>2</v>
      </c>
      <c r="AD484">
        <v>4.933333333333334</v>
      </c>
      <c r="AF484" t="s">
        <v>3472</v>
      </c>
      <c r="AI484">
        <v>0</v>
      </c>
      <c r="AJ484">
        <v>0</v>
      </c>
      <c r="AM484" t="s">
        <v>4820</v>
      </c>
    </row>
    <row r="485" spans="1:39">
      <c r="A485" t="s">
        <v>3889</v>
      </c>
      <c r="B485" t="s">
        <v>3317</v>
      </c>
      <c r="C485" t="s">
        <v>3319</v>
      </c>
      <c r="D485">
        <v>165</v>
      </c>
      <c r="E485" t="s">
        <v>3321</v>
      </c>
      <c r="F485">
        <v>6.78</v>
      </c>
      <c r="K485" t="s">
        <v>3450</v>
      </c>
      <c r="L485" t="s">
        <v>3451</v>
      </c>
      <c r="M485" t="s">
        <v>4294</v>
      </c>
      <c r="N485">
        <v>9</v>
      </c>
      <c r="O485" t="s">
        <v>4322</v>
      </c>
      <c r="P485" t="s">
        <v>4734</v>
      </c>
      <c r="Q485">
        <v>6</v>
      </c>
      <c r="R485">
        <v>0</v>
      </c>
      <c r="S485">
        <v>2.99</v>
      </c>
      <c r="T485">
        <v>2.99</v>
      </c>
      <c r="U485">
        <v>348.41</v>
      </c>
      <c r="V485">
        <v>61.54</v>
      </c>
      <c r="W485">
        <v>3.89</v>
      </c>
      <c r="Y485">
        <v>3.73</v>
      </c>
      <c r="Z485">
        <v>4</v>
      </c>
      <c r="AA485" t="s">
        <v>3469</v>
      </c>
      <c r="AB485">
        <v>0</v>
      </c>
      <c r="AC485">
        <v>3</v>
      </c>
      <c r="AD485">
        <v>5.505</v>
      </c>
      <c r="AF485" t="s">
        <v>3472</v>
      </c>
      <c r="AI485">
        <v>0</v>
      </c>
      <c r="AJ485">
        <v>0</v>
      </c>
      <c r="AK485" t="s">
        <v>4814</v>
      </c>
      <c r="AL485" t="s">
        <v>4814</v>
      </c>
      <c r="AM485" t="s">
        <v>4820</v>
      </c>
    </row>
    <row r="486" spans="1:39">
      <c r="A486" t="s">
        <v>3890</v>
      </c>
      <c r="B486" t="s">
        <v>3317</v>
      </c>
      <c r="C486" t="s">
        <v>3319</v>
      </c>
      <c r="D486">
        <v>171</v>
      </c>
      <c r="E486" t="s">
        <v>3321</v>
      </c>
      <c r="F486">
        <v>6.77</v>
      </c>
      <c r="I486" t="s">
        <v>4248</v>
      </c>
      <c r="K486" t="s">
        <v>3450</v>
      </c>
      <c r="L486" t="s">
        <v>3451</v>
      </c>
      <c r="M486" t="s">
        <v>4290</v>
      </c>
      <c r="N486">
        <v>9</v>
      </c>
      <c r="O486" t="s">
        <v>4317</v>
      </c>
      <c r="P486" t="s">
        <v>4735</v>
      </c>
      <c r="Q486">
        <v>7</v>
      </c>
      <c r="R486">
        <v>0</v>
      </c>
      <c r="S486">
        <v>3.59</v>
      </c>
      <c r="T486">
        <v>3.59</v>
      </c>
      <c r="U486">
        <v>395.85</v>
      </c>
      <c r="V486">
        <v>74.43000000000001</v>
      </c>
      <c r="W486">
        <v>3.72</v>
      </c>
      <c r="Y486">
        <v>0.14</v>
      </c>
      <c r="Z486">
        <v>4</v>
      </c>
      <c r="AA486" t="s">
        <v>3469</v>
      </c>
      <c r="AB486">
        <v>0</v>
      </c>
      <c r="AC486">
        <v>4</v>
      </c>
      <c r="AD486">
        <v>4.653928571428572</v>
      </c>
      <c r="AF486" t="s">
        <v>3472</v>
      </c>
      <c r="AI486">
        <v>0</v>
      </c>
      <c r="AJ486">
        <v>0</v>
      </c>
      <c r="AM486" t="s">
        <v>4820</v>
      </c>
    </row>
    <row r="487" spans="1:39">
      <c r="A487" t="s">
        <v>3891</v>
      </c>
      <c r="B487" t="s">
        <v>3317</v>
      </c>
      <c r="C487" t="s">
        <v>3319</v>
      </c>
      <c r="D487">
        <v>172</v>
      </c>
      <c r="E487" t="s">
        <v>3321</v>
      </c>
      <c r="F487">
        <v>6.76</v>
      </c>
      <c r="K487" t="s">
        <v>3450</v>
      </c>
      <c r="L487" t="s">
        <v>3451</v>
      </c>
      <c r="M487" t="s">
        <v>4284</v>
      </c>
      <c r="N487">
        <v>9</v>
      </c>
      <c r="O487" t="s">
        <v>4311</v>
      </c>
      <c r="P487" t="s">
        <v>4736</v>
      </c>
      <c r="Q487">
        <v>5</v>
      </c>
      <c r="R487">
        <v>0</v>
      </c>
      <c r="S487">
        <v>3.71</v>
      </c>
      <c r="T487">
        <v>3.71</v>
      </c>
      <c r="U487">
        <v>304.35</v>
      </c>
      <c r="V487">
        <v>52.31</v>
      </c>
      <c r="W487">
        <v>3.57</v>
      </c>
      <c r="Y487">
        <v>0</v>
      </c>
      <c r="Z487">
        <v>4</v>
      </c>
      <c r="AA487" t="s">
        <v>3469</v>
      </c>
      <c r="AB487">
        <v>0</v>
      </c>
      <c r="AC487">
        <v>2</v>
      </c>
      <c r="AD487">
        <v>4.79</v>
      </c>
      <c r="AF487" t="s">
        <v>3472</v>
      </c>
      <c r="AI487">
        <v>0</v>
      </c>
      <c r="AJ487">
        <v>0</v>
      </c>
      <c r="AK487" t="s">
        <v>4807</v>
      </c>
      <c r="AL487" t="s">
        <v>4807</v>
      </c>
      <c r="AM487" t="s">
        <v>4820</v>
      </c>
    </row>
    <row r="488" spans="1:39">
      <c r="A488" t="s">
        <v>3892</v>
      </c>
      <c r="B488" t="s">
        <v>3317</v>
      </c>
      <c r="C488" t="s">
        <v>3319</v>
      </c>
      <c r="D488">
        <v>175</v>
      </c>
      <c r="E488" t="s">
        <v>3321</v>
      </c>
      <c r="F488">
        <v>6.76</v>
      </c>
      <c r="I488" t="s">
        <v>4249</v>
      </c>
      <c r="K488" t="s">
        <v>3450</v>
      </c>
      <c r="L488" t="s">
        <v>3451</v>
      </c>
      <c r="M488" t="s">
        <v>4276</v>
      </c>
      <c r="N488">
        <v>9</v>
      </c>
      <c r="O488" t="s">
        <v>4303</v>
      </c>
      <c r="P488" t="s">
        <v>4737</v>
      </c>
      <c r="Q488">
        <v>6</v>
      </c>
      <c r="R488">
        <v>1</v>
      </c>
      <c r="S488">
        <v>4.27</v>
      </c>
      <c r="T488">
        <v>4.27</v>
      </c>
      <c r="U488">
        <v>361.45</v>
      </c>
      <c r="V488">
        <v>76.2</v>
      </c>
      <c r="W488">
        <v>3.66</v>
      </c>
      <c r="Y488">
        <v>0.6</v>
      </c>
      <c r="Z488">
        <v>4</v>
      </c>
      <c r="AA488" t="s">
        <v>3469</v>
      </c>
      <c r="AB488">
        <v>0</v>
      </c>
      <c r="AC488">
        <v>4</v>
      </c>
      <c r="AD488">
        <v>4.18797619047619</v>
      </c>
      <c r="AF488" t="s">
        <v>3472</v>
      </c>
      <c r="AI488">
        <v>0</v>
      </c>
      <c r="AJ488">
        <v>0</v>
      </c>
      <c r="AM488" t="s">
        <v>4820</v>
      </c>
    </row>
    <row r="489" spans="1:39">
      <c r="A489" t="s">
        <v>3893</v>
      </c>
      <c r="B489" t="s">
        <v>3317</v>
      </c>
      <c r="C489" t="s">
        <v>3319</v>
      </c>
      <c r="D489">
        <v>189</v>
      </c>
      <c r="E489" t="s">
        <v>3321</v>
      </c>
      <c r="F489">
        <v>6.72</v>
      </c>
      <c r="I489" t="s">
        <v>4250</v>
      </c>
      <c r="K489" t="s">
        <v>3450</v>
      </c>
      <c r="L489" t="s">
        <v>3451</v>
      </c>
      <c r="M489" t="s">
        <v>4276</v>
      </c>
      <c r="N489">
        <v>9</v>
      </c>
      <c r="O489" t="s">
        <v>4303</v>
      </c>
      <c r="P489" t="s">
        <v>4738</v>
      </c>
      <c r="Q489">
        <v>6</v>
      </c>
      <c r="R489">
        <v>1</v>
      </c>
      <c r="S489">
        <v>3.37</v>
      </c>
      <c r="T489">
        <v>3.37</v>
      </c>
      <c r="U489">
        <v>345.41</v>
      </c>
      <c r="V489">
        <v>76.2</v>
      </c>
      <c r="W489">
        <v>3.33</v>
      </c>
      <c r="Y489">
        <v>0.54</v>
      </c>
      <c r="Z489">
        <v>4</v>
      </c>
      <c r="AA489" t="s">
        <v>3469</v>
      </c>
      <c r="AB489">
        <v>0</v>
      </c>
      <c r="AC489">
        <v>2</v>
      </c>
      <c r="AD489">
        <v>4.963333333333333</v>
      </c>
      <c r="AF489" t="s">
        <v>3472</v>
      </c>
      <c r="AI489">
        <v>0</v>
      </c>
      <c r="AJ489">
        <v>0</v>
      </c>
      <c r="AM489" t="s">
        <v>4820</v>
      </c>
    </row>
    <row r="490" spans="1:39">
      <c r="A490" t="s">
        <v>3894</v>
      </c>
      <c r="B490" t="s">
        <v>3317</v>
      </c>
      <c r="C490" t="s">
        <v>3319</v>
      </c>
      <c r="D490">
        <v>190</v>
      </c>
      <c r="E490" t="s">
        <v>3321</v>
      </c>
      <c r="F490">
        <v>6.72</v>
      </c>
      <c r="K490" t="s">
        <v>3450</v>
      </c>
      <c r="L490" t="s">
        <v>3451</v>
      </c>
      <c r="M490" t="s">
        <v>4289</v>
      </c>
      <c r="N490">
        <v>9</v>
      </c>
      <c r="O490" t="s">
        <v>4316</v>
      </c>
      <c r="P490" t="s">
        <v>4739</v>
      </c>
      <c r="Q490">
        <v>5</v>
      </c>
      <c r="R490">
        <v>0</v>
      </c>
      <c r="S490">
        <v>3.09</v>
      </c>
      <c r="T490">
        <v>3.09</v>
      </c>
      <c r="U490">
        <v>295.73</v>
      </c>
      <c r="V490">
        <v>55.97</v>
      </c>
      <c r="W490">
        <v>3.3</v>
      </c>
      <c r="Y490">
        <v>1.21</v>
      </c>
      <c r="Z490">
        <v>4</v>
      </c>
      <c r="AA490" t="s">
        <v>3469</v>
      </c>
      <c r="AB490">
        <v>0</v>
      </c>
      <c r="AC490">
        <v>1</v>
      </c>
      <c r="AD490">
        <v>5.41</v>
      </c>
      <c r="AF490" t="s">
        <v>3472</v>
      </c>
      <c r="AI490">
        <v>0</v>
      </c>
      <c r="AJ490">
        <v>0</v>
      </c>
      <c r="AK490" t="s">
        <v>4810</v>
      </c>
      <c r="AL490" t="s">
        <v>4810</v>
      </c>
      <c r="AM490" t="s">
        <v>4820</v>
      </c>
    </row>
    <row r="491" spans="1:39">
      <c r="A491" t="s">
        <v>3895</v>
      </c>
      <c r="B491" t="s">
        <v>3317</v>
      </c>
      <c r="C491" t="s">
        <v>3319</v>
      </c>
      <c r="D491">
        <v>194</v>
      </c>
      <c r="E491" t="s">
        <v>3321</v>
      </c>
      <c r="F491">
        <v>6.71</v>
      </c>
      <c r="K491" t="s">
        <v>3450</v>
      </c>
      <c r="L491" t="s">
        <v>3451</v>
      </c>
      <c r="M491" t="s">
        <v>4294</v>
      </c>
      <c r="N491">
        <v>9</v>
      </c>
      <c r="O491" t="s">
        <v>4322</v>
      </c>
      <c r="P491" t="s">
        <v>4740</v>
      </c>
      <c r="Q491">
        <v>6</v>
      </c>
      <c r="R491">
        <v>0</v>
      </c>
      <c r="S491">
        <v>2.16</v>
      </c>
      <c r="T491">
        <v>2.16</v>
      </c>
      <c r="U491">
        <v>353.4</v>
      </c>
      <c r="V491">
        <v>57.24</v>
      </c>
      <c r="W491">
        <v>3.66</v>
      </c>
      <c r="Y491">
        <v>3.93</v>
      </c>
      <c r="Z491">
        <v>4</v>
      </c>
      <c r="AA491" t="s">
        <v>3469</v>
      </c>
      <c r="AB491">
        <v>0</v>
      </c>
      <c r="AC491">
        <v>2</v>
      </c>
      <c r="AD491">
        <v>5.92</v>
      </c>
      <c r="AF491" t="s">
        <v>3472</v>
      </c>
      <c r="AI491">
        <v>0</v>
      </c>
      <c r="AJ491">
        <v>0</v>
      </c>
      <c r="AK491" t="s">
        <v>4814</v>
      </c>
      <c r="AL491" t="s">
        <v>4814</v>
      </c>
      <c r="AM491" t="s">
        <v>4820</v>
      </c>
    </row>
    <row r="492" spans="1:39">
      <c r="A492" t="s">
        <v>3896</v>
      </c>
      <c r="B492" t="s">
        <v>3317</v>
      </c>
      <c r="C492" t="s">
        <v>3319</v>
      </c>
      <c r="D492">
        <v>194</v>
      </c>
      <c r="E492" t="s">
        <v>3321</v>
      </c>
      <c r="F492">
        <v>6.71</v>
      </c>
      <c r="I492" t="s">
        <v>4251</v>
      </c>
      <c r="K492" t="s">
        <v>3450</v>
      </c>
      <c r="L492" t="s">
        <v>3451</v>
      </c>
      <c r="M492" t="s">
        <v>4276</v>
      </c>
      <c r="N492">
        <v>9</v>
      </c>
      <c r="O492" t="s">
        <v>4303</v>
      </c>
      <c r="P492" t="s">
        <v>4741</v>
      </c>
      <c r="Q492">
        <v>7</v>
      </c>
      <c r="R492">
        <v>1</v>
      </c>
      <c r="S492">
        <v>3.33</v>
      </c>
      <c r="T492">
        <v>3.33</v>
      </c>
      <c r="U492">
        <v>375.43</v>
      </c>
      <c r="V492">
        <v>85.43000000000001</v>
      </c>
      <c r="W492">
        <v>3.25</v>
      </c>
      <c r="Y492">
        <v>0.43</v>
      </c>
      <c r="Z492">
        <v>4</v>
      </c>
      <c r="AA492" t="s">
        <v>3469</v>
      </c>
      <c r="AB492">
        <v>0</v>
      </c>
      <c r="AC492">
        <v>4</v>
      </c>
      <c r="AD492">
        <v>4.893119047619047</v>
      </c>
      <c r="AF492" t="s">
        <v>3472</v>
      </c>
      <c r="AI492">
        <v>0</v>
      </c>
      <c r="AJ492">
        <v>0</v>
      </c>
      <c r="AM492" t="s">
        <v>4820</v>
      </c>
    </row>
    <row r="493" spans="1:39">
      <c r="A493" t="s">
        <v>3897</v>
      </c>
      <c r="B493" t="s">
        <v>3317</v>
      </c>
      <c r="C493" t="s">
        <v>3319</v>
      </c>
      <c r="D493">
        <v>196</v>
      </c>
      <c r="E493" t="s">
        <v>3321</v>
      </c>
      <c r="F493">
        <v>6.71</v>
      </c>
      <c r="K493" t="s">
        <v>3450</v>
      </c>
      <c r="L493" t="s">
        <v>3451</v>
      </c>
      <c r="M493" t="s">
        <v>4284</v>
      </c>
      <c r="N493">
        <v>9</v>
      </c>
      <c r="O493" t="s">
        <v>4311</v>
      </c>
      <c r="P493" t="s">
        <v>4742</v>
      </c>
      <c r="Q493">
        <v>7</v>
      </c>
      <c r="R493">
        <v>0</v>
      </c>
      <c r="S493">
        <v>2.21</v>
      </c>
      <c r="T493">
        <v>2.21</v>
      </c>
      <c r="U493">
        <v>335.37</v>
      </c>
      <c r="V493">
        <v>74.43000000000001</v>
      </c>
      <c r="W493">
        <v>2.97</v>
      </c>
      <c r="Y493">
        <v>3.32</v>
      </c>
      <c r="Z493">
        <v>4</v>
      </c>
      <c r="AA493" t="s">
        <v>3469</v>
      </c>
      <c r="AB493">
        <v>0</v>
      </c>
      <c r="AC493">
        <v>3</v>
      </c>
      <c r="AD493">
        <v>5.895</v>
      </c>
      <c r="AF493" t="s">
        <v>3472</v>
      </c>
      <c r="AI493">
        <v>0</v>
      </c>
      <c r="AJ493">
        <v>0</v>
      </c>
      <c r="AK493" t="s">
        <v>4807</v>
      </c>
      <c r="AL493" t="s">
        <v>4807</v>
      </c>
      <c r="AM493" t="s">
        <v>4820</v>
      </c>
    </row>
    <row r="494" spans="1:39">
      <c r="A494" t="s">
        <v>3898</v>
      </c>
      <c r="B494" t="s">
        <v>3317</v>
      </c>
      <c r="C494" t="s">
        <v>3319</v>
      </c>
      <c r="D494">
        <v>199</v>
      </c>
      <c r="E494" t="s">
        <v>3321</v>
      </c>
      <c r="F494">
        <v>6.7</v>
      </c>
      <c r="I494" t="s">
        <v>4252</v>
      </c>
      <c r="K494" t="s">
        <v>3450</v>
      </c>
      <c r="L494" t="s">
        <v>3451</v>
      </c>
      <c r="M494" t="s">
        <v>4276</v>
      </c>
      <c r="N494">
        <v>9</v>
      </c>
      <c r="O494" t="s">
        <v>4303</v>
      </c>
      <c r="P494" t="s">
        <v>4743</v>
      </c>
      <c r="Q494">
        <v>6</v>
      </c>
      <c r="R494">
        <v>1</v>
      </c>
      <c r="S494">
        <v>3.59</v>
      </c>
      <c r="T494">
        <v>3.59</v>
      </c>
      <c r="U494">
        <v>367.84</v>
      </c>
      <c r="V494">
        <v>76.2</v>
      </c>
      <c r="W494">
        <v>3.61</v>
      </c>
      <c r="Y494">
        <v>0.3</v>
      </c>
      <c r="Z494">
        <v>4</v>
      </c>
      <c r="AA494" t="s">
        <v>3469</v>
      </c>
      <c r="AB494">
        <v>0</v>
      </c>
      <c r="AC494">
        <v>3</v>
      </c>
      <c r="AD494">
        <v>4.687333333333333</v>
      </c>
      <c r="AF494" t="s">
        <v>3472</v>
      </c>
      <c r="AI494">
        <v>0</v>
      </c>
      <c r="AJ494">
        <v>0</v>
      </c>
      <c r="AM494" t="s">
        <v>4820</v>
      </c>
    </row>
    <row r="495" spans="1:39">
      <c r="A495" t="s">
        <v>3899</v>
      </c>
      <c r="B495" t="s">
        <v>3317</v>
      </c>
      <c r="C495" t="s">
        <v>3319</v>
      </c>
      <c r="D495">
        <v>199</v>
      </c>
      <c r="E495" t="s">
        <v>3321</v>
      </c>
      <c r="F495">
        <v>6.7</v>
      </c>
      <c r="I495" t="s">
        <v>4253</v>
      </c>
      <c r="K495" t="s">
        <v>3450</v>
      </c>
      <c r="L495" t="s">
        <v>3451</v>
      </c>
      <c r="M495" t="s">
        <v>4276</v>
      </c>
      <c r="N495">
        <v>9</v>
      </c>
      <c r="O495" t="s">
        <v>4303</v>
      </c>
      <c r="P495" t="s">
        <v>4744</v>
      </c>
      <c r="Q495">
        <v>7</v>
      </c>
      <c r="R495">
        <v>1</v>
      </c>
      <c r="S495">
        <v>1.86</v>
      </c>
      <c r="T495">
        <v>1.86</v>
      </c>
      <c r="U495">
        <v>447.39</v>
      </c>
      <c r="V495">
        <v>85.43000000000001</v>
      </c>
      <c r="W495">
        <v>3.8</v>
      </c>
      <c r="X495">
        <v>13.47</v>
      </c>
      <c r="Y495">
        <v>0</v>
      </c>
      <c r="Z495">
        <v>4</v>
      </c>
      <c r="AA495" t="s">
        <v>3469</v>
      </c>
      <c r="AB495">
        <v>0</v>
      </c>
      <c r="AC495">
        <v>2</v>
      </c>
      <c r="AD495">
        <v>5.209119047619048</v>
      </c>
      <c r="AF495" t="s">
        <v>3472</v>
      </c>
      <c r="AI495">
        <v>0</v>
      </c>
      <c r="AJ495">
        <v>0</v>
      </c>
      <c r="AM495" t="s">
        <v>4820</v>
      </c>
    </row>
    <row r="496" spans="1:39">
      <c r="A496" t="s">
        <v>3900</v>
      </c>
      <c r="B496" t="s">
        <v>3317</v>
      </c>
      <c r="C496" t="s">
        <v>3319</v>
      </c>
      <c r="D496">
        <v>202</v>
      </c>
      <c r="E496" t="s">
        <v>3321</v>
      </c>
      <c r="F496">
        <v>6.7</v>
      </c>
      <c r="I496" t="s">
        <v>4254</v>
      </c>
      <c r="K496" t="s">
        <v>3450</v>
      </c>
      <c r="L496" t="s">
        <v>3451</v>
      </c>
      <c r="M496" t="s">
        <v>4290</v>
      </c>
      <c r="N496">
        <v>9</v>
      </c>
      <c r="O496" t="s">
        <v>4317</v>
      </c>
      <c r="P496" t="s">
        <v>4745</v>
      </c>
      <c r="Q496">
        <v>7</v>
      </c>
      <c r="R496">
        <v>1</v>
      </c>
      <c r="S496">
        <v>3.91</v>
      </c>
      <c r="T496">
        <v>3.91</v>
      </c>
      <c r="U496">
        <v>397.87</v>
      </c>
      <c r="V496">
        <v>85.43000000000001</v>
      </c>
      <c r="W496">
        <v>3.84</v>
      </c>
      <c r="Y496">
        <v>0.15</v>
      </c>
      <c r="Z496">
        <v>4</v>
      </c>
      <c r="AA496" t="s">
        <v>3469</v>
      </c>
      <c r="AB496">
        <v>0</v>
      </c>
      <c r="AC496">
        <v>5</v>
      </c>
      <c r="AD496">
        <v>4.152833333333334</v>
      </c>
      <c r="AF496" t="s">
        <v>3472</v>
      </c>
      <c r="AI496">
        <v>0</v>
      </c>
      <c r="AJ496">
        <v>0</v>
      </c>
      <c r="AM496" t="s">
        <v>4820</v>
      </c>
    </row>
    <row r="497" spans="1:39">
      <c r="A497" t="s">
        <v>3829</v>
      </c>
      <c r="B497" t="s">
        <v>3317</v>
      </c>
      <c r="C497" t="s">
        <v>3319</v>
      </c>
      <c r="D497">
        <v>207</v>
      </c>
      <c r="E497" t="s">
        <v>3321</v>
      </c>
      <c r="F497">
        <v>6.68</v>
      </c>
      <c r="I497" t="s">
        <v>4255</v>
      </c>
      <c r="K497" t="s">
        <v>3450</v>
      </c>
      <c r="L497" t="s">
        <v>3451</v>
      </c>
      <c r="M497" t="s">
        <v>4276</v>
      </c>
      <c r="N497">
        <v>9</v>
      </c>
      <c r="O497" t="s">
        <v>4303</v>
      </c>
      <c r="P497" t="s">
        <v>4675</v>
      </c>
      <c r="Q497">
        <v>7</v>
      </c>
      <c r="R497">
        <v>0</v>
      </c>
      <c r="S497">
        <v>3.09</v>
      </c>
      <c r="T497">
        <v>3.09</v>
      </c>
      <c r="U497">
        <v>381.82</v>
      </c>
      <c r="V497">
        <v>74.43000000000001</v>
      </c>
      <c r="W497">
        <v>3.47</v>
      </c>
      <c r="Y497">
        <v>0.14</v>
      </c>
      <c r="Z497">
        <v>4</v>
      </c>
      <c r="AA497" t="s">
        <v>3469</v>
      </c>
      <c r="AB497">
        <v>0</v>
      </c>
      <c r="AC497">
        <v>3</v>
      </c>
      <c r="AD497">
        <v>5.254142857142858</v>
      </c>
      <c r="AF497" t="s">
        <v>3472</v>
      </c>
      <c r="AI497">
        <v>0</v>
      </c>
      <c r="AJ497">
        <v>0</v>
      </c>
      <c r="AM497" t="s">
        <v>4820</v>
      </c>
    </row>
    <row r="498" spans="1:39">
      <c r="A498" t="s">
        <v>3901</v>
      </c>
      <c r="B498" t="s">
        <v>3317</v>
      </c>
      <c r="C498" t="s">
        <v>3319</v>
      </c>
      <c r="D498">
        <v>214</v>
      </c>
      <c r="E498" t="s">
        <v>3321</v>
      </c>
      <c r="F498">
        <v>6.67</v>
      </c>
      <c r="I498" t="s">
        <v>4256</v>
      </c>
      <c r="K498" t="s">
        <v>3450</v>
      </c>
      <c r="L498" t="s">
        <v>3451</v>
      </c>
      <c r="M498" t="s">
        <v>4276</v>
      </c>
      <c r="N498">
        <v>9</v>
      </c>
      <c r="O498" t="s">
        <v>4303</v>
      </c>
      <c r="P498" t="s">
        <v>4746</v>
      </c>
      <c r="Q498">
        <v>6</v>
      </c>
      <c r="R498">
        <v>1</v>
      </c>
      <c r="S498">
        <v>3.38</v>
      </c>
      <c r="T498">
        <v>3.38</v>
      </c>
      <c r="U498">
        <v>365.41</v>
      </c>
      <c r="V498">
        <v>76.2</v>
      </c>
      <c r="W498">
        <v>3.49</v>
      </c>
      <c r="Y498">
        <v>0.25</v>
      </c>
      <c r="Z498">
        <v>4</v>
      </c>
      <c r="AA498" t="s">
        <v>3469</v>
      </c>
      <c r="AB498">
        <v>0</v>
      </c>
      <c r="AC498">
        <v>4</v>
      </c>
      <c r="AD498">
        <v>4.914690476190476</v>
      </c>
      <c r="AF498" t="s">
        <v>3472</v>
      </c>
      <c r="AI498">
        <v>0</v>
      </c>
      <c r="AJ498">
        <v>0</v>
      </c>
      <c r="AM498" t="s">
        <v>4820</v>
      </c>
    </row>
    <row r="499" spans="1:39">
      <c r="A499" t="s">
        <v>3829</v>
      </c>
      <c r="B499" t="s">
        <v>3317</v>
      </c>
      <c r="C499" t="s">
        <v>3319</v>
      </c>
      <c r="D499">
        <v>216</v>
      </c>
      <c r="E499" t="s">
        <v>3321</v>
      </c>
      <c r="F499">
        <v>6.67</v>
      </c>
      <c r="I499" t="s">
        <v>4257</v>
      </c>
      <c r="K499" t="s">
        <v>3450</v>
      </c>
      <c r="L499" t="s">
        <v>3451</v>
      </c>
      <c r="M499" t="s">
        <v>4276</v>
      </c>
      <c r="N499">
        <v>9</v>
      </c>
      <c r="O499" t="s">
        <v>4303</v>
      </c>
      <c r="P499" t="s">
        <v>4675</v>
      </c>
      <c r="Q499">
        <v>7</v>
      </c>
      <c r="R499">
        <v>0</v>
      </c>
      <c r="S499">
        <v>3.09</v>
      </c>
      <c r="T499">
        <v>3.09</v>
      </c>
      <c r="U499">
        <v>381.82</v>
      </c>
      <c r="V499">
        <v>74.43000000000001</v>
      </c>
      <c r="W499">
        <v>3.47</v>
      </c>
      <c r="Y499">
        <v>0.14</v>
      </c>
      <c r="Z499">
        <v>4</v>
      </c>
      <c r="AA499" t="s">
        <v>3469</v>
      </c>
      <c r="AB499">
        <v>0</v>
      </c>
      <c r="AC499">
        <v>3</v>
      </c>
      <c r="AD499">
        <v>5.254142857142858</v>
      </c>
      <c r="AF499" t="s">
        <v>3472</v>
      </c>
      <c r="AI499">
        <v>0</v>
      </c>
      <c r="AJ499">
        <v>0</v>
      </c>
      <c r="AM499" t="s">
        <v>4820</v>
      </c>
    </row>
    <row r="500" spans="1:39">
      <c r="A500" t="s">
        <v>3902</v>
      </c>
      <c r="B500" t="s">
        <v>3317</v>
      </c>
      <c r="C500" t="s">
        <v>3319</v>
      </c>
      <c r="D500">
        <v>219</v>
      </c>
      <c r="E500" t="s">
        <v>3321</v>
      </c>
      <c r="F500">
        <v>6.66</v>
      </c>
      <c r="I500" t="s">
        <v>4258</v>
      </c>
      <c r="K500" t="s">
        <v>3450</v>
      </c>
      <c r="L500" t="s">
        <v>3451</v>
      </c>
      <c r="M500" t="s">
        <v>4290</v>
      </c>
      <c r="N500">
        <v>9</v>
      </c>
      <c r="O500" t="s">
        <v>4317</v>
      </c>
      <c r="P500" t="s">
        <v>4747</v>
      </c>
      <c r="Q500">
        <v>7</v>
      </c>
      <c r="R500">
        <v>1</v>
      </c>
      <c r="S500">
        <v>3.05</v>
      </c>
      <c r="T500">
        <v>3.05</v>
      </c>
      <c r="U500">
        <v>349.39</v>
      </c>
      <c r="V500">
        <v>85.43000000000001</v>
      </c>
      <c r="W500">
        <v>2.72</v>
      </c>
      <c r="Y500">
        <v>1.32</v>
      </c>
      <c r="Z500">
        <v>4</v>
      </c>
      <c r="AA500" t="s">
        <v>3469</v>
      </c>
      <c r="AB500">
        <v>0</v>
      </c>
      <c r="AC500">
        <v>5</v>
      </c>
      <c r="AD500">
        <v>5.283333333333333</v>
      </c>
      <c r="AF500" t="s">
        <v>3472</v>
      </c>
      <c r="AI500">
        <v>0</v>
      </c>
      <c r="AJ500">
        <v>0</v>
      </c>
      <c r="AM500" t="s">
        <v>4820</v>
      </c>
    </row>
    <row r="501" spans="1:39">
      <c r="A501" t="s">
        <v>3903</v>
      </c>
      <c r="B501" t="s">
        <v>3317</v>
      </c>
      <c r="C501" t="s">
        <v>3319</v>
      </c>
      <c r="D501">
        <v>229</v>
      </c>
      <c r="E501" t="s">
        <v>3321</v>
      </c>
      <c r="F501">
        <v>6.64</v>
      </c>
      <c r="I501" t="s">
        <v>4259</v>
      </c>
      <c r="K501" t="s">
        <v>3450</v>
      </c>
      <c r="L501" t="s">
        <v>3451</v>
      </c>
      <c r="M501" t="s">
        <v>4276</v>
      </c>
      <c r="N501">
        <v>9</v>
      </c>
      <c r="O501" t="s">
        <v>4303</v>
      </c>
      <c r="P501" t="s">
        <v>4748</v>
      </c>
      <c r="Q501">
        <v>6</v>
      </c>
      <c r="R501">
        <v>1</v>
      </c>
      <c r="S501">
        <v>3.09</v>
      </c>
      <c r="T501">
        <v>3.1</v>
      </c>
      <c r="U501">
        <v>291.31</v>
      </c>
      <c r="V501">
        <v>76.2</v>
      </c>
      <c r="W501">
        <v>2.66</v>
      </c>
      <c r="X501">
        <v>9.16</v>
      </c>
      <c r="Y501">
        <v>0.48</v>
      </c>
      <c r="Z501">
        <v>4</v>
      </c>
      <c r="AA501" t="s">
        <v>3469</v>
      </c>
      <c r="AB501">
        <v>0</v>
      </c>
      <c r="AC501">
        <v>1</v>
      </c>
      <c r="AD501">
        <v>5.238333333333333</v>
      </c>
      <c r="AF501" t="s">
        <v>3472</v>
      </c>
      <c r="AI501">
        <v>0</v>
      </c>
      <c r="AJ501">
        <v>0</v>
      </c>
      <c r="AM501" t="s">
        <v>4820</v>
      </c>
    </row>
    <row r="502" spans="1:39">
      <c r="A502" t="s">
        <v>3904</v>
      </c>
      <c r="B502" t="s">
        <v>3317</v>
      </c>
      <c r="C502" t="s">
        <v>3319</v>
      </c>
      <c r="D502">
        <v>237</v>
      </c>
      <c r="E502" t="s">
        <v>3321</v>
      </c>
      <c r="F502">
        <v>6.62</v>
      </c>
      <c r="K502" t="s">
        <v>3450</v>
      </c>
      <c r="L502" t="s">
        <v>3451</v>
      </c>
      <c r="M502" t="s">
        <v>4294</v>
      </c>
      <c r="N502">
        <v>9</v>
      </c>
      <c r="O502" t="s">
        <v>4322</v>
      </c>
      <c r="P502" t="s">
        <v>4749</v>
      </c>
      <c r="Q502">
        <v>6</v>
      </c>
      <c r="R502">
        <v>0</v>
      </c>
      <c r="S502">
        <v>5.15</v>
      </c>
      <c r="T502">
        <v>5.15</v>
      </c>
      <c r="U502">
        <v>388.35</v>
      </c>
      <c r="V502">
        <v>61.54</v>
      </c>
      <c r="W502">
        <v>4.47</v>
      </c>
      <c r="Y502">
        <v>2.98</v>
      </c>
      <c r="Z502">
        <v>4</v>
      </c>
      <c r="AA502" t="s">
        <v>3469</v>
      </c>
      <c r="AB502">
        <v>0</v>
      </c>
      <c r="AC502">
        <v>3</v>
      </c>
      <c r="AD502">
        <v>3.7975</v>
      </c>
      <c r="AF502" t="s">
        <v>3472</v>
      </c>
      <c r="AI502">
        <v>0</v>
      </c>
      <c r="AJ502">
        <v>0</v>
      </c>
      <c r="AK502" t="s">
        <v>4814</v>
      </c>
      <c r="AL502" t="s">
        <v>4814</v>
      </c>
      <c r="AM502" t="s">
        <v>4820</v>
      </c>
    </row>
    <row r="503" spans="1:39">
      <c r="A503" t="s">
        <v>3905</v>
      </c>
      <c r="B503" t="s">
        <v>3317</v>
      </c>
      <c r="C503" t="s">
        <v>3319</v>
      </c>
      <c r="D503">
        <v>239</v>
      </c>
      <c r="E503" t="s">
        <v>3321</v>
      </c>
      <c r="F503">
        <v>6.62</v>
      </c>
      <c r="K503" t="s">
        <v>3450</v>
      </c>
      <c r="M503" t="s">
        <v>4298</v>
      </c>
      <c r="N503">
        <v>8</v>
      </c>
      <c r="O503" t="s">
        <v>4326</v>
      </c>
      <c r="P503" t="s">
        <v>4750</v>
      </c>
      <c r="Q503">
        <v>5</v>
      </c>
      <c r="R503">
        <v>0</v>
      </c>
      <c r="S503">
        <v>3.47</v>
      </c>
      <c r="T503">
        <v>3.47</v>
      </c>
      <c r="U503">
        <v>270.34</v>
      </c>
      <c r="V503">
        <v>52.31</v>
      </c>
      <c r="W503">
        <v>2.86</v>
      </c>
      <c r="Y503">
        <v>3.96</v>
      </c>
      <c r="Z503">
        <v>3</v>
      </c>
      <c r="AA503" t="s">
        <v>3469</v>
      </c>
      <c r="AB503">
        <v>0</v>
      </c>
      <c r="AC503">
        <v>3</v>
      </c>
      <c r="AD503">
        <v>5.029999999999999</v>
      </c>
      <c r="AF503" t="s">
        <v>3472</v>
      </c>
      <c r="AI503">
        <v>0</v>
      </c>
      <c r="AJ503">
        <v>0</v>
      </c>
      <c r="AK503" t="s">
        <v>4816</v>
      </c>
      <c r="AL503" t="s">
        <v>4816</v>
      </c>
      <c r="AM503" t="s">
        <v>4820</v>
      </c>
    </row>
    <row r="504" spans="1:39">
      <c r="A504" t="s">
        <v>3905</v>
      </c>
      <c r="B504" t="s">
        <v>3317</v>
      </c>
      <c r="C504" t="s">
        <v>3319</v>
      </c>
      <c r="D504">
        <v>239</v>
      </c>
      <c r="E504" t="s">
        <v>3321</v>
      </c>
      <c r="F504">
        <v>6.62</v>
      </c>
      <c r="K504" t="s">
        <v>3450</v>
      </c>
      <c r="M504" t="s">
        <v>4291</v>
      </c>
      <c r="N504">
        <v>8</v>
      </c>
      <c r="O504" t="s">
        <v>4318</v>
      </c>
      <c r="P504" t="s">
        <v>4750</v>
      </c>
      <c r="Q504">
        <v>5</v>
      </c>
      <c r="R504">
        <v>0</v>
      </c>
      <c r="S504">
        <v>3.47</v>
      </c>
      <c r="T504">
        <v>3.47</v>
      </c>
      <c r="U504">
        <v>270.34</v>
      </c>
      <c r="V504">
        <v>52.31</v>
      </c>
      <c r="W504">
        <v>2.86</v>
      </c>
      <c r="Y504">
        <v>3.96</v>
      </c>
      <c r="Z504">
        <v>3</v>
      </c>
      <c r="AA504" t="s">
        <v>3469</v>
      </c>
      <c r="AB504">
        <v>0</v>
      </c>
      <c r="AC504">
        <v>3</v>
      </c>
      <c r="AD504">
        <v>5.029999999999999</v>
      </c>
      <c r="AF504" t="s">
        <v>3472</v>
      </c>
      <c r="AI504">
        <v>0</v>
      </c>
      <c r="AJ504">
        <v>0</v>
      </c>
      <c r="AK504" t="s">
        <v>4811</v>
      </c>
      <c r="AL504" t="s">
        <v>4811</v>
      </c>
      <c r="AM504" t="s">
        <v>4820</v>
      </c>
    </row>
    <row r="505" spans="1:39">
      <c r="A505" t="s">
        <v>3906</v>
      </c>
      <c r="B505" t="s">
        <v>3317</v>
      </c>
      <c r="C505" t="s">
        <v>3319</v>
      </c>
      <c r="D505">
        <v>251</v>
      </c>
      <c r="E505" t="s">
        <v>3321</v>
      </c>
      <c r="F505">
        <v>6.6</v>
      </c>
      <c r="I505" t="s">
        <v>4260</v>
      </c>
      <c r="K505" t="s">
        <v>3450</v>
      </c>
      <c r="L505" t="s">
        <v>3451</v>
      </c>
      <c r="M505" t="s">
        <v>4278</v>
      </c>
      <c r="N505">
        <v>9</v>
      </c>
      <c r="O505" t="s">
        <v>4305</v>
      </c>
      <c r="P505" t="s">
        <v>4751</v>
      </c>
      <c r="Q505">
        <v>8</v>
      </c>
      <c r="R505">
        <v>0</v>
      </c>
      <c r="S505">
        <v>3.57</v>
      </c>
      <c r="T505">
        <v>3.57</v>
      </c>
      <c r="U505">
        <v>389.46</v>
      </c>
      <c r="V505">
        <v>73.37</v>
      </c>
      <c r="W505">
        <v>2.64</v>
      </c>
      <c r="Y505">
        <v>4.62</v>
      </c>
      <c r="Z505">
        <v>4</v>
      </c>
      <c r="AA505" t="s">
        <v>3469</v>
      </c>
      <c r="AB505">
        <v>0</v>
      </c>
      <c r="AC505">
        <v>4</v>
      </c>
      <c r="AD505">
        <v>4.719571428571429</v>
      </c>
      <c r="AF505" t="s">
        <v>3472</v>
      </c>
      <c r="AI505">
        <v>0</v>
      </c>
      <c r="AJ505">
        <v>0</v>
      </c>
      <c r="AM505" t="s">
        <v>4820</v>
      </c>
    </row>
    <row r="506" spans="1:39">
      <c r="A506" t="s">
        <v>3907</v>
      </c>
      <c r="B506" t="s">
        <v>3317</v>
      </c>
      <c r="C506" t="s">
        <v>3319</v>
      </c>
      <c r="D506">
        <v>259</v>
      </c>
      <c r="E506" t="s">
        <v>3321</v>
      </c>
      <c r="F506">
        <v>6.59</v>
      </c>
      <c r="K506" t="s">
        <v>3450</v>
      </c>
      <c r="L506" t="s">
        <v>3451</v>
      </c>
      <c r="M506" t="s">
        <v>4292</v>
      </c>
      <c r="N506">
        <v>9</v>
      </c>
      <c r="O506" t="s">
        <v>4319</v>
      </c>
      <c r="P506" t="s">
        <v>4752</v>
      </c>
      <c r="Q506">
        <v>5</v>
      </c>
      <c r="R506">
        <v>2</v>
      </c>
      <c r="S506">
        <v>2.22</v>
      </c>
      <c r="T506">
        <v>2.22</v>
      </c>
      <c r="U506">
        <v>344.39</v>
      </c>
      <c r="V506">
        <v>79.51000000000001</v>
      </c>
      <c r="W506">
        <v>2.18</v>
      </c>
      <c r="X506">
        <v>12.62</v>
      </c>
      <c r="Y506">
        <v>2.36</v>
      </c>
      <c r="Z506">
        <v>2</v>
      </c>
      <c r="AA506" t="s">
        <v>3469</v>
      </c>
      <c r="AB506">
        <v>0</v>
      </c>
      <c r="AC506">
        <v>3</v>
      </c>
      <c r="AD506">
        <v>5.39</v>
      </c>
      <c r="AF506" t="s">
        <v>3472</v>
      </c>
      <c r="AI506">
        <v>0</v>
      </c>
      <c r="AJ506">
        <v>0</v>
      </c>
      <c r="AK506" t="s">
        <v>4812</v>
      </c>
      <c r="AL506" t="s">
        <v>4812</v>
      </c>
      <c r="AM506" t="s">
        <v>4820</v>
      </c>
    </row>
    <row r="507" spans="1:39">
      <c r="A507" t="s">
        <v>3908</v>
      </c>
      <c r="B507" t="s">
        <v>3317</v>
      </c>
      <c r="C507" t="s">
        <v>3319</v>
      </c>
      <c r="D507">
        <v>260</v>
      </c>
      <c r="E507" t="s">
        <v>3321</v>
      </c>
      <c r="F507">
        <v>6.58</v>
      </c>
      <c r="I507" t="s">
        <v>4261</v>
      </c>
      <c r="K507" t="s">
        <v>3450</v>
      </c>
      <c r="L507" t="s">
        <v>3451</v>
      </c>
      <c r="M507" t="s">
        <v>4278</v>
      </c>
      <c r="N507">
        <v>9</v>
      </c>
      <c r="O507" t="s">
        <v>4305</v>
      </c>
      <c r="P507" t="s">
        <v>4753</v>
      </c>
      <c r="Q507">
        <v>9</v>
      </c>
      <c r="R507">
        <v>0</v>
      </c>
      <c r="S507">
        <v>2.33</v>
      </c>
      <c r="T507">
        <v>2.33</v>
      </c>
      <c r="U507">
        <v>390.45</v>
      </c>
      <c r="V507">
        <v>86.26000000000001</v>
      </c>
      <c r="W507">
        <v>2.04</v>
      </c>
      <c r="Y507">
        <v>4.08</v>
      </c>
      <c r="Z507">
        <v>4</v>
      </c>
      <c r="AA507" t="s">
        <v>3469</v>
      </c>
      <c r="AB507">
        <v>0</v>
      </c>
      <c r="AC507">
        <v>4</v>
      </c>
      <c r="AD507">
        <v>5.6175</v>
      </c>
      <c r="AF507" t="s">
        <v>3472</v>
      </c>
      <c r="AI507">
        <v>0</v>
      </c>
      <c r="AJ507">
        <v>0</v>
      </c>
      <c r="AM507" t="s">
        <v>4820</v>
      </c>
    </row>
    <row r="508" spans="1:39">
      <c r="A508" t="s">
        <v>3909</v>
      </c>
      <c r="B508" t="s">
        <v>3317</v>
      </c>
      <c r="C508" t="s">
        <v>3319</v>
      </c>
      <c r="D508">
        <v>263</v>
      </c>
      <c r="E508" t="s">
        <v>3321</v>
      </c>
      <c r="F508">
        <v>6.58</v>
      </c>
      <c r="K508" t="s">
        <v>3450</v>
      </c>
      <c r="L508" t="s">
        <v>3451</v>
      </c>
      <c r="M508" t="s">
        <v>4277</v>
      </c>
      <c r="N508">
        <v>9</v>
      </c>
      <c r="O508" t="s">
        <v>4304</v>
      </c>
      <c r="P508" t="s">
        <v>4754</v>
      </c>
      <c r="Q508">
        <v>6</v>
      </c>
      <c r="R508">
        <v>1</v>
      </c>
      <c r="S508">
        <v>2.58</v>
      </c>
      <c r="T508">
        <v>2.58</v>
      </c>
      <c r="U508">
        <v>332.37</v>
      </c>
      <c r="V508">
        <v>85.06999999999999</v>
      </c>
      <c r="W508">
        <v>2.4</v>
      </c>
      <c r="X508">
        <v>12.65</v>
      </c>
      <c r="Y508">
        <v>0</v>
      </c>
      <c r="Z508">
        <v>4</v>
      </c>
      <c r="AA508" t="s">
        <v>3469</v>
      </c>
      <c r="AB508">
        <v>0</v>
      </c>
      <c r="AC508">
        <v>3</v>
      </c>
      <c r="AD508">
        <v>5.543333333333333</v>
      </c>
      <c r="AF508" t="s">
        <v>3472</v>
      </c>
      <c r="AI508">
        <v>0</v>
      </c>
      <c r="AJ508">
        <v>0</v>
      </c>
      <c r="AK508" t="s">
        <v>4803</v>
      </c>
      <c r="AL508" t="s">
        <v>4803</v>
      </c>
      <c r="AM508" t="s">
        <v>4820</v>
      </c>
    </row>
    <row r="509" spans="1:39">
      <c r="A509" t="s">
        <v>3910</v>
      </c>
      <c r="B509" t="s">
        <v>3317</v>
      </c>
      <c r="C509" t="s">
        <v>3319</v>
      </c>
      <c r="D509">
        <v>269</v>
      </c>
      <c r="E509" t="s">
        <v>3321</v>
      </c>
      <c r="F509">
        <v>6.57</v>
      </c>
      <c r="K509" t="s">
        <v>3450</v>
      </c>
      <c r="L509" t="s">
        <v>3451</v>
      </c>
      <c r="M509" t="s">
        <v>4284</v>
      </c>
      <c r="N509">
        <v>9</v>
      </c>
      <c r="O509" t="s">
        <v>4311</v>
      </c>
      <c r="P509" t="s">
        <v>4755</v>
      </c>
      <c r="Q509">
        <v>6</v>
      </c>
      <c r="R509">
        <v>0</v>
      </c>
      <c r="S509">
        <v>3.15</v>
      </c>
      <c r="T509">
        <v>3.15</v>
      </c>
      <c r="U509">
        <v>328.37</v>
      </c>
      <c r="V509">
        <v>52.31</v>
      </c>
      <c r="W509">
        <v>3.77</v>
      </c>
      <c r="Y509">
        <v>0.01</v>
      </c>
      <c r="Z509">
        <v>4</v>
      </c>
      <c r="AA509" t="s">
        <v>3469</v>
      </c>
      <c r="AB509">
        <v>0</v>
      </c>
      <c r="AC509">
        <v>2</v>
      </c>
      <c r="AD509">
        <v>5.35</v>
      </c>
      <c r="AF509" t="s">
        <v>3472</v>
      </c>
      <c r="AI509">
        <v>0</v>
      </c>
      <c r="AJ509">
        <v>0</v>
      </c>
      <c r="AK509" t="s">
        <v>4807</v>
      </c>
      <c r="AL509" t="s">
        <v>4807</v>
      </c>
      <c r="AM509" t="s">
        <v>4820</v>
      </c>
    </row>
    <row r="510" spans="1:39">
      <c r="A510" t="s">
        <v>3905</v>
      </c>
      <c r="B510" t="s">
        <v>3317</v>
      </c>
      <c r="C510" t="s">
        <v>3319</v>
      </c>
      <c r="D510">
        <v>270</v>
      </c>
      <c r="E510" t="s">
        <v>3321</v>
      </c>
      <c r="F510">
        <v>6.57</v>
      </c>
      <c r="K510" t="s">
        <v>3450</v>
      </c>
      <c r="L510" t="s">
        <v>3451</v>
      </c>
      <c r="M510" t="s">
        <v>4294</v>
      </c>
      <c r="N510">
        <v>9</v>
      </c>
      <c r="O510" t="s">
        <v>4322</v>
      </c>
      <c r="P510" t="s">
        <v>4750</v>
      </c>
      <c r="Q510">
        <v>5</v>
      </c>
      <c r="R510">
        <v>0</v>
      </c>
      <c r="S510">
        <v>3.47</v>
      </c>
      <c r="T510">
        <v>3.47</v>
      </c>
      <c r="U510">
        <v>270.34</v>
      </c>
      <c r="V510">
        <v>52.31</v>
      </c>
      <c r="W510">
        <v>2.86</v>
      </c>
      <c r="Y510">
        <v>3.96</v>
      </c>
      <c r="Z510">
        <v>3</v>
      </c>
      <c r="AA510" t="s">
        <v>3469</v>
      </c>
      <c r="AB510">
        <v>0</v>
      </c>
      <c r="AC510">
        <v>3</v>
      </c>
      <c r="AD510">
        <v>5.029999999999999</v>
      </c>
      <c r="AF510" t="s">
        <v>3472</v>
      </c>
      <c r="AI510">
        <v>0</v>
      </c>
      <c r="AJ510">
        <v>0</v>
      </c>
      <c r="AK510" t="s">
        <v>4814</v>
      </c>
      <c r="AL510" t="s">
        <v>4814</v>
      </c>
      <c r="AM510" t="s">
        <v>4820</v>
      </c>
    </row>
    <row r="511" spans="1:39">
      <c r="A511" t="s">
        <v>3911</v>
      </c>
      <c r="B511" t="s">
        <v>3317</v>
      </c>
      <c r="C511" t="s">
        <v>3319</v>
      </c>
      <c r="D511">
        <v>276</v>
      </c>
      <c r="E511" t="s">
        <v>3321</v>
      </c>
      <c r="F511">
        <v>6.56</v>
      </c>
      <c r="K511" t="s">
        <v>3450</v>
      </c>
      <c r="L511" t="s">
        <v>3451</v>
      </c>
      <c r="M511" t="s">
        <v>4294</v>
      </c>
      <c r="N511">
        <v>9</v>
      </c>
      <c r="O511" t="s">
        <v>4322</v>
      </c>
      <c r="P511" t="s">
        <v>4756</v>
      </c>
      <c r="Q511">
        <v>6</v>
      </c>
      <c r="R511">
        <v>0</v>
      </c>
      <c r="S511">
        <v>3.6</v>
      </c>
      <c r="T511">
        <v>3.6</v>
      </c>
      <c r="U511">
        <v>307.36</v>
      </c>
      <c r="V511">
        <v>57.24</v>
      </c>
      <c r="W511">
        <v>2.91</v>
      </c>
      <c r="Y511">
        <v>3.92</v>
      </c>
      <c r="Z511">
        <v>4</v>
      </c>
      <c r="AA511" t="s">
        <v>3469</v>
      </c>
      <c r="AB511">
        <v>0</v>
      </c>
      <c r="AC511">
        <v>2</v>
      </c>
      <c r="AD511">
        <v>4.9</v>
      </c>
      <c r="AF511" t="s">
        <v>3472</v>
      </c>
      <c r="AI511">
        <v>0</v>
      </c>
      <c r="AJ511">
        <v>0</v>
      </c>
      <c r="AK511" t="s">
        <v>4814</v>
      </c>
      <c r="AL511" t="s">
        <v>4814</v>
      </c>
      <c r="AM511" t="s">
        <v>4820</v>
      </c>
    </row>
    <row r="512" spans="1:39">
      <c r="A512" t="s">
        <v>3912</v>
      </c>
      <c r="B512" t="s">
        <v>3317</v>
      </c>
      <c r="C512" t="s">
        <v>3319</v>
      </c>
      <c r="D512">
        <v>280</v>
      </c>
      <c r="E512" t="s">
        <v>3321</v>
      </c>
      <c r="F512">
        <v>6.55</v>
      </c>
      <c r="K512" t="s">
        <v>3450</v>
      </c>
      <c r="L512" t="s">
        <v>3451</v>
      </c>
      <c r="M512" t="s">
        <v>4277</v>
      </c>
      <c r="N512">
        <v>9</v>
      </c>
      <c r="O512" t="s">
        <v>4304</v>
      </c>
      <c r="P512" t="s">
        <v>4757</v>
      </c>
      <c r="Q512">
        <v>6</v>
      </c>
      <c r="R512">
        <v>0</v>
      </c>
      <c r="S512">
        <v>5.36</v>
      </c>
      <c r="T512">
        <v>5.36</v>
      </c>
      <c r="U512">
        <v>332.36</v>
      </c>
      <c r="V512">
        <v>69.38</v>
      </c>
      <c r="W512">
        <v>3.43</v>
      </c>
      <c r="Y512">
        <v>0.13</v>
      </c>
      <c r="Z512">
        <v>4</v>
      </c>
      <c r="AA512" t="s">
        <v>3469</v>
      </c>
      <c r="AB512">
        <v>0</v>
      </c>
      <c r="AC512">
        <v>3</v>
      </c>
      <c r="AD512">
        <v>4</v>
      </c>
      <c r="AF512" t="s">
        <v>3472</v>
      </c>
      <c r="AI512">
        <v>0</v>
      </c>
      <c r="AJ512">
        <v>0</v>
      </c>
      <c r="AK512" t="s">
        <v>4803</v>
      </c>
      <c r="AL512" t="s">
        <v>4803</v>
      </c>
      <c r="AM512" t="s">
        <v>4820</v>
      </c>
    </row>
    <row r="513" spans="1:39">
      <c r="A513" t="s">
        <v>3913</v>
      </c>
      <c r="B513" t="s">
        <v>3317</v>
      </c>
      <c r="C513" t="s">
        <v>3319</v>
      </c>
      <c r="D513">
        <v>289</v>
      </c>
      <c r="E513" t="s">
        <v>3321</v>
      </c>
      <c r="F513">
        <v>6.54</v>
      </c>
      <c r="I513" t="s">
        <v>4262</v>
      </c>
      <c r="K513" t="s">
        <v>3450</v>
      </c>
      <c r="L513" t="s">
        <v>3451</v>
      </c>
      <c r="M513" t="s">
        <v>4278</v>
      </c>
      <c r="N513">
        <v>9</v>
      </c>
      <c r="O513" t="s">
        <v>4305</v>
      </c>
      <c r="P513" t="s">
        <v>4758</v>
      </c>
      <c r="Q513">
        <v>8</v>
      </c>
      <c r="R513">
        <v>0</v>
      </c>
      <c r="S513">
        <v>1.93</v>
      </c>
      <c r="T513">
        <v>1.93</v>
      </c>
      <c r="U513">
        <v>396.41</v>
      </c>
      <c r="V513">
        <v>77.03</v>
      </c>
      <c r="W513">
        <v>2.66</v>
      </c>
      <c r="Y513">
        <v>4.08</v>
      </c>
      <c r="Z513">
        <v>4</v>
      </c>
      <c r="AA513" t="s">
        <v>3469</v>
      </c>
      <c r="AB513">
        <v>0</v>
      </c>
      <c r="AC513">
        <v>3</v>
      </c>
      <c r="AD513">
        <v>5.739928571428571</v>
      </c>
      <c r="AF513" t="s">
        <v>3472</v>
      </c>
      <c r="AI513">
        <v>0</v>
      </c>
      <c r="AJ513">
        <v>0</v>
      </c>
      <c r="AM513" t="s">
        <v>4820</v>
      </c>
    </row>
    <row r="514" spans="1:39">
      <c r="A514" t="s">
        <v>3914</v>
      </c>
      <c r="B514" t="s">
        <v>3317</v>
      </c>
      <c r="C514" t="s">
        <v>3319</v>
      </c>
      <c r="D514">
        <v>299</v>
      </c>
      <c r="E514" t="s">
        <v>3321</v>
      </c>
      <c r="F514">
        <v>6.52</v>
      </c>
      <c r="K514" t="s">
        <v>3450</v>
      </c>
      <c r="L514" t="s">
        <v>3451</v>
      </c>
      <c r="M514" t="s">
        <v>4294</v>
      </c>
      <c r="N514">
        <v>9</v>
      </c>
      <c r="O514" t="s">
        <v>4322</v>
      </c>
      <c r="P514" t="s">
        <v>4759</v>
      </c>
      <c r="Q514">
        <v>6</v>
      </c>
      <c r="R514">
        <v>1</v>
      </c>
      <c r="S514">
        <v>2.46</v>
      </c>
      <c r="T514">
        <v>2.46</v>
      </c>
      <c r="U514">
        <v>294.32</v>
      </c>
      <c r="V514">
        <v>80.98999999999999</v>
      </c>
      <c r="W514">
        <v>2.29</v>
      </c>
      <c r="X514">
        <v>11.05</v>
      </c>
      <c r="Y514">
        <v>2.96</v>
      </c>
      <c r="Z514">
        <v>4</v>
      </c>
      <c r="AA514" t="s">
        <v>3469</v>
      </c>
      <c r="AB514">
        <v>0</v>
      </c>
      <c r="AC514">
        <v>2</v>
      </c>
      <c r="AD514">
        <v>5.603333333333333</v>
      </c>
      <c r="AF514" t="s">
        <v>3472</v>
      </c>
      <c r="AI514">
        <v>0</v>
      </c>
      <c r="AJ514">
        <v>0</v>
      </c>
      <c r="AK514" t="s">
        <v>4814</v>
      </c>
      <c r="AL514" t="s">
        <v>4814</v>
      </c>
      <c r="AM514" t="s">
        <v>4820</v>
      </c>
    </row>
    <row r="515" spans="1:39">
      <c r="A515" t="s">
        <v>3915</v>
      </c>
      <c r="B515" t="s">
        <v>3317</v>
      </c>
      <c r="C515" t="s">
        <v>3319</v>
      </c>
      <c r="D515">
        <v>300</v>
      </c>
      <c r="E515" t="s">
        <v>3321</v>
      </c>
      <c r="F515">
        <v>6.52</v>
      </c>
      <c r="K515" t="s">
        <v>3450</v>
      </c>
      <c r="L515" t="s">
        <v>3451</v>
      </c>
      <c r="M515" t="s">
        <v>4294</v>
      </c>
      <c r="N515">
        <v>9</v>
      </c>
      <c r="O515" t="s">
        <v>4322</v>
      </c>
      <c r="P515" t="s">
        <v>4760</v>
      </c>
      <c r="Q515">
        <v>4</v>
      </c>
      <c r="R515">
        <v>0</v>
      </c>
      <c r="S515">
        <v>5.54</v>
      </c>
      <c r="T515">
        <v>5.54</v>
      </c>
      <c r="U515">
        <v>349.41</v>
      </c>
      <c r="V515">
        <v>39.42</v>
      </c>
      <c r="W515">
        <v>5.01</v>
      </c>
      <c r="Y515">
        <v>2.47</v>
      </c>
      <c r="Z515">
        <v>4</v>
      </c>
      <c r="AA515" t="s">
        <v>3469</v>
      </c>
      <c r="AB515">
        <v>1</v>
      </c>
      <c r="AC515">
        <v>3</v>
      </c>
      <c r="AD515">
        <v>3.971</v>
      </c>
      <c r="AF515" t="s">
        <v>3472</v>
      </c>
      <c r="AI515">
        <v>0</v>
      </c>
      <c r="AJ515">
        <v>0</v>
      </c>
      <c r="AK515" t="s">
        <v>4814</v>
      </c>
      <c r="AL515" t="s">
        <v>4814</v>
      </c>
      <c r="AM515" t="s">
        <v>4820</v>
      </c>
    </row>
    <row r="516" spans="1:39">
      <c r="A516" t="s">
        <v>3916</v>
      </c>
      <c r="B516" t="s">
        <v>3317</v>
      </c>
      <c r="C516" t="s">
        <v>3319</v>
      </c>
      <c r="D516">
        <v>305</v>
      </c>
      <c r="E516" t="s">
        <v>3321</v>
      </c>
      <c r="F516">
        <v>6.52</v>
      </c>
      <c r="K516" t="s">
        <v>3450</v>
      </c>
      <c r="L516" t="s">
        <v>3451</v>
      </c>
      <c r="M516" t="s">
        <v>4294</v>
      </c>
      <c r="N516">
        <v>9</v>
      </c>
      <c r="O516" t="s">
        <v>4322</v>
      </c>
      <c r="P516" t="s">
        <v>4761</v>
      </c>
      <c r="Q516">
        <v>5</v>
      </c>
      <c r="R516">
        <v>0</v>
      </c>
      <c r="S516">
        <v>3.58</v>
      </c>
      <c r="T516">
        <v>3.58</v>
      </c>
      <c r="U516">
        <v>336.37</v>
      </c>
      <c r="V516">
        <v>52.31</v>
      </c>
      <c r="W516">
        <v>4.02</v>
      </c>
      <c r="Y516">
        <v>3.64</v>
      </c>
      <c r="Z516">
        <v>4</v>
      </c>
      <c r="AA516" t="s">
        <v>3469</v>
      </c>
      <c r="AB516">
        <v>0</v>
      </c>
      <c r="AC516">
        <v>2</v>
      </c>
      <c r="AD516">
        <v>4.92</v>
      </c>
      <c r="AF516" t="s">
        <v>3472</v>
      </c>
      <c r="AI516">
        <v>0</v>
      </c>
      <c r="AJ516">
        <v>0</v>
      </c>
      <c r="AK516" t="s">
        <v>4814</v>
      </c>
      <c r="AL516" t="s">
        <v>4814</v>
      </c>
      <c r="AM516" t="s">
        <v>4820</v>
      </c>
    </row>
    <row r="517" spans="1:39">
      <c r="A517" t="s">
        <v>3917</v>
      </c>
      <c r="B517" t="s">
        <v>3317</v>
      </c>
      <c r="C517" t="s">
        <v>3319</v>
      </c>
      <c r="D517">
        <v>310</v>
      </c>
      <c r="E517" t="s">
        <v>3321</v>
      </c>
      <c r="F517">
        <v>6.51</v>
      </c>
      <c r="K517" t="s">
        <v>3450</v>
      </c>
      <c r="L517" t="s">
        <v>3451</v>
      </c>
      <c r="M517" t="s">
        <v>4289</v>
      </c>
      <c r="N517">
        <v>9</v>
      </c>
      <c r="O517" t="s">
        <v>4316</v>
      </c>
      <c r="P517" t="s">
        <v>4762</v>
      </c>
      <c r="Q517">
        <v>7</v>
      </c>
      <c r="R517">
        <v>0</v>
      </c>
      <c r="S517">
        <v>2.92</v>
      </c>
      <c r="T517">
        <v>2.92</v>
      </c>
      <c r="U517">
        <v>380.84</v>
      </c>
      <c r="V517">
        <v>68.44</v>
      </c>
      <c r="W517">
        <v>3.14</v>
      </c>
      <c r="Y517">
        <v>2.71</v>
      </c>
      <c r="Z517">
        <v>4</v>
      </c>
      <c r="AA517" t="s">
        <v>3469</v>
      </c>
      <c r="AB517">
        <v>0</v>
      </c>
      <c r="AC517">
        <v>2</v>
      </c>
      <c r="AD517">
        <v>5.391142857142857</v>
      </c>
      <c r="AF517" t="s">
        <v>3472</v>
      </c>
      <c r="AI517">
        <v>0</v>
      </c>
      <c r="AJ517">
        <v>0</v>
      </c>
      <c r="AK517" t="s">
        <v>4810</v>
      </c>
      <c r="AL517" t="s">
        <v>4810</v>
      </c>
      <c r="AM517" t="s">
        <v>4820</v>
      </c>
    </row>
    <row r="518" spans="1:39">
      <c r="A518" t="s">
        <v>3918</v>
      </c>
      <c r="B518" t="s">
        <v>3317</v>
      </c>
      <c r="C518" t="s">
        <v>3319</v>
      </c>
      <c r="D518">
        <v>322</v>
      </c>
      <c r="E518" t="s">
        <v>3321</v>
      </c>
      <c r="F518">
        <v>6.49</v>
      </c>
      <c r="I518" t="s">
        <v>4263</v>
      </c>
      <c r="K518" t="s">
        <v>3450</v>
      </c>
      <c r="L518" t="s">
        <v>3451</v>
      </c>
      <c r="M518" t="s">
        <v>4278</v>
      </c>
      <c r="N518">
        <v>9</v>
      </c>
      <c r="O518" t="s">
        <v>4305</v>
      </c>
      <c r="P518" t="s">
        <v>4763</v>
      </c>
      <c r="Q518">
        <v>7</v>
      </c>
      <c r="R518">
        <v>0</v>
      </c>
      <c r="S518">
        <v>3.63</v>
      </c>
      <c r="T518">
        <v>3.63</v>
      </c>
      <c r="U518">
        <v>345.41</v>
      </c>
      <c r="V518">
        <v>64.14</v>
      </c>
      <c r="W518">
        <v>2.71</v>
      </c>
      <c r="Y518">
        <v>4.7</v>
      </c>
      <c r="Z518">
        <v>4</v>
      </c>
      <c r="AA518" t="s">
        <v>3469</v>
      </c>
      <c r="AB518">
        <v>0</v>
      </c>
      <c r="AC518">
        <v>3</v>
      </c>
      <c r="AD518">
        <v>4.87</v>
      </c>
      <c r="AF518" t="s">
        <v>3472</v>
      </c>
      <c r="AI518">
        <v>0</v>
      </c>
      <c r="AJ518">
        <v>0</v>
      </c>
      <c r="AM518" t="s">
        <v>4820</v>
      </c>
    </row>
    <row r="519" spans="1:39">
      <c r="A519" t="s">
        <v>3919</v>
      </c>
      <c r="B519" t="s">
        <v>3317</v>
      </c>
      <c r="C519" t="s">
        <v>3319</v>
      </c>
      <c r="D519">
        <v>325</v>
      </c>
      <c r="E519" t="s">
        <v>3321</v>
      </c>
      <c r="F519">
        <v>6.49</v>
      </c>
      <c r="K519" t="s">
        <v>3450</v>
      </c>
      <c r="L519" t="s">
        <v>3451</v>
      </c>
      <c r="M519" t="s">
        <v>4294</v>
      </c>
      <c r="N519">
        <v>9</v>
      </c>
      <c r="O519" t="s">
        <v>4322</v>
      </c>
      <c r="P519" t="s">
        <v>4764</v>
      </c>
      <c r="Q519">
        <v>4</v>
      </c>
      <c r="R519">
        <v>0</v>
      </c>
      <c r="S519">
        <v>4.66</v>
      </c>
      <c r="T519">
        <v>4.66</v>
      </c>
      <c r="U519">
        <v>390.8</v>
      </c>
      <c r="V519">
        <v>43.08</v>
      </c>
      <c r="W519">
        <v>5.54</v>
      </c>
      <c r="Y519">
        <v>3.03</v>
      </c>
      <c r="Z519">
        <v>4</v>
      </c>
      <c r="AA519" t="s">
        <v>3469</v>
      </c>
      <c r="AB519">
        <v>1</v>
      </c>
      <c r="AC519">
        <v>1</v>
      </c>
      <c r="AD519">
        <v>3.95</v>
      </c>
      <c r="AF519" t="s">
        <v>3472</v>
      </c>
      <c r="AI519">
        <v>0</v>
      </c>
      <c r="AJ519">
        <v>0</v>
      </c>
      <c r="AK519" t="s">
        <v>4814</v>
      </c>
      <c r="AL519" t="s">
        <v>4814</v>
      </c>
      <c r="AM519" t="s">
        <v>4820</v>
      </c>
    </row>
    <row r="520" spans="1:39">
      <c r="A520" t="s">
        <v>3920</v>
      </c>
      <c r="B520" t="s">
        <v>3317</v>
      </c>
      <c r="C520" t="s">
        <v>3319</v>
      </c>
      <c r="D520">
        <v>328</v>
      </c>
      <c r="E520" t="s">
        <v>3321</v>
      </c>
      <c r="F520">
        <v>6.48</v>
      </c>
      <c r="K520" t="s">
        <v>3450</v>
      </c>
      <c r="L520" t="s">
        <v>3451</v>
      </c>
      <c r="M520" t="s">
        <v>4292</v>
      </c>
      <c r="N520">
        <v>9</v>
      </c>
      <c r="O520" t="s">
        <v>4319</v>
      </c>
      <c r="P520" t="s">
        <v>4765</v>
      </c>
      <c r="Q520">
        <v>7</v>
      </c>
      <c r="R520">
        <v>2</v>
      </c>
      <c r="S520">
        <v>3.54</v>
      </c>
      <c r="T520">
        <v>3.58</v>
      </c>
      <c r="U520">
        <v>434.54</v>
      </c>
      <c r="V520">
        <v>97.33</v>
      </c>
      <c r="W520">
        <v>3.53</v>
      </c>
      <c r="X520">
        <v>12.63</v>
      </c>
      <c r="Y520">
        <v>6.43</v>
      </c>
      <c r="Z520">
        <v>3</v>
      </c>
      <c r="AA520" t="s">
        <v>3469</v>
      </c>
      <c r="AB520">
        <v>0</v>
      </c>
      <c r="AC520">
        <v>8</v>
      </c>
      <c r="AD520">
        <v>3.663238095238095</v>
      </c>
      <c r="AF520" t="s">
        <v>3472</v>
      </c>
      <c r="AI520">
        <v>0</v>
      </c>
      <c r="AJ520">
        <v>0</v>
      </c>
      <c r="AK520" t="s">
        <v>4812</v>
      </c>
      <c r="AL520" t="s">
        <v>4812</v>
      </c>
      <c r="AM520" t="s">
        <v>4820</v>
      </c>
    </row>
    <row r="521" spans="1:39">
      <c r="A521" t="s">
        <v>3921</v>
      </c>
      <c r="B521" t="s">
        <v>3317</v>
      </c>
      <c r="C521" t="s">
        <v>3319</v>
      </c>
      <c r="D521">
        <v>346.5</v>
      </c>
      <c r="E521" t="s">
        <v>3321</v>
      </c>
      <c r="F521">
        <v>6.46</v>
      </c>
      <c r="K521" t="s">
        <v>3450</v>
      </c>
      <c r="L521" t="s">
        <v>3451</v>
      </c>
      <c r="M521" t="s">
        <v>4284</v>
      </c>
      <c r="N521">
        <v>9</v>
      </c>
      <c r="O521" t="s">
        <v>4311</v>
      </c>
      <c r="P521" t="s">
        <v>4766</v>
      </c>
      <c r="Q521">
        <v>6</v>
      </c>
      <c r="R521">
        <v>0</v>
      </c>
      <c r="S521">
        <v>3.13</v>
      </c>
      <c r="T521">
        <v>3.13</v>
      </c>
      <c r="U521">
        <v>373.34</v>
      </c>
      <c r="V521">
        <v>65.2</v>
      </c>
      <c r="W521">
        <v>3.98</v>
      </c>
      <c r="Y521">
        <v>2.48</v>
      </c>
      <c r="Z521">
        <v>4</v>
      </c>
      <c r="AA521" t="s">
        <v>3469</v>
      </c>
      <c r="AB521">
        <v>0</v>
      </c>
      <c r="AC521">
        <v>2</v>
      </c>
      <c r="AD521">
        <v>5.274714285714285</v>
      </c>
      <c r="AF521" t="s">
        <v>3472</v>
      </c>
      <c r="AI521">
        <v>0</v>
      </c>
      <c r="AJ521">
        <v>0</v>
      </c>
      <c r="AK521" t="s">
        <v>4807</v>
      </c>
      <c r="AL521" t="s">
        <v>4807</v>
      </c>
      <c r="AM521" t="s">
        <v>4820</v>
      </c>
    </row>
    <row r="522" spans="1:39">
      <c r="A522" t="s">
        <v>3921</v>
      </c>
      <c r="B522" t="s">
        <v>3317</v>
      </c>
      <c r="C522" t="s">
        <v>3319</v>
      </c>
      <c r="D522">
        <v>346.5</v>
      </c>
      <c r="E522" t="s">
        <v>3321</v>
      </c>
      <c r="F522">
        <v>6.46</v>
      </c>
      <c r="K522" t="s">
        <v>3450</v>
      </c>
      <c r="M522" t="s">
        <v>4291</v>
      </c>
      <c r="N522">
        <v>8</v>
      </c>
      <c r="O522" t="s">
        <v>4318</v>
      </c>
      <c r="P522" t="s">
        <v>4766</v>
      </c>
      <c r="Q522">
        <v>6</v>
      </c>
      <c r="R522">
        <v>0</v>
      </c>
      <c r="S522">
        <v>3.13</v>
      </c>
      <c r="T522">
        <v>3.13</v>
      </c>
      <c r="U522">
        <v>373.34</v>
      </c>
      <c r="V522">
        <v>65.2</v>
      </c>
      <c r="W522">
        <v>3.98</v>
      </c>
      <c r="Y522">
        <v>2.48</v>
      </c>
      <c r="Z522">
        <v>4</v>
      </c>
      <c r="AA522" t="s">
        <v>3469</v>
      </c>
      <c r="AB522">
        <v>0</v>
      </c>
      <c r="AC522">
        <v>2</v>
      </c>
      <c r="AD522">
        <v>5.274714285714285</v>
      </c>
      <c r="AF522" t="s">
        <v>3472</v>
      </c>
      <c r="AI522">
        <v>0</v>
      </c>
      <c r="AJ522">
        <v>0</v>
      </c>
      <c r="AK522" t="s">
        <v>4811</v>
      </c>
      <c r="AL522" t="s">
        <v>4811</v>
      </c>
      <c r="AM522" t="s">
        <v>4820</v>
      </c>
    </row>
    <row r="523" spans="1:39">
      <c r="A523" t="s">
        <v>3922</v>
      </c>
      <c r="B523" t="s">
        <v>3317</v>
      </c>
      <c r="C523" t="s">
        <v>3319</v>
      </c>
      <c r="D523">
        <v>388</v>
      </c>
      <c r="E523" t="s">
        <v>3321</v>
      </c>
      <c r="F523">
        <v>6.41</v>
      </c>
      <c r="I523" t="s">
        <v>4264</v>
      </c>
      <c r="K523" t="s">
        <v>3450</v>
      </c>
      <c r="L523" t="s">
        <v>3451</v>
      </c>
      <c r="M523" t="s">
        <v>4276</v>
      </c>
      <c r="N523">
        <v>9</v>
      </c>
      <c r="O523" t="s">
        <v>4303</v>
      </c>
      <c r="P523" t="s">
        <v>4767</v>
      </c>
      <c r="Q523">
        <v>8</v>
      </c>
      <c r="R523">
        <v>1</v>
      </c>
      <c r="S523">
        <v>1.77</v>
      </c>
      <c r="T523">
        <v>1.77</v>
      </c>
      <c r="U523">
        <v>463.39</v>
      </c>
      <c r="V523">
        <v>94.66</v>
      </c>
      <c r="W523">
        <v>3.33</v>
      </c>
      <c r="X523">
        <v>13.78</v>
      </c>
      <c r="Y523">
        <v>0</v>
      </c>
      <c r="Z523">
        <v>4</v>
      </c>
      <c r="AA523" t="s">
        <v>3469</v>
      </c>
      <c r="AB523">
        <v>0</v>
      </c>
      <c r="AC523">
        <v>3</v>
      </c>
      <c r="AD523">
        <v>4.9395</v>
      </c>
      <c r="AF523" t="s">
        <v>3472</v>
      </c>
      <c r="AI523">
        <v>0</v>
      </c>
      <c r="AJ523">
        <v>0</v>
      </c>
      <c r="AM523" t="s">
        <v>4820</v>
      </c>
    </row>
    <row r="524" spans="1:39">
      <c r="A524" t="s">
        <v>3923</v>
      </c>
      <c r="B524" t="s">
        <v>3317</v>
      </c>
      <c r="C524" t="s">
        <v>3319</v>
      </c>
      <c r="D524">
        <v>395</v>
      </c>
      <c r="E524" t="s">
        <v>3321</v>
      </c>
      <c r="F524">
        <v>6.4</v>
      </c>
      <c r="K524" t="s">
        <v>3450</v>
      </c>
      <c r="L524" t="s">
        <v>3451</v>
      </c>
      <c r="M524" t="s">
        <v>4285</v>
      </c>
      <c r="N524">
        <v>9</v>
      </c>
      <c r="O524" t="s">
        <v>4312</v>
      </c>
      <c r="P524" t="s">
        <v>4768</v>
      </c>
      <c r="Q524">
        <v>6</v>
      </c>
      <c r="R524">
        <v>0</v>
      </c>
      <c r="S524">
        <v>3.37</v>
      </c>
      <c r="T524">
        <v>3.37</v>
      </c>
      <c r="U524">
        <v>417.42</v>
      </c>
      <c r="V524">
        <v>65.2</v>
      </c>
      <c r="W524">
        <v>4.91</v>
      </c>
      <c r="Y524">
        <v>1.81</v>
      </c>
      <c r="Z524">
        <v>5</v>
      </c>
      <c r="AA524" t="s">
        <v>3469</v>
      </c>
      <c r="AB524">
        <v>0</v>
      </c>
      <c r="AC524">
        <v>3</v>
      </c>
      <c r="AD524">
        <v>4.719857142857142</v>
      </c>
      <c r="AF524" t="s">
        <v>3472</v>
      </c>
      <c r="AI524">
        <v>0</v>
      </c>
      <c r="AJ524">
        <v>0</v>
      </c>
      <c r="AK524" t="s">
        <v>4808</v>
      </c>
      <c r="AL524" t="s">
        <v>4808</v>
      </c>
      <c r="AM524" t="s">
        <v>4820</v>
      </c>
    </row>
    <row r="525" spans="1:39">
      <c r="A525" t="s">
        <v>3924</v>
      </c>
      <c r="B525" t="s">
        <v>3317</v>
      </c>
      <c r="C525" t="s">
        <v>3319</v>
      </c>
      <c r="D525">
        <v>404</v>
      </c>
      <c r="E525" t="s">
        <v>3321</v>
      </c>
      <c r="F525">
        <v>6.39</v>
      </c>
      <c r="K525" t="s">
        <v>3450</v>
      </c>
      <c r="L525" t="s">
        <v>3451</v>
      </c>
      <c r="M525" t="s">
        <v>4286</v>
      </c>
      <c r="N525">
        <v>9</v>
      </c>
      <c r="O525" t="s">
        <v>4313</v>
      </c>
      <c r="P525" t="s">
        <v>4769</v>
      </c>
      <c r="Q525">
        <v>8</v>
      </c>
      <c r="R525">
        <v>0</v>
      </c>
      <c r="S525">
        <v>3</v>
      </c>
      <c r="T525">
        <v>3.01</v>
      </c>
      <c r="U525">
        <v>418.5</v>
      </c>
      <c r="V525">
        <v>77.67</v>
      </c>
      <c r="W525">
        <v>3.27</v>
      </c>
      <c r="Y525">
        <v>5.74</v>
      </c>
      <c r="Z525">
        <v>4</v>
      </c>
      <c r="AA525" t="s">
        <v>3469</v>
      </c>
      <c r="AB525">
        <v>0</v>
      </c>
      <c r="AC525">
        <v>5</v>
      </c>
      <c r="AD525">
        <v>5.077142857142857</v>
      </c>
      <c r="AF525" t="s">
        <v>3472</v>
      </c>
      <c r="AI525">
        <v>0</v>
      </c>
      <c r="AJ525">
        <v>0</v>
      </c>
      <c r="AK525" t="s">
        <v>4809</v>
      </c>
      <c r="AL525" t="s">
        <v>4809</v>
      </c>
      <c r="AM525" t="s">
        <v>4820</v>
      </c>
    </row>
    <row r="526" spans="1:39">
      <c r="A526" t="s">
        <v>3925</v>
      </c>
      <c r="B526" t="s">
        <v>3317</v>
      </c>
      <c r="C526" t="s">
        <v>3319</v>
      </c>
      <c r="D526">
        <v>411</v>
      </c>
      <c r="E526" t="s">
        <v>3321</v>
      </c>
      <c r="F526">
        <v>6.39</v>
      </c>
      <c r="K526" t="s">
        <v>3450</v>
      </c>
      <c r="L526" t="s">
        <v>3451</v>
      </c>
      <c r="M526" t="s">
        <v>4294</v>
      </c>
      <c r="N526">
        <v>9</v>
      </c>
      <c r="O526" t="s">
        <v>4322</v>
      </c>
      <c r="P526" t="s">
        <v>4770</v>
      </c>
      <c r="Q526">
        <v>5</v>
      </c>
      <c r="R526">
        <v>0</v>
      </c>
      <c r="S526">
        <v>3.96</v>
      </c>
      <c r="T526">
        <v>3.96</v>
      </c>
      <c r="U526">
        <v>352.83</v>
      </c>
      <c r="V526">
        <v>52.31</v>
      </c>
      <c r="W526">
        <v>4.53</v>
      </c>
      <c r="Y526">
        <v>3.08</v>
      </c>
      <c r="Z526">
        <v>4</v>
      </c>
      <c r="AA526" t="s">
        <v>3469</v>
      </c>
      <c r="AB526">
        <v>0</v>
      </c>
      <c r="AC526">
        <v>2</v>
      </c>
      <c r="AD526">
        <v>4.54</v>
      </c>
      <c r="AF526" t="s">
        <v>3472</v>
      </c>
      <c r="AI526">
        <v>0</v>
      </c>
      <c r="AJ526">
        <v>0</v>
      </c>
      <c r="AK526" t="s">
        <v>4814</v>
      </c>
      <c r="AL526" t="s">
        <v>4814</v>
      </c>
      <c r="AM526" t="s">
        <v>4820</v>
      </c>
    </row>
    <row r="527" spans="1:39">
      <c r="A527" t="s">
        <v>3926</v>
      </c>
      <c r="B527" t="s">
        <v>3317</v>
      </c>
      <c r="C527" t="s">
        <v>3319</v>
      </c>
      <c r="D527">
        <v>417</v>
      </c>
      <c r="E527" t="s">
        <v>3321</v>
      </c>
      <c r="F527">
        <v>6.38</v>
      </c>
      <c r="I527" t="s">
        <v>4265</v>
      </c>
      <c r="K527" t="s">
        <v>3450</v>
      </c>
      <c r="L527" t="s">
        <v>3451</v>
      </c>
      <c r="M527" t="s">
        <v>4290</v>
      </c>
      <c r="N527">
        <v>9</v>
      </c>
      <c r="O527" t="s">
        <v>4317</v>
      </c>
      <c r="P527" t="s">
        <v>4771</v>
      </c>
      <c r="Q527">
        <v>7</v>
      </c>
      <c r="R527">
        <v>0</v>
      </c>
      <c r="S527">
        <v>4.29</v>
      </c>
      <c r="T527">
        <v>4.29</v>
      </c>
      <c r="U527">
        <v>423.9</v>
      </c>
      <c r="V527">
        <v>74.43000000000001</v>
      </c>
      <c r="W527">
        <v>4.5</v>
      </c>
      <c r="Y527">
        <v>0.16</v>
      </c>
      <c r="Z527">
        <v>4</v>
      </c>
      <c r="AA527" t="s">
        <v>3469</v>
      </c>
      <c r="AB527">
        <v>0</v>
      </c>
      <c r="AC527">
        <v>4</v>
      </c>
      <c r="AD527">
        <v>3.898571428571429</v>
      </c>
      <c r="AF527" t="s">
        <v>3472</v>
      </c>
      <c r="AI527">
        <v>0</v>
      </c>
      <c r="AJ527">
        <v>0</v>
      </c>
      <c r="AM527" t="s">
        <v>4820</v>
      </c>
    </row>
    <row r="528" spans="1:39">
      <c r="A528" t="s">
        <v>3809</v>
      </c>
      <c r="B528" t="s">
        <v>3317</v>
      </c>
      <c r="C528" t="s">
        <v>3319</v>
      </c>
      <c r="D528">
        <v>429</v>
      </c>
      <c r="E528" t="s">
        <v>3321</v>
      </c>
      <c r="F528">
        <v>6.37</v>
      </c>
      <c r="I528" t="s">
        <v>4266</v>
      </c>
      <c r="K528" t="s">
        <v>3450</v>
      </c>
      <c r="L528" t="s">
        <v>3451</v>
      </c>
      <c r="M528" t="s">
        <v>4276</v>
      </c>
      <c r="N528">
        <v>9</v>
      </c>
      <c r="O528" t="s">
        <v>4303</v>
      </c>
      <c r="P528" t="s">
        <v>4655</v>
      </c>
      <c r="Q528">
        <v>8</v>
      </c>
      <c r="R528">
        <v>1</v>
      </c>
      <c r="S528">
        <v>1.5</v>
      </c>
      <c r="T528">
        <v>1.5</v>
      </c>
      <c r="U528">
        <v>449.36</v>
      </c>
      <c r="V528">
        <v>94.66</v>
      </c>
      <c r="W528">
        <v>2.94</v>
      </c>
      <c r="X528">
        <v>13.63</v>
      </c>
      <c r="Y528">
        <v>0</v>
      </c>
      <c r="Z528">
        <v>4</v>
      </c>
      <c r="AA528" t="s">
        <v>3469</v>
      </c>
      <c r="AB528">
        <v>0</v>
      </c>
      <c r="AC528">
        <v>3</v>
      </c>
      <c r="AD528">
        <v>5.039714285714286</v>
      </c>
      <c r="AF528" t="s">
        <v>3472</v>
      </c>
      <c r="AI528">
        <v>0</v>
      </c>
      <c r="AJ528">
        <v>0</v>
      </c>
      <c r="AM528" t="s">
        <v>4820</v>
      </c>
    </row>
    <row r="529" spans="1:39">
      <c r="A529" t="s">
        <v>3927</v>
      </c>
      <c r="B529" t="s">
        <v>3317</v>
      </c>
      <c r="C529" t="s">
        <v>3319</v>
      </c>
      <c r="D529">
        <v>434</v>
      </c>
      <c r="E529" t="s">
        <v>3321</v>
      </c>
      <c r="F529">
        <v>6.36</v>
      </c>
      <c r="I529" t="s">
        <v>4267</v>
      </c>
      <c r="K529" t="s">
        <v>3450</v>
      </c>
      <c r="L529" t="s">
        <v>3451</v>
      </c>
      <c r="M529" t="s">
        <v>4276</v>
      </c>
      <c r="N529">
        <v>9</v>
      </c>
      <c r="O529" t="s">
        <v>4303</v>
      </c>
      <c r="P529" t="s">
        <v>4772</v>
      </c>
      <c r="Q529">
        <v>6</v>
      </c>
      <c r="R529">
        <v>1</v>
      </c>
      <c r="S529">
        <v>2.76</v>
      </c>
      <c r="T529">
        <v>2.76</v>
      </c>
      <c r="U529">
        <v>349.37</v>
      </c>
      <c r="V529">
        <v>76.2</v>
      </c>
      <c r="W529">
        <v>3.16</v>
      </c>
      <c r="Y529">
        <v>0.19</v>
      </c>
      <c r="Z529">
        <v>4</v>
      </c>
      <c r="AA529" t="s">
        <v>3469</v>
      </c>
      <c r="AB529">
        <v>0</v>
      </c>
      <c r="AC529">
        <v>2</v>
      </c>
      <c r="AD529">
        <v>5.453333333333333</v>
      </c>
      <c r="AF529" t="s">
        <v>3472</v>
      </c>
      <c r="AI529">
        <v>0</v>
      </c>
      <c r="AJ529">
        <v>0</v>
      </c>
      <c r="AM529" t="s">
        <v>4820</v>
      </c>
    </row>
    <row r="530" spans="1:39">
      <c r="A530" t="s">
        <v>3928</v>
      </c>
      <c r="B530" t="s">
        <v>3317</v>
      </c>
      <c r="C530" t="s">
        <v>3319</v>
      </c>
      <c r="D530">
        <v>467</v>
      </c>
      <c r="E530" t="s">
        <v>3321</v>
      </c>
      <c r="F530">
        <v>6.33</v>
      </c>
      <c r="I530" t="s">
        <v>4268</v>
      </c>
      <c r="K530" t="s">
        <v>3450</v>
      </c>
      <c r="L530" t="s">
        <v>3451</v>
      </c>
      <c r="M530" t="s">
        <v>4276</v>
      </c>
      <c r="N530">
        <v>9</v>
      </c>
      <c r="O530" t="s">
        <v>4303</v>
      </c>
      <c r="P530" t="s">
        <v>4773</v>
      </c>
      <c r="Q530">
        <v>8</v>
      </c>
      <c r="R530">
        <v>1</v>
      </c>
      <c r="S530">
        <v>1.78</v>
      </c>
      <c r="T530">
        <v>1.78</v>
      </c>
      <c r="U530">
        <v>463.39</v>
      </c>
      <c r="V530">
        <v>94.66</v>
      </c>
      <c r="W530">
        <v>3.33</v>
      </c>
      <c r="X530">
        <v>13.66</v>
      </c>
      <c r="Y530">
        <v>0</v>
      </c>
      <c r="Z530">
        <v>4</v>
      </c>
      <c r="AA530" t="s">
        <v>3469</v>
      </c>
      <c r="AB530">
        <v>0</v>
      </c>
      <c r="AC530">
        <v>3</v>
      </c>
      <c r="AD530">
        <v>4.9395</v>
      </c>
      <c r="AF530" t="s">
        <v>3472</v>
      </c>
      <c r="AI530">
        <v>0</v>
      </c>
      <c r="AJ530">
        <v>0</v>
      </c>
      <c r="AM530" t="s">
        <v>4820</v>
      </c>
    </row>
    <row r="531" spans="1:39">
      <c r="A531" t="s">
        <v>3929</v>
      </c>
      <c r="B531" t="s">
        <v>3317</v>
      </c>
      <c r="C531" t="s">
        <v>3319</v>
      </c>
      <c r="D531">
        <v>471</v>
      </c>
      <c r="E531" t="s">
        <v>3321</v>
      </c>
      <c r="F531">
        <v>6.33</v>
      </c>
      <c r="I531" t="s">
        <v>4269</v>
      </c>
      <c r="K531" t="s">
        <v>3450</v>
      </c>
      <c r="L531" t="s">
        <v>3451</v>
      </c>
      <c r="M531" t="s">
        <v>4297</v>
      </c>
      <c r="N531">
        <v>9</v>
      </c>
      <c r="O531" t="s">
        <v>4325</v>
      </c>
      <c r="P531" t="s">
        <v>4774</v>
      </c>
      <c r="Q531">
        <v>5</v>
      </c>
      <c r="R531">
        <v>0</v>
      </c>
      <c r="S531">
        <v>3.41</v>
      </c>
      <c r="T531">
        <v>3.41</v>
      </c>
      <c r="U531">
        <v>309.76</v>
      </c>
      <c r="V531">
        <v>55.97</v>
      </c>
      <c r="W531">
        <v>3.61</v>
      </c>
      <c r="Y531">
        <v>1.45</v>
      </c>
      <c r="Z531">
        <v>4</v>
      </c>
      <c r="AA531" t="s">
        <v>3469</v>
      </c>
      <c r="AB531">
        <v>0</v>
      </c>
      <c r="AC531">
        <v>1</v>
      </c>
      <c r="AD531">
        <v>5.09</v>
      </c>
      <c r="AF531" t="s">
        <v>3472</v>
      </c>
      <c r="AI531">
        <v>0</v>
      </c>
      <c r="AJ531">
        <v>0</v>
      </c>
      <c r="AM531" t="s">
        <v>4820</v>
      </c>
    </row>
    <row r="532" spans="1:39">
      <c r="A532" t="s">
        <v>3930</v>
      </c>
      <c r="B532" t="s">
        <v>3317</v>
      </c>
      <c r="C532" t="s">
        <v>3319</v>
      </c>
      <c r="D532">
        <v>481</v>
      </c>
      <c r="E532" t="s">
        <v>3321</v>
      </c>
      <c r="F532">
        <v>6.32</v>
      </c>
      <c r="K532" t="s">
        <v>3450</v>
      </c>
      <c r="L532" t="s">
        <v>3451</v>
      </c>
      <c r="M532" t="s">
        <v>4285</v>
      </c>
      <c r="N532">
        <v>9</v>
      </c>
      <c r="O532" t="s">
        <v>4312</v>
      </c>
      <c r="P532" t="s">
        <v>4775</v>
      </c>
      <c r="Q532">
        <v>6</v>
      </c>
      <c r="R532">
        <v>0</v>
      </c>
      <c r="S532">
        <v>3.05</v>
      </c>
      <c r="T532">
        <v>3.05</v>
      </c>
      <c r="U532">
        <v>417.42</v>
      </c>
      <c r="V532">
        <v>65.2</v>
      </c>
      <c r="W532">
        <v>4.91</v>
      </c>
      <c r="Y532">
        <v>0.41</v>
      </c>
      <c r="Z532">
        <v>5</v>
      </c>
      <c r="AA532" t="s">
        <v>3469</v>
      </c>
      <c r="AB532">
        <v>0</v>
      </c>
      <c r="AC532">
        <v>3</v>
      </c>
      <c r="AD532">
        <v>5.039857142857143</v>
      </c>
      <c r="AF532" t="s">
        <v>3472</v>
      </c>
      <c r="AI532">
        <v>0</v>
      </c>
      <c r="AJ532">
        <v>0</v>
      </c>
      <c r="AK532" t="s">
        <v>4808</v>
      </c>
      <c r="AL532" t="s">
        <v>4808</v>
      </c>
      <c r="AM532" t="s">
        <v>4820</v>
      </c>
    </row>
    <row r="533" spans="1:39">
      <c r="A533" t="s">
        <v>3931</v>
      </c>
      <c r="B533" t="s">
        <v>3317</v>
      </c>
      <c r="C533" t="s">
        <v>3319</v>
      </c>
      <c r="D533">
        <v>483</v>
      </c>
      <c r="E533" t="s">
        <v>3321</v>
      </c>
      <c r="F533">
        <v>6.32</v>
      </c>
      <c r="K533" t="s">
        <v>3450</v>
      </c>
      <c r="L533" t="s">
        <v>3451</v>
      </c>
      <c r="M533" t="s">
        <v>4283</v>
      </c>
      <c r="N533">
        <v>9</v>
      </c>
      <c r="O533" t="s">
        <v>4310</v>
      </c>
      <c r="P533" t="s">
        <v>4776</v>
      </c>
      <c r="Q533">
        <v>6</v>
      </c>
      <c r="R533">
        <v>2</v>
      </c>
      <c r="S533">
        <v>3.67</v>
      </c>
      <c r="T533">
        <v>3.67</v>
      </c>
      <c r="U533">
        <v>482.53</v>
      </c>
      <c r="V533">
        <v>88.73999999999999</v>
      </c>
      <c r="W533">
        <v>4.38</v>
      </c>
      <c r="X533">
        <v>11.17</v>
      </c>
      <c r="Y533">
        <v>0</v>
      </c>
      <c r="Z533">
        <v>3</v>
      </c>
      <c r="AA533" t="s">
        <v>3469</v>
      </c>
      <c r="AB533">
        <v>0</v>
      </c>
      <c r="AC533">
        <v>6</v>
      </c>
      <c r="AD533">
        <v>3.454785714285714</v>
      </c>
      <c r="AF533" t="s">
        <v>3472</v>
      </c>
      <c r="AI533">
        <v>0</v>
      </c>
      <c r="AJ533">
        <v>0</v>
      </c>
      <c r="AK533" t="s">
        <v>4806</v>
      </c>
      <c r="AL533" t="s">
        <v>4806</v>
      </c>
      <c r="AM533" t="s">
        <v>4820</v>
      </c>
    </row>
    <row r="534" spans="1:39">
      <c r="A534" t="s">
        <v>3932</v>
      </c>
      <c r="B534" t="s">
        <v>3317</v>
      </c>
      <c r="C534" t="s">
        <v>3319</v>
      </c>
      <c r="D534">
        <v>501</v>
      </c>
      <c r="E534" t="s">
        <v>3321</v>
      </c>
      <c r="F534">
        <v>6.3</v>
      </c>
      <c r="K534" t="s">
        <v>3450</v>
      </c>
      <c r="L534" t="s">
        <v>3451</v>
      </c>
      <c r="M534" t="s">
        <v>4294</v>
      </c>
      <c r="N534">
        <v>9</v>
      </c>
      <c r="O534" t="s">
        <v>4322</v>
      </c>
      <c r="P534" t="s">
        <v>4777</v>
      </c>
      <c r="Q534">
        <v>7</v>
      </c>
      <c r="R534">
        <v>0</v>
      </c>
      <c r="S534">
        <v>3.04</v>
      </c>
      <c r="T534">
        <v>3.04</v>
      </c>
      <c r="U534">
        <v>403.49</v>
      </c>
      <c r="V534">
        <v>64.78</v>
      </c>
      <c r="W534">
        <v>3.71</v>
      </c>
      <c r="Y534">
        <v>3.33</v>
      </c>
      <c r="Z534">
        <v>4</v>
      </c>
      <c r="AA534" t="s">
        <v>3469</v>
      </c>
      <c r="AB534">
        <v>0</v>
      </c>
      <c r="AC534">
        <v>3</v>
      </c>
      <c r="AD534">
        <v>5.149357142857143</v>
      </c>
      <c r="AF534" t="s">
        <v>3472</v>
      </c>
      <c r="AI534">
        <v>0</v>
      </c>
      <c r="AJ534">
        <v>0</v>
      </c>
      <c r="AK534" t="s">
        <v>4814</v>
      </c>
      <c r="AL534" t="s">
        <v>4814</v>
      </c>
      <c r="AM534" t="s">
        <v>4820</v>
      </c>
    </row>
    <row r="535" spans="1:39">
      <c r="A535" t="s">
        <v>3933</v>
      </c>
      <c r="B535" t="s">
        <v>3317</v>
      </c>
      <c r="C535" t="s">
        <v>3319</v>
      </c>
      <c r="D535">
        <v>504</v>
      </c>
      <c r="E535" t="s">
        <v>3321</v>
      </c>
      <c r="F535">
        <v>6.3</v>
      </c>
      <c r="I535" t="s">
        <v>4270</v>
      </c>
      <c r="K535" t="s">
        <v>3450</v>
      </c>
      <c r="L535" t="s">
        <v>3451</v>
      </c>
      <c r="M535" t="s">
        <v>4297</v>
      </c>
      <c r="N535">
        <v>9</v>
      </c>
      <c r="O535" t="s">
        <v>4325</v>
      </c>
      <c r="P535" t="s">
        <v>4778</v>
      </c>
      <c r="Q535">
        <v>5</v>
      </c>
      <c r="R535">
        <v>0</v>
      </c>
      <c r="S535">
        <v>3.65</v>
      </c>
      <c r="T535">
        <v>3.65</v>
      </c>
      <c r="U535">
        <v>309.76</v>
      </c>
      <c r="V535">
        <v>55.97</v>
      </c>
      <c r="W535">
        <v>3.61</v>
      </c>
      <c r="Y535">
        <v>1.21</v>
      </c>
      <c r="Z535">
        <v>4</v>
      </c>
      <c r="AA535" t="s">
        <v>3469</v>
      </c>
      <c r="AB535">
        <v>0</v>
      </c>
      <c r="AC535">
        <v>1</v>
      </c>
      <c r="AD535">
        <v>4.85</v>
      </c>
      <c r="AF535" t="s">
        <v>3472</v>
      </c>
      <c r="AI535">
        <v>0</v>
      </c>
      <c r="AJ535">
        <v>0</v>
      </c>
      <c r="AM535" t="s">
        <v>4820</v>
      </c>
    </row>
    <row r="536" spans="1:39">
      <c r="A536" t="s">
        <v>3934</v>
      </c>
      <c r="B536" t="s">
        <v>3317</v>
      </c>
      <c r="C536" t="s">
        <v>3319</v>
      </c>
      <c r="D536">
        <v>505</v>
      </c>
      <c r="E536" t="s">
        <v>3321</v>
      </c>
      <c r="F536">
        <v>6.3</v>
      </c>
      <c r="K536" t="s">
        <v>3450</v>
      </c>
      <c r="L536" t="s">
        <v>3451</v>
      </c>
      <c r="M536" t="s">
        <v>4283</v>
      </c>
      <c r="N536">
        <v>9</v>
      </c>
      <c r="O536" t="s">
        <v>4310</v>
      </c>
      <c r="P536" t="s">
        <v>4779</v>
      </c>
      <c r="Q536">
        <v>7</v>
      </c>
      <c r="R536">
        <v>2</v>
      </c>
      <c r="S536">
        <v>3.18</v>
      </c>
      <c r="T536">
        <v>3.18</v>
      </c>
      <c r="U536">
        <v>492.65</v>
      </c>
      <c r="V536">
        <v>88.73999999999999</v>
      </c>
      <c r="W536">
        <v>4.82</v>
      </c>
      <c r="X536">
        <v>12.19</v>
      </c>
      <c r="Y536">
        <v>1.45</v>
      </c>
      <c r="Z536">
        <v>3</v>
      </c>
      <c r="AA536" t="s">
        <v>3469</v>
      </c>
      <c r="AB536">
        <v>0</v>
      </c>
      <c r="AC536">
        <v>7</v>
      </c>
      <c r="AD536">
        <v>3.8725</v>
      </c>
      <c r="AF536" t="s">
        <v>3472</v>
      </c>
      <c r="AI536">
        <v>0</v>
      </c>
      <c r="AJ536">
        <v>0</v>
      </c>
      <c r="AK536" t="s">
        <v>4806</v>
      </c>
      <c r="AL536" t="s">
        <v>4806</v>
      </c>
      <c r="AM536" t="s">
        <v>4820</v>
      </c>
    </row>
    <row r="537" spans="1:39">
      <c r="A537" t="s">
        <v>3935</v>
      </c>
      <c r="B537" t="s">
        <v>3317</v>
      </c>
      <c r="C537" t="s">
        <v>3319</v>
      </c>
      <c r="D537">
        <v>522</v>
      </c>
      <c r="E537" t="s">
        <v>3321</v>
      </c>
      <c r="F537">
        <v>6.28</v>
      </c>
      <c r="K537" t="s">
        <v>3450</v>
      </c>
      <c r="L537" t="s">
        <v>3451</v>
      </c>
      <c r="M537" t="s">
        <v>4284</v>
      </c>
      <c r="N537">
        <v>9</v>
      </c>
      <c r="O537" t="s">
        <v>4311</v>
      </c>
      <c r="P537" t="s">
        <v>4780</v>
      </c>
      <c r="Q537">
        <v>6</v>
      </c>
      <c r="R537">
        <v>0</v>
      </c>
      <c r="S537">
        <v>3.94</v>
      </c>
      <c r="T537">
        <v>3.94</v>
      </c>
      <c r="U537">
        <v>388.35</v>
      </c>
      <c r="V537">
        <v>61.54</v>
      </c>
      <c r="W537">
        <v>4.29</v>
      </c>
      <c r="Y537">
        <v>0</v>
      </c>
      <c r="Z537">
        <v>4</v>
      </c>
      <c r="AA537" t="s">
        <v>3469</v>
      </c>
      <c r="AB537">
        <v>0</v>
      </c>
      <c r="AC537">
        <v>3</v>
      </c>
      <c r="AD537">
        <v>4.3575</v>
      </c>
      <c r="AF537" t="s">
        <v>3472</v>
      </c>
      <c r="AI537">
        <v>0</v>
      </c>
      <c r="AJ537">
        <v>0</v>
      </c>
      <c r="AK537" t="s">
        <v>4807</v>
      </c>
      <c r="AL537" t="s">
        <v>4807</v>
      </c>
      <c r="AM537" t="s">
        <v>4820</v>
      </c>
    </row>
    <row r="538" spans="1:39">
      <c r="A538" t="s">
        <v>3936</v>
      </c>
      <c r="B538" t="s">
        <v>3317</v>
      </c>
      <c r="C538" t="s">
        <v>3319</v>
      </c>
      <c r="D538">
        <v>545</v>
      </c>
      <c r="E538" t="s">
        <v>3321</v>
      </c>
      <c r="F538">
        <v>6.26</v>
      </c>
      <c r="I538" t="s">
        <v>4271</v>
      </c>
      <c r="K538" t="s">
        <v>3450</v>
      </c>
      <c r="M538" t="s">
        <v>4299</v>
      </c>
      <c r="N538">
        <v>8</v>
      </c>
      <c r="O538" t="s">
        <v>4327</v>
      </c>
      <c r="P538" t="s">
        <v>4781</v>
      </c>
      <c r="Q538">
        <v>8</v>
      </c>
      <c r="R538">
        <v>0</v>
      </c>
      <c r="S538">
        <v>4.71</v>
      </c>
      <c r="T538">
        <v>4.71</v>
      </c>
      <c r="U538">
        <v>498.99</v>
      </c>
      <c r="V538">
        <v>83.68000000000001</v>
      </c>
      <c r="W538">
        <v>6.4</v>
      </c>
      <c r="Y538">
        <v>0</v>
      </c>
      <c r="Z538">
        <v>4</v>
      </c>
      <c r="AA538" t="s">
        <v>3469</v>
      </c>
      <c r="AB538">
        <v>1</v>
      </c>
      <c r="AC538">
        <v>9</v>
      </c>
      <c r="AD538">
        <v>3.152214285714286</v>
      </c>
      <c r="AF538" t="s">
        <v>3472</v>
      </c>
      <c r="AI538">
        <v>0</v>
      </c>
      <c r="AJ538">
        <v>0</v>
      </c>
      <c r="AM538" t="s">
        <v>4820</v>
      </c>
    </row>
    <row r="539" spans="1:39">
      <c r="A539" t="s">
        <v>3937</v>
      </c>
      <c r="B539" t="s">
        <v>3317</v>
      </c>
      <c r="C539" t="s">
        <v>3319</v>
      </c>
      <c r="D539">
        <v>560</v>
      </c>
      <c r="E539" t="s">
        <v>3321</v>
      </c>
      <c r="F539">
        <v>6.25</v>
      </c>
      <c r="K539" t="s">
        <v>3450</v>
      </c>
      <c r="L539" t="s">
        <v>3451</v>
      </c>
      <c r="M539" t="s">
        <v>4300</v>
      </c>
      <c r="N539">
        <v>9</v>
      </c>
      <c r="O539" t="s">
        <v>4328</v>
      </c>
      <c r="P539" t="s">
        <v>4782</v>
      </c>
      <c r="Q539">
        <v>8</v>
      </c>
      <c r="R539">
        <v>3</v>
      </c>
      <c r="S539">
        <v>1.63</v>
      </c>
      <c r="T539">
        <v>1.63</v>
      </c>
      <c r="U539">
        <v>491.61</v>
      </c>
      <c r="V539">
        <v>139.2</v>
      </c>
      <c r="W539">
        <v>2.51</v>
      </c>
      <c r="X539">
        <v>10.05</v>
      </c>
      <c r="Y539">
        <v>0.9</v>
      </c>
      <c r="Z539">
        <v>3</v>
      </c>
      <c r="AA539" t="s">
        <v>3469</v>
      </c>
      <c r="AB539">
        <v>0</v>
      </c>
      <c r="AC539">
        <v>13</v>
      </c>
      <c r="AD539">
        <v>3.226595238095238</v>
      </c>
      <c r="AF539" t="s">
        <v>3472</v>
      </c>
      <c r="AI539">
        <v>0</v>
      </c>
      <c r="AJ539">
        <v>0</v>
      </c>
      <c r="AK539" t="s">
        <v>4817</v>
      </c>
      <c r="AL539" t="s">
        <v>4817</v>
      </c>
      <c r="AM539" t="s">
        <v>4820</v>
      </c>
    </row>
    <row r="540" spans="1:39">
      <c r="A540" t="s">
        <v>3938</v>
      </c>
      <c r="B540" t="s">
        <v>3317</v>
      </c>
      <c r="C540" t="s">
        <v>3319</v>
      </c>
      <c r="D540">
        <v>586</v>
      </c>
      <c r="E540" t="s">
        <v>3321</v>
      </c>
      <c r="F540">
        <v>6.23</v>
      </c>
      <c r="K540" t="s">
        <v>3450</v>
      </c>
      <c r="L540" t="s">
        <v>3451</v>
      </c>
      <c r="M540" t="s">
        <v>4283</v>
      </c>
      <c r="N540">
        <v>9</v>
      </c>
      <c r="O540" t="s">
        <v>4310</v>
      </c>
      <c r="P540" t="s">
        <v>4783</v>
      </c>
      <c r="Q540">
        <v>6</v>
      </c>
      <c r="R540">
        <v>2</v>
      </c>
      <c r="S540">
        <v>3.78</v>
      </c>
      <c r="T540">
        <v>3.78</v>
      </c>
      <c r="U540">
        <v>464.54</v>
      </c>
      <c r="V540">
        <v>88.73999999999999</v>
      </c>
      <c r="W540">
        <v>4.24</v>
      </c>
      <c r="X540">
        <v>11.88</v>
      </c>
      <c r="Y540">
        <v>0.97</v>
      </c>
      <c r="Z540">
        <v>3</v>
      </c>
      <c r="AA540" t="s">
        <v>3469</v>
      </c>
      <c r="AB540">
        <v>0</v>
      </c>
      <c r="AC540">
        <v>6</v>
      </c>
      <c r="AD540">
        <v>3.473285714285714</v>
      </c>
      <c r="AF540" t="s">
        <v>3472</v>
      </c>
      <c r="AI540">
        <v>0</v>
      </c>
      <c r="AJ540">
        <v>0</v>
      </c>
      <c r="AK540" t="s">
        <v>4806</v>
      </c>
      <c r="AL540" t="s">
        <v>4806</v>
      </c>
      <c r="AM540" t="s">
        <v>4820</v>
      </c>
    </row>
    <row r="541" spans="1:39">
      <c r="A541" t="s">
        <v>3939</v>
      </c>
      <c r="B541" t="s">
        <v>3317</v>
      </c>
      <c r="C541" t="s">
        <v>3319</v>
      </c>
      <c r="D541">
        <v>589</v>
      </c>
      <c r="E541" t="s">
        <v>3321</v>
      </c>
      <c r="F541">
        <v>6.23</v>
      </c>
      <c r="K541" t="s">
        <v>3450</v>
      </c>
      <c r="L541" t="s">
        <v>3451</v>
      </c>
      <c r="M541" t="s">
        <v>4284</v>
      </c>
      <c r="N541">
        <v>9</v>
      </c>
      <c r="O541" t="s">
        <v>4311</v>
      </c>
      <c r="P541" t="s">
        <v>4784</v>
      </c>
      <c r="Q541">
        <v>7</v>
      </c>
      <c r="R541">
        <v>0</v>
      </c>
      <c r="S541">
        <v>2.4</v>
      </c>
      <c r="T541">
        <v>2.4</v>
      </c>
      <c r="U541">
        <v>335.37</v>
      </c>
      <c r="V541">
        <v>74.43000000000001</v>
      </c>
      <c r="W541">
        <v>2.97</v>
      </c>
      <c r="Y541">
        <v>2.53</v>
      </c>
      <c r="Z541">
        <v>4</v>
      </c>
      <c r="AA541" t="s">
        <v>3469</v>
      </c>
      <c r="AB541">
        <v>0</v>
      </c>
      <c r="AC541">
        <v>3</v>
      </c>
      <c r="AD541">
        <v>5.8</v>
      </c>
      <c r="AF541" t="s">
        <v>3472</v>
      </c>
      <c r="AI541">
        <v>0</v>
      </c>
      <c r="AJ541">
        <v>0</v>
      </c>
      <c r="AK541" t="s">
        <v>4807</v>
      </c>
      <c r="AL541" t="s">
        <v>4807</v>
      </c>
      <c r="AM541" t="s">
        <v>4820</v>
      </c>
    </row>
    <row r="542" spans="1:39">
      <c r="A542" t="s">
        <v>3940</v>
      </c>
      <c r="B542" t="s">
        <v>3317</v>
      </c>
      <c r="C542" t="s">
        <v>3319</v>
      </c>
      <c r="D542">
        <v>591</v>
      </c>
      <c r="E542" t="s">
        <v>3321</v>
      </c>
      <c r="F542">
        <v>6.23</v>
      </c>
      <c r="I542" t="s">
        <v>4272</v>
      </c>
      <c r="K542" t="s">
        <v>3450</v>
      </c>
      <c r="L542" t="s">
        <v>3451</v>
      </c>
      <c r="M542" t="s">
        <v>4276</v>
      </c>
      <c r="N542">
        <v>9</v>
      </c>
      <c r="O542" t="s">
        <v>4303</v>
      </c>
      <c r="P542" t="s">
        <v>4785</v>
      </c>
      <c r="Q542">
        <v>7</v>
      </c>
      <c r="R542">
        <v>1</v>
      </c>
      <c r="S542">
        <v>1.45</v>
      </c>
      <c r="T542">
        <v>1.45</v>
      </c>
      <c r="U542">
        <v>433.37</v>
      </c>
      <c r="V542">
        <v>85.43000000000001</v>
      </c>
      <c r="W542">
        <v>3.41</v>
      </c>
      <c r="X542">
        <v>13.35</v>
      </c>
      <c r="Y542">
        <v>0</v>
      </c>
      <c r="Z542">
        <v>4</v>
      </c>
      <c r="AA542" t="s">
        <v>3469</v>
      </c>
      <c r="AB542">
        <v>0</v>
      </c>
      <c r="AC542">
        <v>2</v>
      </c>
      <c r="AD542">
        <v>5.309261904761905</v>
      </c>
      <c r="AF542" t="s">
        <v>3472</v>
      </c>
      <c r="AI542">
        <v>0</v>
      </c>
      <c r="AJ542">
        <v>0</v>
      </c>
      <c r="AM542" t="s">
        <v>4820</v>
      </c>
    </row>
    <row r="543" spans="1:39">
      <c r="A543" t="s">
        <v>3941</v>
      </c>
      <c r="B543" t="s">
        <v>3317</v>
      </c>
      <c r="C543" t="s">
        <v>3319</v>
      </c>
      <c r="D543">
        <v>619</v>
      </c>
      <c r="E543" t="s">
        <v>3321</v>
      </c>
      <c r="F543">
        <v>6.21</v>
      </c>
      <c r="K543" t="s">
        <v>3450</v>
      </c>
      <c r="L543" t="s">
        <v>3451</v>
      </c>
      <c r="M543" t="s">
        <v>4294</v>
      </c>
      <c r="N543">
        <v>9</v>
      </c>
      <c r="O543" t="s">
        <v>4322</v>
      </c>
      <c r="P543" t="s">
        <v>4786</v>
      </c>
      <c r="Q543">
        <v>4</v>
      </c>
      <c r="R543">
        <v>0</v>
      </c>
      <c r="S543">
        <v>5.63</v>
      </c>
      <c r="T543">
        <v>5.63</v>
      </c>
      <c r="U543">
        <v>403.38</v>
      </c>
      <c r="V543">
        <v>39.42</v>
      </c>
      <c r="W543">
        <v>5.55</v>
      </c>
      <c r="Y543">
        <v>2.05</v>
      </c>
      <c r="Z543">
        <v>4</v>
      </c>
      <c r="AA543" t="s">
        <v>3469</v>
      </c>
      <c r="AB543">
        <v>1</v>
      </c>
      <c r="AC543">
        <v>3</v>
      </c>
      <c r="AD543">
        <v>3.661142857142857</v>
      </c>
      <c r="AF543" t="s">
        <v>3472</v>
      </c>
      <c r="AI543">
        <v>0</v>
      </c>
      <c r="AJ543">
        <v>0</v>
      </c>
      <c r="AK543" t="s">
        <v>4814</v>
      </c>
      <c r="AL543" t="s">
        <v>4814</v>
      </c>
      <c r="AM543" t="s">
        <v>4820</v>
      </c>
    </row>
    <row r="544" spans="1:39">
      <c r="A544" t="s">
        <v>3942</v>
      </c>
      <c r="B544" t="s">
        <v>3317</v>
      </c>
      <c r="C544" t="s">
        <v>3319</v>
      </c>
      <c r="D544">
        <v>621</v>
      </c>
      <c r="E544" t="s">
        <v>3321</v>
      </c>
      <c r="F544">
        <v>6.21</v>
      </c>
      <c r="K544" t="s">
        <v>3450</v>
      </c>
      <c r="L544" t="s">
        <v>3451</v>
      </c>
      <c r="M544" t="s">
        <v>4294</v>
      </c>
      <c r="N544">
        <v>9</v>
      </c>
      <c r="O544" t="s">
        <v>4322</v>
      </c>
      <c r="P544" t="s">
        <v>4787</v>
      </c>
      <c r="Q544">
        <v>6</v>
      </c>
      <c r="R544">
        <v>0</v>
      </c>
      <c r="S544">
        <v>2.47</v>
      </c>
      <c r="T544">
        <v>2.47</v>
      </c>
      <c r="U544">
        <v>356.43</v>
      </c>
      <c r="V544">
        <v>52.31</v>
      </c>
      <c r="W544">
        <v>4.39</v>
      </c>
      <c r="Y544">
        <v>2.69</v>
      </c>
      <c r="Z544">
        <v>4</v>
      </c>
      <c r="AA544" t="s">
        <v>3469</v>
      </c>
      <c r="AB544">
        <v>0</v>
      </c>
      <c r="AC544">
        <v>2</v>
      </c>
      <c r="AD544">
        <v>5.765</v>
      </c>
      <c r="AF544" t="s">
        <v>3472</v>
      </c>
      <c r="AI544">
        <v>0</v>
      </c>
      <c r="AJ544">
        <v>0</v>
      </c>
      <c r="AK544" t="s">
        <v>4814</v>
      </c>
      <c r="AL544" t="s">
        <v>4814</v>
      </c>
      <c r="AM544" t="s">
        <v>4820</v>
      </c>
    </row>
    <row r="545" spans="1:39">
      <c r="A545" t="s">
        <v>3943</v>
      </c>
      <c r="B545" t="s">
        <v>3317</v>
      </c>
      <c r="C545" t="s">
        <v>3319</v>
      </c>
      <c r="D545">
        <v>622</v>
      </c>
      <c r="E545" t="s">
        <v>3321</v>
      </c>
      <c r="F545">
        <v>6.21</v>
      </c>
      <c r="I545" t="s">
        <v>4273</v>
      </c>
      <c r="K545" t="s">
        <v>3450</v>
      </c>
      <c r="L545" t="s">
        <v>3451</v>
      </c>
      <c r="M545" t="s">
        <v>4276</v>
      </c>
      <c r="N545">
        <v>9</v>
      </c>
      <c r="O545" t="s">
        <v>4303</v>
      </c>
      <c r="P545" t="s">
        <v>4788</v>
      </c>
      <c r="Q545">
        <v>6</v>
      </c>
      <c r="R545">
        <v>1</v>
      </c>
      <c r="S545">
        <v>2.75</v>
      </c>
      <c r="T545">
        <v>2.75</v>
      </c>
      <c r="U545">
        <v>405.36</v>
      </c>
      <c r="V545">
        <v>76.2</v>
      </c>
      <c r="W545">
        <v>4.03</v>
      </c>
      <c r="Y545">
        <v>0</v>
      </c>
      <c r="Z545">
        <v>4</v>
      </c>
      <c r="AA545" t="s">
        <v>3469</v>
      </c>
      <c r="AB545">
        <v>0</v>
      </c>
      <c r="AC545">
        <v>2</v>
      </c>
      <c r="AD545">
        <v>5.134333333333333</v>
      </c>
      <c r="AF545" t="s">
        <v>3472</v>
      </c>
      <c r="AI545">
        <v>0</v>
      </c>
      <c r="AJ545">
        <v>0</v>
      </c>
      <c r="AM545" t="s">
        <v>4820</v>
      </c>
    </row>
    <row r="546" spans="1:39">
      <c r="A546" t="s">
        <v>3944</v>
      </c>
      <c r="B546" t="s">
        <v>3317</v>
      </c>
      <c r="C546" t="s">
        <v>3319</v>
      </c>
      <c r="D546">
        <v>635</v>
      </c>
      <c r="E546" t="s">
        <v>3321</v>
      </c>
      <c r="F546">
        <v>6.2</v>
      </c>
      <c r="K546" t="s">
        <v>3450</v>
      </c>
      <c r="L546" t="s">
        <v>3451</v>
      </c>
      <c r="M546" t="s">
        <v>4296</v>
      </c>
      <c r="N546">
        <v>9</v>
      </c>
      <c r="O546" t="s">
        <v>4324</v>
      </c>
      <c r="P546" t="s">
        <v>4789</v>
      </c>
      <c r="Q546">
        <v>6</v>
      </c>
      <c r="R546">
        <v>2</v>
      </c>
      <c r="S546">
        <v>2.61</v>
      </c>
      <c r="T546">
        <v>2.61</v>
      </c>
      <c r="U546">
        <v>277.37</v>
      </c>
      <c r="V546">
        <v>89.84999999999999</v>
      </c>
      <c r="W546">
        <v>2.3</v>
      </c>
      <c r="Y546">
        <v>4.33</v>
      </c>
      <c r="Z546">
        <v>2</v>
      </c>
      <c r="AA546" t="s">
        <v>3469</v>
      </c>
      <c r="AB546">
        <v>0</v>
      </c>
      <c r="AC546">
        <v>7</v>
      </c>
      <c r="AD546">
        <v>5.195</v>
      </c>
      <c r="AE546" t="s">
        <v>4801</v>
      </c>
      <c r="AF546" t="s">
        <v>3472</v>
      </c>
      <c r="AI546">
        <v>0</v>
      </c>
      <c r="AJ546">
        <v>0</v>
      </c>
      <c r="AK546" t="s">
        <v>4815</v>
      </c>
      <c r="AL546" t="s">
        <v>4815</v>
      </c>
      <c r="AM546" t="s">
        <v>4820</v>
      </c>
    </row>
    <row r="547" spans="1:39">
      <c r="A547" t="s">
        <v>3945</v>
      </c>
      <c r="B547" t="s">
        <v>3317</v>
      </c>
      <c r="C547" t="s">
        <v>3319</v>
      </c>
      <c r="D547">
        <v>722</v>
      </c>
      <c r="E547" t="s">
        <v>3321</v>
      </c>
      <c r="F547">
        <v>6.14</v>
      </c>
      <c r="K547" t="s">
        <v>3450</v>
      </c>
      <c r="L547" t="s">
        <v>3451</v>
      </c>
      <c r="M547" t="s">
        <v>4284</v>
      </c>
      <c r="N547">
        <v>9</v>
      </c>
      <c r="O547" t="s">
        <v>4311</v>
      </c>
      <c r="P547" t="s">
        <v>4790</v>
      </c>
      <c r="Q547">
        <v>5</v>
      </c>
      <c r="R547">
        <v>0</v>
      </c>
      <c r="S547">
        <v>4.47</v>
      </c>
      <c r="T547">
        <v>4.47</v>
      </c>
      <c r="U547">
        <v>390.34</v>
      </c>
      <c r="V547">
        <v>52.31</v>
      </c>
      <c r="W547">
        <v>4.73</v>
      </c>
      <c r="Y547">
        <v>0</v>
      </c>
      <c r="Z547">
        <v>4</v>
      </c>
      <c r="AA547" t="s">
        <v>3469</v>
      </c>
      <c r="AB547">
        <v>0</v>
      </c>
      <c r="AC547">
        <v>2</v>
      </c>
      <c r="AD547">
        <v>4.048285714285715</v>
      </c>
      <c r="AF547" t="s">
        <v>3472</v>
      </c>
      <c r="AI547">
        <v>0</v>
      </c>
      <c r="AJ547">
        <v>0</v>
      </c>
      <c r="AK547" t="s">
        <v>4807</v>
      </c>
      <c r="AL547" t="s">
        <v>4807</v>
      </c>
      <c r="AM547" t="s">
        <v>4820</v>
      </c>
    </row>
    <row r="548" spans="1:39">
      <c r="A548" t="s">
        <v>3946</v>
      </c>
      <c r="B548" t="s">
        <v>3317</v>
      </c>
      <c r="C548" t="s">
        <v>3319</v>
      </c>
      <c r="D548">
        <v>775</v>
      </c>
      <c r="E548" t="s">
        <v>3321</v>
      </c>
      <c r="F548">
        <v>6.11</v>
      </c>
      <c r="K548" t="s">
        <v>3450</v>
      </c>
      <c r="L548" t="s">
        <v>3451</v>
      </c>
      <c r="M548" t="s">
        <v>4284</v>
      </c>
      <c r="N548">
        <v>9</v>
      </c>
      <c r="O548" t="s">
        <v>4311</v>
      </c>
      <c r="P548" t="s">
        <v>4791</v>
      </c>
      <c r="Q548">
        <v>7</v>
      </c>
      <c r="R548">
        <v>0</v>
      </c>
      <c r="S548">
        <v>2.32</v>
      </c>
      <c r="T548">
        <v>2.32</v>
      </c>
      <c r="U548">
        <v>335.37</v>
      </c>
      <c r="V548">
        <v>74.43000000000001</v>
      </c>
      <c r="W548">
        <v>2.97</v>
      </c>
      <c r="Y548">
        <v>3.27</v>
      </c>
      <c r="Z548">
        <v>4</v>
      </c>
      <c r="AA548" t="s">
        <v>3469</v>
      </c>
      <c r="AB548">
        <v>0</v>
      </c>
      <c r="AC548">
        <v>3</v>
      </c>
      <c r="AD548">
        <v>5.84</v>
      </c>
      <c r="AF548" t="s">
        <v>3472</v>
      </c>
      <c r="AI548">
        <v>0</v>
      </c>
      <c r="AJ548">
        <v>0</v>
      </c>
      <c r="AK548" t="s">
        <v>4807</v>
      </c>
      <c r="AL548" t="s">
        <v>4807</v>
      </c>
      <c r="AM548" t="s">
        <v>4820</v>
      </c>
    </row>
    <row r="549" spans="1:39">
      <c r="A549" t="s">
        <v>3944</v>
      </c>
      <c r="B549" t="s">
        <v>3317</v>
      </c>
      <c r="C549" t="s">
        <v>3319</v>
      </c>
      <c r="D549">
        <v>800</v>
      </c>
      <c r="E549" t="s">
        <v>3321</v>
      </c>
      <c r="F549">
        <v>6.1</v>
      </c>
      <c r="K549" t="s">
        <v>3450</v>
      </c>
      <c r="L549" t="s">
        <v>3451</v>
      </c>
      <c r="M549" t="s">
        <v>4293</v>
      </c>
      <c r="N549">
        <v>9</v>
      </c>
      <c r="O549" t="s">
        <v>4321</v>
      </c>
      <c r="P549" t="s">
        <v>4789</v>
      </c>
      <c r="Q549">
        <v>6</v>
      </c>
      <c r="R549">
        <v>2</v>
      </c>
      <c r="S549">
        <v>2.61</v>
      </c>
      <c r="T549">
        <v>2.61</v>
      </c>
      <c r="U549">
        <v>277.37</v>
      </c>
      <c r="V549">
        <v>89.84999999999999</v>
      </c>
      <c r="W549">
        <v>2.3</v>
      </c>
      <c r="Y549">
        <v>4.33</v>
      </c>
      <c r="Z549">
        <v>2</v>
      </c>
      <c r="AA549" t="s">
        <v>3469</v>
      </c>
      <c r="AB549">
        <v>0</v>
      </c>
      <c r="AC549">
        <v>7</v>
      </c>
      <c r="AD549">
        <v>5.195</v>
      </c>
      <c r="AE549" t="s">
        <v>4801</v>
      </c>
      <c r="AF549" t="s">
        <v>3472</v>
      </c>
      <c r="AI549">
        <v>0</v>
      </c>
      <c r="AJ549">
        <v>0</v>
      </c>
      <c r="AK549" t="s">
        <v>4813</v>
      </c>
      <c r="AL549" t="s">
        <v>4813</v>
      </c>
      <c r="AM549" t="s">
        <v>4820</v>
      </c>
    </row>
    <row r="550" spans="1:39">
      <c r="A550" t="s">
        <v>3437</v>
      </c>
      <c r="B550" t="s">
        <v>3317</v>
      </c>
      <c r="C550" t="s">
        <v>3319</v>
      </c>
      <c r="D550">
        <v>800</v>
      </c>
      <c r="E550" t="s">
        <v>3321</v>
      </c>
      <c r="F550">
        <v>6.1</v>
      </c>
      <c r="K550" t="s">
        <v>3450</v>
      </c>
      <c r="L550" t="s">
        <v>3451</v>
      </c>
      <c r="M550" t="s">
        <v>4292</v>
      </c>
      <c r="N550">
        <v>9</v>
      </c>
      <c r="O550" t="s">
        <v>4319</v>
      </c>
      <c r="P550" t="s">
        <v>3468</v>
      </c>
      <c r="Q550">
        <v>6</v>
      </c>
      <c r="R550">
        <v>2</v>
      </c>
      <c r="S550">
        <v>2.61</v>
      </c>
      <c r="T550">
        <v>2.61</v>
      </c>
      <c r="U550">
        <v>277.37</v>
      </c>
      <c r="V550">
        <v>89.84999999999999</v>
      </c>
      <c r="W550">
        <v>2.3</v>
      </c>
      <c r="Y550">
        <v>4.33</v>
      </c>
      <c r="Z550">
        <v>2</v>
      </c>
      <c r="AA550" t="s">
        <v>3469</v>
      </c>
      <c r="AB550">
        <v>0</v>
      </c>
      <c r="AC550">
        <v>7</v>
      </c>
      <c r="AD550">
        <v>5.195</v>
      </c>
      <c r="AE550" t="s">
        <v>3470</v>
      </c>
      <c r="AF550" t="s">
        <v>3472</v>
      </c>
      <c r="AI550">
        <v>0</v>
      </c>
      <c r="AJ550">
        <v>0</v>
      </c>
      <c r="AK550" t="s">
        <v>4812</v>
      </c>
      <c r="AL550" t="s">
        <v>4812</v>
      </c>
      <c r="AM550" t="s">
        <v>4820</v>
      </c>
    </row>
    <row r="551" spans="1:39">
      <c r="A551" t="s">
        <v>3947</v>
      </c>
      <c r="B551" t="s">
        <v>3317</v>
      </c>
      <c r="C551" t="s">
        <v>3319</v>
      </c>
      <c r="D551">
        <v>840</v>
      </c>
      <c r="E551" t="s">
        <v>3321</v>
      </c>
      <c r="F551">
        <v>6.08</v>
      </c>
      <c r="K551" t="s">
        <v>3450</v>
      </c>
      <c r="L551" t="s">
        <v>3451</v>
      </c>
      <c r="M551" t="s">
        <v>4292</v>
      </c>
      <c r="N551">
        <v>9</v>
      </c>
      <c r="O551" t="s">
        <v>4319</v>
      </c>
      <c r="P551" t="s">
        <v>4792</v>
      </c>
      <c r="Q551">
        <v>5</v>
      </c>
      <c r="R551">
        <v>2</v>
      </c>
      <c r="S551">
        <v>0.53</v>
      </c>
      <c r="T551">
        <v>3.57</v>
      </c>
      <c r="U551">
        <v>368.44</v>
      </c>
      <c r="V551">
        <v>96.58</v>
      </c>
      <c r="W551">
        <v>3.37</v>
      </c>
      <c r="X551">
        <v>3.71</v>
      </c>
      <c r="Y551">
        <v>2.2</v>
      </c>
      <c r="Z551">
        <v>2</v>
      </c>
      <c r="AA551" t="s">
        <v>3469</v>
      </c>
      <c r="AB551">
        <v>0</v>
      </c>
      <c r="AC551">
        <v>6</v>
      </c>
      <c r="AD551">
        <v>4.935380952380952</v>
      </c>
      <c r="AF551" t="s">
        <v>4802</v>
      </c>
      <c r="AI551">
        <v>0</v>
      </c>
      <c r="AJ551">
        <v>0</v>
      </c>
      <c r="AK551" t="s">
        <v>4812</v>
      </c>
      <c r="AL551" t="s">
        <v>4812</v>
      </c>
      <c r="AM551" t="s">
        <v>4820</v>
      </c>
    </row>
    <row r="552" spans="1:39">
      <c r="A552" t="s">
        <v>3948</v>
      </c>
      <c r="B552" t="s">
        <v>3317</v>
      </c>
      <c r="C552" t="s">
        <v>3319</v>
      </c>
      <c r="D552">
        <v>864</v>
      </c>
      <c r="E552" t="s">
        <v>3321</v>
      </c>
      <c r="F552">
        <v>6.06</v>
      </c>
      <c r="K552" t="s">
        <v>3450</v>
      </c>
      <c r="L552" t="s">
        <v>3451</v>
      </c>
      <c r="M552" t="s">
        <v>4284</v>
      </c>
      <c r="N552">
        <v>9</v>
      </c>
      <c r="O552" t="s">
        <v>4311</v>
      </c>
      <c r="P552" t="s">
        <v>4793</v>
      </c>
      <c r="Q552">
        <v>6</v>
      </c>
      <c r="R552">
        <v>0</v>
      </c>
      <c r="S552">
        <v>3.06</v>
      </c>
      <c r="T552">
        <v>3.06</v>
      </c>
      <c r="U552">
        <v>373.34</v>
      </c>
      <c r="V552">
        <v>65.2</v>
      </c>
      <c r="W552">
        <v>3.98</v>
      </c>
      <c r="Y552">
        <v>3.23</v>
      </c>
      <c r="Z552">
        <v>4</v>
      </c>
      <c r="AA552" t="s">
        <v>3469</v>
      </c>
      <c r="AB552">
        <v>0</v>
      </c>
      <c r="AC552">
        <v>2</v>
      </c>
      <c r="AD552">
        <v>5.344714285714286</v>
      </c>
      <c r="AF552" t="s">
        <v>3472</v>
      </c>
      <c r="AI552">
        <v>0</v>
      </c>
      <c r="AJ552">
        <v>0</v>
      </c>
      <c r="AK552" t="s">
        <v>4807</v>
      </c>
      <c r="AL552" t="s">
        <v>4807</v>
      </c>
      <c r="AM552" t="s">
        <v>4820</v>
      </c>
    </row>
    <row r="553" spans="1:39">
      <c r="A553" t="s">
        <v>3949</v>
      </c>
      <c r="B553" t="s">
        <v>3317</v>
      </c>
      <c r="C553" t="s">
        <v>3319</v>
      </c>
      <c r="D553">
        <v>894</v>
      </c>
      <c r="E553" t="s">
        <v>3321</v>
      </c>
      <c r="F553">
        <v>6.05</v>
      </c>
      <c r="K553" t="s">
        <v>3450</v>
      </c>
      <c r="L553" t="s">
        <v>3451</v>
      </c>
      <c r="M553" t="s">
        <v>4284</v>
      </c>
      <c r="N553">
        <v>9</v>
      </c>
      <c r="O553" t="s">
        <v>4311</v>
      </c>
      <c r="P553" t="s">
        <v>4794</v>
      </c>
      <c r="Q553">
        <v>6</v>
      </c>
      <c r="R553">
        <v>0</v>
      </c>
      <c r="S553">
        <v>3.08</v>
      </c>
      <c r="T553">
        <v>3.08</v>
      </c>
      <c r="U553">
        <v>338.34</v>
      </c>
      <c r="V553">
        <v>61.54</v>
      </c>
      <c r="W553">
        <v>3.41</v>
      </c>
      <c r="Y553">
        <v>0</v>
      </c>
      <c r="Z553">
        <v>4</v>
      </c>
      <c r="AA553" t="s">
        <v>3469</v>
      </c>
      <c r="AB553">
        <v>0</v>
      </c>
      <c r="AC553">
        <v>3</v>
      </c>
      <c r="AD553">
        <v>5.42</v>
      </c>
      <c r="AF553" t="s">
        <v>3472</v>
      </c>
      <c r="AI553">
        <v>0</v>
      </c>
      <c r="AJ553">
        <v>0</v>
      </c>
      <c r="AK553" t="s">
        <v>4807</v>
      </c>
      <c r="AL553" t="s">
        <v>4807</v>
      </c>
      <c r="AM553" t="s">
        <v>4820</v>
      </c>
    </row>
    <row r="554" spans="1:39">
      <c r="A554" t="s">
        <v>3950</v>
      </c>
      <c r="B554" t="s">
        <v>3317</v>
      </c>
      <c r="C554" t="s">
        <v>3319</v>
      </c>
      <c r="D554">
        <v>914</v>
      </c>
      <c r="E554" t="s">
        <v>3321</v>
      </c>
      <c r="F554">
        <v>6.04</v>
      </c>
      <c r="I554" t="s">
        <v>4274</v>
      </c>
      <c r="K554" t="s">
        <v>3450</v>
      </c>
      <c r="L554" t="s">
        <v>3451</v>
      </c>
      <c r="M554" t="s">
        <v>4290</v>
      </c>
      <c r="N554">
        <v>9</v>
      </c>
      <c r="O554" t="s">
        <v>4317</v>
      </c>
      <c r="P554" t="s">
        <v>4795</v>
      </c>
      <c r="Q554">
        <v>7</v>
      </c>
      <c r="R554">
        <v>1</v>
      </c>
      <c r="S554">
        <v>3.79</v>
      </c>
      <c r="T554">
        <v>3.79</v>
      </c>
      <c r="U554">
        <v>409.88</v>
      </c>
      <c r="V554">
        <v>85.43000000000001</v>
      </c>
      <c r="W554">
        <v>3.98</v>
      </c>
      <c r="Y554">
        <v>0.14</v>
      </c>
      <c r="Z554">
        <v>4</v>
      </c>
      <c r="AA554" t="s">
        <v>3469</v>
      </c>
      <c r="AB554">
        <v>0</v>
      </c>
      <c r="AC554">
        <v>3</v>
      </c>
      <c r="AD554">
        <v>4.187047619047619</v>
      </c>
      <c r="AF554" t="s">
        <v>3472</v>
      </c>
      <c r="AI554">
        <v>0</v>
      </c>
      <c r="AJ554">
        <v>0</v>
      </c>
      <c r="AM554" t="s">
        <v>4820</v>
      </c>
    </row>
    <row r="555" spans="1:39">
      <c r="A555" t="s">
        <v>3951</v>
      </c>
      <c r="B555" t="s">
        <v>3317</v>
      </c>
      <c r="C555" t="s">
        <v>3319</v>
      </c>
      <c r="D555">
        <v>944</v>
      </c>
      <c r="E555" t="s">
        <v>3321</v>
      </c>
      <c r="F555">
        <v>6.03</v>
      </c>
      <c r="K555" t="s">
        <v>3450</v>
      </c>
      <c r="L555" t="s">
        <v>3451</v>
      </c>
      <c r="M555" t="s">
        <v>4284</v>
      </c>
      <c r="N555">
        <v>9</v>
      </c>
      <c r="O555" t="s">
        <v>4311</v>
      </c>
      <c r="P555" t="s">
        <v>4796</v>
      </c>
      <c r="Q555">
        <v>7</v>
      </c>
      <c r="R555">
        <v>0</v>
      </c>
      <c r="S555">
        <v>2.68</v>
      </c>
      <c r="T555">
        <v>2.68</v>
      </c>
      <c r="U555">
        <v>371.35</v>
      </c>
      <c r="V555">
        <v>74.43000000000001</v>
      </c>
      <c r="W555">
        <v>3.57</v>
      </c>
      <c r="Y555">
        <v>2.49</v>
      </c>
      <c r="Z555">
        <v>4</v>
      </c>
      <c r="AA555" t="s">
        <v>3469</v>
      </c>
      <c r="AB555">
        <v>0</v>
      </c>
      <c r="AC555">
        <v>4</v>
      </c>
      <c r="AD555">
        <v>5.578928571428571</v>
      </c>
      <c r="AF555" t="s">
        <v>3472</v>
      </c>
      <c r="AI555">
        <v>0</v>
      </c>
      <c r="AJ555">
        <v>0</v>
      </c>
      <c r="AK555" t="s">
        <v>4807</v>
      </c>
      <c r="AL555" t="s">
        <v>4807</v>
      </c>
      <c r="AM555" t="s">
        <v>4820</v>
      </c>
    </row>
    <row r="556" spans="1:39">
      <c r="A556" t="s">
        <v>3952</v>
      </c>
      <c r="B556" t="s">
        <v>3317</v>
      </c>
      <c r="C556" t="s">
        <v>3319</v>
      </c>
      <c r="D556">
        <v>950</v>
      </c>
      <c r="E556" t="s">
        <v>3321</v>
      </c>
      <c r="F556">
        <v>6.02</v>
      </c>
      <c r="K556" t="s">
        <v>3450</v>
      </c>
      <c r="M556" t="s">
        <v>4301</v>
      </c>
      <c r="N556">
        <v>8</v>
      </c>
      <c r="O556" t="s">
        <v>4329</v>
      </c>
      <c r="P556" t="s">
        <v>4797</v>
      </c>
      <c r="Q556">
        <v>12</v>
      </c>
      <c r="R556">
        <v>3</v>
      </c>
      <c r="S556">
        <v>2.1</v>
      </c>
      <c r="T556">
        <v>2.1</v>
      </c>
      <c r="U556">
        <v>516.61</v>
      </c>
      <c r="V556">
        <v>167.01</v>
      </c>
      <c r="W556">
        <v>2.79</v>
      </c>
      <c r="X556">
        <v>10.08</v>
      </c>
      <c r="Y556">
        <v>2.87</v>
      </c>
      <c r="Z556">
        <v>4</v>
      </c>
      <c r="AA556" t="s">
        <v>3469</v>
      </c>
      <c r="AB556">
        <v>2</v>
      </c>
      <c r="AC556">
        <v>9</v>
      </c>
      <c r="AD556">
        <v>3.116666666666667</v>
      </c>
      <c r="AF556" t="s">
        <v>3472</v>
      </c>
      <c r="AI556">
        <v>0</v>
      </c>
      <c r="AJ556">
        <v>0</v>
      </c>
      <c r="AK556" t="s">
        <v>4818</v>
      </c>
      <c r="AL556" t="s">
        <v>4818</v>
      </c>
      <c r="AM556" t="s">
        <v>4820</v>
      </c>
    </row>
    <row r="557" spans="1:39">
      <c r="A557" t="s">
        <v>3953</v>
      </c>
      <c r="B557" t="s">
        <v>3317</v>
      </c>
      <c r="C557" t="s">
        <v>3319</v>
      </c>
      <c r="D557">
        <v>974</v>
      </c>
      <c r="E557" t="s">
        <v>3321</v>
      </c>
      <c r="F557">
        <v>6.01</v>
      </c>
      <c r="K557" t="s">
        <v>3450</v>
      </c>
      <c r="L557" t="s">
        <v>3451</v>
      </c>
      <c r="M557" t="s">
        <v>4284</v>
      </c>
      <c r="N557">
        <v>9</v>
      </c>
      <c r="O557" t="s">
        <v>4311</v>
      </c>
      <c r="P557" t="s">
        <v>4798</v>
      </c>
      <c r="Q557">
        <v>7</v>
      </c>
      <c r="R557">
        <v>0</v>
      </c>
      <c r="S557">
        <v>1.49</v>
      </c>
      <c r="T557">
        <v>1.49</v>
      </c>
      <c r="U557">
        <v>306.33</v>
      </c>
      <c r="V557">
        <v>78.09</v>
      </c>
      <c r="W557">
        <v>2.36</v>
      </c>
      <c r="Y557">
        <v>3.35</v>
      </c>
      <c r="Z557">
        <v>4</v>
      </c>
      <c r="AA557" t="s">
        <v>3469</v>
      </c>
      <c r="AB557">
        <v>0</v>
      </c>
      <c r="AC557">
        <v>2</v>
      </c>
      <c r="AD557">
        <v>6</v>
      </c>
      <c r="AF557" t="s">
        <v>3472</v>
      </c>
      <c r="AI557">
        <v>0</v>
      </c>
      <c r="AJ557">
        <v>0</v>
      </c>
      <c r="AK557" t="s">
        <v>4807</v>
      </c>
      <c r="AL557" t="s">
        <v>4807</v>
      </c>
      <c r="AM557" t="s">
        <v>4820</v>
      </c>
    </row>
    <row r="558" spans="1:39">
      <c r="A558" t="s">
        <v>3954</v>
      </c>
      <c r="B558" t="s">
        <v>3317</v>
      </c>
      <c r="C558" t="s">
        <v>3319</v>
      </c>
      <c r="D558">
        <v>984</v>
      </c>
      <c r="E558" t="s">
        <v>3321</v>
      </c>
      <c r="F558">
        <v>6.01</v>
      </c>
      <c r="K558" t="s">
        <v>3450</v>
      </c>
      <c r="L558" t="s">
        <v>4275</v>
      </c>
      <c r="M558" t="s">
        <v>4302</v>
      </c>
      <c r="N558">
        <v>8</v>
      </c>
      <c r="O558" t="s">
        <v>4330</v>
      </c>
      <c r="P558" t="s">
        <v>4799</v>
      </c>
      <c r="Q558">
        <v>7</v>
      </c>
      <c r="R558">
        <v>2</v>
      </c>
      <c r="S558">
        <v>2.85</v>
      </c>
      <c r="T558">
        <v>3</v>
      </c>
      <c r="U558">
        <v>460.37</v>
      </c>
      <c r="V558">
        <v>94.3</v>
      </c>
      <c r="W558">
        <v>3.74</v>
      </c>
      <c r="Y558">
        <v>7.1</v>
      </c>
      <c r="Z558">
        <v>3</v>
      </c>
      <c r="AA558" t="s">
        <v>3469</v>
      </c>
      <c r="AB558">
        <v>0</v>
      </c>
      <c r="AC558">
        <v>5</v>
      </c>
      <c r="AD558">
        <v>4.214738095238095</v>
      </c>
      <c r="AF558" t="s">
        <v>3472</v>
      </c>
      <c r="AI558">
        <v>0</v>
      </c>
      <c r="AJ558">
        <v>0</v>
      </c>
      <c r="AK558" t="s">
        <v>4819</v>
      </c>
      <c r="AL558" t="s">
        <v>4819</v>
      </c>
      <c r="AM558" t="s">
        <v>4820</v>
      </c>
    </row>
    <row r="559" spans="1:39">
      <c r="A559" t="s">
        <v>3955</v>
      </c>
      <c r="B559" t="s">
        <v>3317</v>
      </c>
      <c r="C559" t="s">
        <v>3319</v>
      </c>
      <c r="D559">
        <v>1000</v>
      </c>
      <c r="E559" t="s">
        <v>3321</v>
      </c>
      <c r="F559">
        <v>6</v>
      </c>
      <c r="K559" t="s">
        <v>3450</v>
      </c>
      <c r="M559" t="s">
        <v>4298</v>
      </c>
      <c r="N559">
        <v>8</v>
      </c>
      <c r="O559" t="s">
        <v>4326</v>
      </c>
      <c r="P559" t="s">
        <v>4800</v>
      </c>
      <c r="Q559">
        <v>7</v>
      </c>
      <c r="R559">
        <v>1</v>
      </c>
      <c r="S559">
        <v>0.24</v>
      </c>
      <c r="T559">
        <v>2.24</v>
      </c>
      <c r="U559">
        <v>349.42</v>
      </c>
      <c r="V559">
        <v>98.48</v>
      </c>
      <c r="W559">
        <v>1.92</v>
      </c>
      <c r="X559">
        <v>1.47</v>
      </c>
      <c r="Y559">
        <v>4.59</v>
      </c>
      <c r="Z559">
        <v>3</v>
      </c>
      <c r="AA559" t="s">
        <v>3469</v>
      </c>
      <c r="AB559">
        <v>0</v>
      </c>
      <c r="AC559">
        <v>5</v>
      </c>
      <c r="AD559">
        <v>5.550666666666666</v>
      </c>
      <c r="AF559" t="s">
        <v>4802</v>
      </c>
      <c r="AI559">
        <v>0</v>
      </c>
      <c r="AJ559">
        <v>0</v>
      </c>
      <c r="AK559" t="s">
        <v>4816</v>
      </c>
      <c r="AL559" t="s">
        <v>4816</v>
      </c>
      <c r="AM559" t="s">
        <v>4820</v>
      </c>
    </row>
  </sheetData>
  <mergeCells count="5">
    <mergeCell ref="A1:J1"/>
    <mergeCell ref="K1:O1"/>
    <mergeCell ref="Q1:AE1"/>
    <mergeCell ref="AF1:AK1"/>
    <mergeCell ref="AL1:AM1"/>
  </mergeCells>
  <conditionalFormatting sqref="AE1:AE560">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35"/>
  <sheetViews>
    <sheetView workbookViewId="0"/>
  </sheetViews>
  <sheetFormatPr defaultRowHeight="15"/>
  <sheetData>
    <row r="1" spans="1:39">
      <c r="A1" s="1" t="s">
        <v>3475</v>
      </c>
      <c r="B1" s="1"/>
      <c r="C1" s="1"/>
      <c r="D1" s="1"/>
      <c r="E1" s="1"/>
      <c r="F1" s="1"/>
      <c r="G1" s="1"/>
      <c r="H1" s="1"/>
      <c r="I1" s="1"/>
      <c r="J1" s="1"/>
      <c r="K1" s="1" t="s">
        <v>3476</v>
      </c>
      <c r="L1" s="1"/>
      <c r="M1" s="1"/>
      <c r="N1" s="1"/>
      <c r="O1" s="1"/>
      <c r="P1" s="1" t="s">
        <v>3477</v>
      </c>
      <c r="Q1" s="1" t="s">
        <v>3478</v>
      </c>
      <c r="R1" s="1"/>
      <c r="S1" s="1"/>
      <c r="T1" s="1"/>
      <c r="U1" s="1"/>
      <c r="V1" s="1"/>
      <c r="W1" s="1"/>
      <c r="X1" s="1"/>
      <c r="Y1" s="1"/>
      <c r="Z1" s="1"/>
      <c r="AA1" s="1"/>
      <c r="AB1" s="1"/>
      <c r="AC1" s="1"/>
      <c r="AD1" s="1"/>
      <c r="AE1" s="1"/>
      <c r="AF1" s="1" t="s">
        <v>3479</v>
      </c>
      <c r="AG1" s="1"/>
      <c r="AH1" s="1"/>
      <c r="AI1" s="1"/>
      <c r="AJ1" s="1"/>
      <c r="AK1" s="1"/>
      <c r="AL1" s="1" t="s">
        <v>3480</v>
      </c>
      <c r="AM1" s="1"/>
    </row>
    <row r="2" spans="1:39">
      <c r="A2" s="5" t="s">
        <v>3392</v>
      </c>
      <c r="B2" s="5" t="s">
        <v>3393</v>
      </c>
      <c r="C2" s="5" t="s">
        <v>3224</v>
      </c>
      <c r="D2" s="5" t="s">
        <v>3394</v>
      </c>
      <c r="E2" s="5" t="s">
        <v>3226</v>
      </c>
      <c r="F2" s="5" t="s">
        <v>3395</v>
      </c>
      <c r="G2" s="5" t="s">
        <v>3481</v>
      </c>
      <c r="H2" s="5" t="s">
        <v>3482</v>
      </c>
      <c r="I2" s="5" t="s">
        <v>3398</v>
      </c>
      <c r="J2" s="5" t="s">
        <v>3483</v>
      </c>
      <c r="K2" s="5" t="s">
        <v>3399</v>
      </c>
      <c r="L2" s="5" t="s">
        <v>3400</v>
      </c>
      <c r="M2" s="5" t="s">
        <v>3401</v>
      </c>
      <c r="N2" s="5" t="s">
        <v>3402</v>
      </c>
      <c r="O2" s="5" t="s">
        <v>3403</v>
      </c>
      <c r="P2" s="5" t="s">
        <v>3404</v>
      </c>
      <c r="Q2" s="5" t="s">
        <v>3405</v>
      </c>
      <c r="R2" s="5" t="s">
        <v>3406</v>
      </c>
      <c r="S2" s="5" t="s">
        <v>3407</v>
      </c>
      <c r="T2" s="5" t="s">
        <v>3408</v>
      </c>
      <c r="U2" s="5" t="s">
        <v>3409</v>
      </c>
      <c r="V2" s="5" t="s">
        <v>3410</v>
      </c>
      <c r="W2" s="5" t="s">
        <v>3411</v>
      </c>
      <c r="X2" s="5" t="s">
        <v>3412</v>
      </c>
      <c r="Y2" s="5" t="s">
        <v>3413</v>
      </c>
      <c r="Z2" s="5" t="s">
        <v>3414</v>
      </c>
      <c r="AA2" s="5" t="s">
        <v>3415</v>
      </c>
      <c r="AB2" s="5" t="s">
        <v>3416</v>
      </c>
      <c r="AC2" s="5" t="s">
        <v>3417</v>
      </c>
      <c r="AD2" s="5" t="s">
        <v>3418</v>
      </c>
      <c r="AE2" s="5" t="s">
        <v>3419</v>
      </c>
      <c r="AF2" s="5" t="s">
        <v>3420</v>
      </c>
      <c r="AG2" s="5" t="s">
        <v>3421</v>
      </c>
      <c r="AH2" s="5" t="s">
        <v>3422</v>
      </c>
      <c r="AI2" s="5" t="s">
        <v>3423</v>
      </c>
      <c r="AJ2" s="5" t="s">
        <v>3424</v>
      </c>
      <c r="AK2" s="5" t="s">
        <v>3425</v>
      </c>
      <c r="AL2" s="5" t="s">
        <v>3426</v>
      </c>
      <c r="AM2" s="5" t="s">
        <v>2662</v>
      </c>
    </row>
    <row r="3" spans="1:39">
      <c r="A3" t="s">
        <v>4821</v>
      </c>
      <c r="B3" t="s">
        <v>4845</v>
      </c>
      <c r="C3" t="s">
        <v>3319</v>
      </c>
      <c r="D3">
        <v>101.4</v>
      </c>
      <c r="E3" t="s">
        <v>4847</v>
      </c>
      <c r="G3" t="s">
        <v>4848</v>
      </c>
      <c r="H3" t="s">
        <v>3320</v>
      </c>
      <c r="K3" t="s">
        <v>3450</v>
      </c>
      <c r="L3" t="s">
        <v>3451</v>
      </c>
      <c r="M3" t="s">
        <v>4851</v>
      </c>
      <c r="N3">
        <v>9</v>
      </c>
      <c r="O3" t="s">
        <v>4862</v>
      </c>
      <c r="P3" t="s">
        <v>4873</v>
      </c>
      <c r="Q3">
        <v>3</v>
      </c>
      <c r="R3">
        <v>2</v>
      </c>
      <c r="S3">
        <v>1.91</v>
      </c>
      <c r="T3">
        <v>5.08</v>
      </c>
      <c r="U3">
        <v>387.45</v>
      </c>
      <c r="V3">
        <v>75.63</v>
      </c>
      <c r="W3">
        <v>5.35</v>
      </c>
      <c r="X3">
        <v>4.1</v>
      </c>
      <c r="Y3">
        <v>0</v>
      </c>
      <c r="Z3">
        <v>2</v>
      </c>
      <c r="AA3" t="s">
        <v>3469</v>
      </c>
      <c r="AB3">
        <v>1</v>
      </c>
      <c r="AC3">
        <v>9</v>
      </c>
      <c r="AD3">
        <v>4.303928571428571</v>
      </c>
      <c r="AF3" t="s">
        <v>4802</v>
      </c>
      <c r="AI3">
        <v>0</v>
      </c>
      <c r="AJ3">
        <v>0</v>
      </c>
      <c r="AK3" t="s">
        <v>4899</v>
      </c>
      <c r="AL3" t="s">
        <v>4899</v>
      </c>
      <c r="AM3" t="s">
        <v>4820</v>
      </c>
    </row>
    <row r="4" spans="1:39">
      <c r="A4" t="s">
        <v>4822</v>
      </c>
      <c r="B4" t="s">
        <v>4846</v>
      </c>
      <c r="C4" t="s">
        <v>3319</v>
      </c>
      <c r="D4">
        <v>80</v>
      </c>
      <c r="E4" t="s">
        <v>4847</v>
      </c>
      <c r="K4" t="s">
        <v>3450</v>
      </c>
      <c r="L4" t="s">
        <v>4850</v>
      </c>
      <c r="M4" t="s">
        <v>4852</v>
      </c>
      <c r="N4">
        <v>8</v>
      </c>
      <c r="O4" t="s">
        <v>4863</v>
      </c>
      <c r="P4" t="s">
        <v>4874</v>
      </c>
      <c r="Q4">
        <v>5</v>
      </c>
      <c r="R4">
        <v>1</v>
      </c>
      <c r="S4">
        <v>2.12</v>
      </c>
      <c r="T4">
        <v>4.11</v>
      </c>
      <c r="U4">
        <v>359.23</v>
      </c>
      <c r="V4">
        <v>63.83</v>
      </c>
      <c r="W4">
        <v>3.67</v>
      </c>
      <c r="X4">
        <v>1.36</v>
      </c>
      <c r="Y4">
        <v>9.57</v>
      </c>
      <c r="Z4">
        <v>3</v>
      </c>
      <c r="AA4" t="s">
        <v>3469</v>
      </c>
      <c r="AB4">
        <v>0</v>
      </c>
      <c r="AC4">
        <v>3</v>
      </c>
      <c r="AD4">
        <v>4.433333333333334</v>
      </c>
      <c r="AF4" t="s">
        <v>4898</v>
      </c>
      <c r="AI4">
        <v>0</v>
      </c>
      <c r="AJ4">
        <v>0</v>
      </c>
      <c r="AK4" t="s">
        <v>4900</v>
      </c>
      <c r="AL4" t="s">
        <v>4900</v>
      </c>
      <c r="AM4" t="s">
        <v>4820</v>
      </c>
    </row>
    <row r="5" spans="1:39">
      <c r="A5" t="s">
        <v>4822</v>
      </c>
      <c r="B5" t="s">
        <v>4846</v>
      </c>
      <c r="C5" t="s">
        <v>3319</v>
      </c>
      <c r="D5">
        <v>79</v>
      </c>
      <c r="E5" t="s">
        <v>4847</v>
      </c>
      <c r="K5" t="s">
        <v>3450</v>
      </c>
      <c r="L5" t="s">
        <v>4850</v>
      </c>
      <c r="M5" t="s">
        <v>4853</v>
      </c>
      <c r="N5">
        <v>8</v>
      </c>
      <c r="O5" t="s">
        <v>4864</v>
      </c>
      <c r="P5" t="s">
        <v>4874</v>
      </c>
      <c r="Q5">
        <v>5</v>
      </c>
      <c r="R5">
        <v>1</v>
      </c>
      <c r="S5">
        <v>2.12</v>
      </c>
      <c r="T5">
        <v>4.11</v>
      </c>
      <c r="U5">
        <v>359.23</v>
      </c>
      <c r="V5">
        <v>63.83</v>
      </c>
      <c r="W5">
        <v>3.67</v>
      </c>
      <c r="X5">
        <v>1.36</v>
      </c>
      <c r="Y5">
        <v>9.57</v>
      </c>
      <c r="Z5">
        <v>3</v>
      </c>
      <c r="AA5" t="s">
        <v>3469</v>
      </c>
      <c r="AB5">
        <v>0</v>
      </c>
      <c r="AC5">
        <v>3</v>
      </c>
      <c r="AD5">
        <v>4.433333333333334</v>
      </c>
      <c r="AF5" t="s">
        <v>4898</v>
      </c>
      <c r="AI5">
        <v>0</v>
      </c>
      <c r="AJ5">
        <v>0</v>
      </c>
      <c r="AK5" t="s">
        <v>4900</v>
      </c>
      <c r="AL5" t="s">
        <v>4900</v>
      </c>
      <c r="AM5" t="s">
        <v>4820</v>
      </c>
    </row>
    <row r="6" spans="1:39">
      <c r="A6" t="s">
        <v>4823</v>
      </c>
      <c r="B6" t="s">
        <v>4846</v>
      </c>
      <c r="C6" t="s">
        <v>3319</v>
      </c>
      <c r="D6">
        <v>76.2</v>
      </c>
      <c r="E6" t="s">
        <v>4847</v>
      </c>
      <c r="G6" t="s">
        <v>4848</v>
      </c>
      <c r="H6" t="s">
        <v>3320</v>
      </c>
      <c r="K6" t="s">
        <v>3450</v>
      </c>
      <c r="L6" t="s">
        <v>3451</v>
      </c>
      <c r="M6" t="s">
        <v>4854</v>
      </c>
      <c r="N6">
        <v>9</v>
      </c>
      <c r="O6" t="s">
        <v>4865</v>
      </c>
      <c r="P6" t="s">
        <v>4875</v>
      </c>
      <c r="Q6">
        <v>7</v>
      </c>
      <c r="R6">
        <v>0</v>
      </c>
      <c r="S6">
        <v>4.28</v>
      </c>
      <c r="T6">
        <v>4.38</v>
      </c>
      <c r="U6">
        <v>437.5</v>
      </c>
      <c r="V6">
        <v>65.3</v>
      </c>
      <c r="W6">
        <v>4.81</v>
      </c>
      <c r="Y6">
        <v>6.69</v>
      </c>
      <c r="Z6">
        <v>5</v>
      </c>
      <c r="AA6" t="s">
        <v>3469</v>
      </c>
      <c r="AB6">
        <v>0</v>
      </c>
      <c r="AC6">
        <v>4</v>
      </c>
      <c r="AD6">
        <v>3.756428571428572</v>
      </c>
      <c r="AF6" t="s">
        <v>3472</v>
      </c>
      <c r="AI6">
        <v>0</v>
      </c>
      <c r="AJ6">
        <v>0</v>
      </c>
      <c r="AK6" t="s">
        <v>4901</v>
      </c>
      <c r="AL6" t="s">
        <v>4901</v>
      </c>
      <c r="AM6" t="s">
        <v>4820</v>
      </c>
    </row>
    <row r="7" spans="1:39">
      <c r="A7" t="s">
        <v>4824</v>
      </c>
      <c r="B7" t="s">
        <v>4846</v>
      </c>
      <c r="C7" t="s">
        <v>3319</v>
      </c>
      <c r="D7">
        <v>72</v>
      </c>
      <c r="E7" t="s">
        <v>4847</v>
      </c>
      <c r="K7" t="s">
        <v>3450</v>
      </c>
      <c r="L7" t="s">
        <v>4850</v>
      </c>
      <c r="M7" t="s">
        <v>4852</v>
      </c>
      <c r="N7">
        <v>8</v>
      </c>
      <c r="O7" t="s">
        <v>4863</v>
      </c>
      <c r="P7" t="s">
        <v>4876</v>
      </c>
      <c r="Q7">
        <v>5</v>
      </c>
      <c r="R7">
        <v>1</v>
      </c>
      <c r="S7">
        <v>0.05</v>
      </c>
      <c r="T7">
        <v>2.08</v>
      </c>
      <c r="U7">
        <v>292.34</v>
      </c>
      <c r="V7">
        <v>63.83</v>
      </c>
      <c r="W7">
        <v>2.91</v>
      </c>
      <c r="X7">
        <v>1.44</v>
      </c>
      <c r="Y7">
        <v>9.699999999999999</v>
      </c>
      <c r="Z7">
        <v>3</v>
      </c>
      <c r="AA7" t="s">
        <v>3469</v>
      </c>
      <c r="AB7">
        <v>0</v>
      </c>
      <c r="AC7">
        <v>2</v>
      </c>
      <c r="AD7">
        <v>4.983333333333334</v>
      </c>
      <c r="AF7" t="s">
        <v>4898</v>
      </c>
      <c r="AI7">
        <v>0</v>
      </c>
      <c r="AJ7">
        <v>0</v>
      </c>
      <c r="AK7" t="s">
        <v>4900</v>
      </c>
      <c r="AL7" t="s">
        <v>4900</v>
      </c>
      <c r="AM7" t="s">
        <v>4820</v>
      </c>
    </row>
    <row r="8" spans="1:39">
      <c r="A8" t="s">
        <v>4825</v>
      </c>
      <c r="B8" t="s">
        <v>4846</v>
      </c>
      <c r="C8" t="s">
        <v>3319</v>
      </c>
      <c r="D8">
        <v>70</v>
      </c>
      <c r="E8" t="s">
        <v>4847</v>
      </c>
      <c r="K8" t="s">
        <v>3450</v>
      </c>
      <c r="L8" t="s">
        <v>4850</v>
      </c>
      <c r="M8" t="s">
        <v>4855</v>
      </c>
      <c r="N8">
        <v>8</v>
      </c>
      <c r="O8" t="s">
        <v>4866</v>
      </c>
      <c r="P8" t="s">
        <v>4877</v>
      </c>
      <c r="Q8">
        <v>4</v>
      </c>
      <c r="R8">
        <v>0</v>
      </c>
      <c r="S8">
        <v>1.8</v>
      </c>
      <c r="T8">
        <v>1.8</v>
      </c>
      <c r="U8">
        <v>330.39</v>
      </c>
      <c r="V8">
        <v>50.49</v>
      </c>
      <c r="W8">
        <v>3.4</v>
      </c>
      <c r="Y8">
        <v>5.14</v>
      </c>
      <c r="Z8">
        <v>3</v>
      </c>
      <c r="AA8" t="s">
        <v>3469</v>
      </c>
      <c r="AB8">
        <v>0</v>
      </c>
      <c r="AC8">
        <v>4</v>
      </c>
      <c r="AD8">
        <v>6</v>
      </c>
      <c r="AF8" t="s">
        <v>3472</v>
      </c>
      <c r="AI8">
        <v>0</v>
      </c>
      <c r="AJ8">
        <v>0</v>
      </c>
      <c r="AK8" t="s">
        <v>4900</v>
      </c>
      <c r="AL8" t="s">
        <v>4900</v>
      </c>
      <c r="AM8" t="s">
        <v>4820</v>
      </c>
    </row>
    <row r="9" spans="1:39">
      <c r="A9" t="s">
        <v>4825</v>
      </c>
      <c r="B9" t="s">
        <v>4846</v>
      </c>
      <c r="C9" t="s">
        <v>3319</v>
      </c>
      <c r="D9">
        <v>70</v>
      </c>
      <c r="E9" t="s">
        <v>4847</v>
      </c>
      <c r="K9" t="s">
        <v>3450</v>
      </c>
      <c r="L9" t="s">
        <v>4850</v>
      </c>
      <c r="M9" t="s">
        <v>4856</v>
      </c>
      <c r="N9">
        <v>8</v>
      </c>
      <c r="O9" t="s">
        <v>4867</v>
      </c>
      <c r="P9" t="s">
        <v>4877</v>
      </c>
      <c r="Q9">
        <v>4</v>
      </c>
      <c r="R9">
        <v>0</v>
      </c>
      <c r="S9">
        <v>1.8</v>
      </c>
      <c r="T9">
        <v>1.8</v>
      </c>
      <c r="U9">
        <v>330.39</v>
      </c>
      <c r="V9">
        <v>50.49</v>
      </c>
      <c r="W9">
        <v>3.4</v>
      </c>
      <c r="Y9">
        <v>5.14</v>
      </c>
      <c r="Z9">
        <v>3</v>
      </c>
      <c r="AA9" t="s">
        <v>3469</v>
      </c>
      <c r="AB9">
        <v>0</v>
      </c>
      <c r="AC9">
        <v>4</v>
      </c>
      <c r="AD9">
        <v>6</v>
      </c>
      <c r="AF9" t="s">
        <v>3472</v>
      </c>
      <c r="AI9">
        <v>0</v>
      </c>
      <c r="AJ9">
        <v>0</v>
      </c>
      <c r="AK9" t="s">
        <v>4900</v>
      </c>
      <c r="AL9" t="s">
        <v>4900</v>
      </c>
      <c r="AM9" t="s">
        <v>4820</v>
      </c>
    </row>
    <row r="10" spans="1:39">
      <c r="A10" t="s">
        <v>4826</v>
      </c>
      <c r="B10" t="s">
        <v>4846</v>
      </c>
      <c r="C10" t="s">
        <v>3319</v>
      </c>
      <c r="D10">
        <v>70</v>
      </c>
      <c r="E10" t="s">
        <v>4847</v>
      </c>
      <c r="K10" t="s">
        <v>3450</v>
      </c>
      <c r="L10" t="s">
        <v>4850</v>
      </c>
      <c r="M10" t="s">
        <v>4856</v>
      </c>
      <c r="N10">
        <v>8</v>
      </c>
      <c r="O10" t="s">
        <v>4867</v>
      </c>
      <c r="P10" t="s">
        <v>4878</v>
      </c>
      <c r="Q10">
        <v>4</v>
      </c>
      <c r="R10">
        <v>1</v>
      </c>
      <c r="S10">
        <v>0.65</v>
      </c>
      <c r="T10">
        <v>0.65</v>
      </c>
      <c r="U10">
        <v>290.33</v>
      </c>
      <c r="V10">
        <v>59.28</v>
      </c>
      <c r="W10">
        <v>2.64</v>
      </c>
      <c r="X10">
        <v>13.53</v>
      </c>
      <c r="Y10">
        <v>3.98</v>
      </c>
      <c r="Z10">
        <v>3</v>
      </c>
      <c r="AA10" t="s">
        <v>3469</v>
      </c>
      <c r="AB10">
        <v>0</v>
      </c>
      <c r="AC10">
        <v>2</v>
      </c>
      <c r="AD10">
        <v>5.833333333333333</v>
      </c>
      <c r="AF10" t="s">
        <v>3472</v>
      </c>
      <c r="AI10">
        <v>0</v>
      </c>
      <c r="AJ10">
        <v>0</v>
      </c>
      <c r="AK10" t="s">
        <v>4900</v>
      </c>
      <c r="AL10" t="s">
        <v>4900</v>
      </c>
      <c r="AM10" t="s">
        <v>4820</v>
      </c>
    </row>
    <row r="11" spans="1:39">
      <c r="A11" t="s">
        <v>4827</v>
      </c>
      <c r="B11" t="s">
        <v>4846</v>
      </c>
      <c r="C11" t="s">
        <v>3319</v>
      </c>
      <c r="D11">
        <v>69.59999999999999</v>
      </c>
      <c r="E11" t="s">
        <v>4847</v>
      </c>
      <c r="G11" t="s">
        <v>4848</v>
      </c>
      <c r="H11" t="s">
        <v>3320</v>
      </c>
      <c r="K11" t="s">
        <v>3450</v>
      </c>
      <c r="L11" t="s">
        <v>3451</v>
      </c>
      <c r="M11" t="s">
        <v>4854</v>
      </c>
      <c r="N11">
        <v>9</v>
      </c>
      <c r="O11" t="s">
        <v>4865</v>
      </c>
      <c r="P11" t="s">
        <v>4879</v>
      </c>
      <c r="Q11">
        <v>5</v>
      </c>
      <c r="R11">
        <v>0</v>
      </c>
      <c r="S11">
        <v>5.5</v>
      </c>
      <c r="T11">
        <v>5.58</v>
      </c>
      <c r="U11">
        <v>378.44</v>
      </c>
      <c r="V11">
        <v>52.83</v>
      </c>
      <c r="W11">
        <v>5.49</v>
      </c>
      <c r="Y11">
        <v>6.72</v>
      </c>
      <c r="Z11">
        <v>5</v>
      </c>
      <c r="AA11" t="s">
        <v>3469</v>
      </c>
      <c r="AB11">
        <v>1</v>
      </c>
      <c r="AC11">
        <v>4</v>
      </c>
      <c r="AD11">
        <v>3.868285714285714</v>
      </c>
      <c r="AF11" t="s">
        <v>3472</v>
      </c>
      <c r="AI11">
        <v>0</v>
      </c>
      <c r="AJ11">
        <v>0</v>
      </c>
      <c r="AK11" t="s">
        <v>4901</v>
      </c>
      <c r="AL11" t="s">
        <v>4901</v>
      </c>
      <c r="AM11" t="s">
        <v>4820</v>
      </c>
    </row>
    <row r="12" spans="1:39">
      <c r="A12" t="s">
        <v>4828</v>
      </c>
      <c r="B12" t="s">
        <v>4846</v>
      </c>
      <c r="C12" t="s">
        <v>3319</v>
      </c>
      <c r="D12">
        <v>69</v>
      </c>
      <c r="E12" t="s">
        <v>4847</v>
      </c>
      <c r="G12" t="s">
        <v>4848</v>
      </c>
      <c r="H12" t="s">
        <v>3320</v>
      </c>
      <c r="K12" t="s">
        <v>3450</v>
      </c>
      <c r="L12" t="s">
        <v>3451</v>
      </c>
      <c r="M12" t="s">
        <v>4857</v>
      </c>
      <c r="N12">
        <v>9</v>
      </c>
      <c r="O12" t="s">
        <v>4868</v>
      </c>
      <c r="P12" t="s">
        <v>4880</v>
      </c>
      <c r="Q12">
        <v>6</v>
      </c>
      <c r="R12">
        <v>0</v>
      </c>
      <c r="S12">
        <v>3.37</v>
      </c>
      <c r="T12">
        <v>3.46</v>
      </c>
      <c r="U12">
        <v>397.48</v>
      </c>
      <c r="V12">
        <v>57.24</v>
      </c>
      <c r="W12">
        <v>4.21</v>
      </c>
      <c r="Y12">
        <v>6.71</v>
      </c>
      <c r="Z12">
        <v>5</v>
      </c>
      <c r="AA12" t="s">
        <v>3469</v>
      </c>
      <c r="AB12">
        <v>0</v>
      </c>
      <c r="AC12">
        <v>6</v>
      </c>
      <c r="AD12">
        <v>4.817285714285714</v>
      </c>
      <c r="AF12" t="s">
        <v>3472</v>
      </c>
      <c r="AI12">
        <v>0</v>
      </c>
      <c r="AJ12">
        <v>0</v>
      </c>
      <c r="AK12" t="s">
        <v>4902</v>
      </c>
      <c r="AL12" t="s">
        <v>4902</v>
      </c>
      <c r="AM12" t="s">
        <v>4820</v>
      </c>
    </row>
    <row r="13" spans="1:39">
      <c r="A13" t="s">
        <v>4829</v>
      </c>
      <c r="B13" t="s">
        <v>4846</v>
      </c>
      <c r="C13" t="s">
        <v>3319</v>
      </c>
      <c r="D13">
        <v>69</v>
      </c>
      <c r="E13" t="s">
        <v>4847</v>
      </c>
      <c r="K13" t="s">
        <v>3450</v>
      </c>
      <c r="L13" t="s">
        <v>4850</v>
      </c>
      <c r="M13" t="s">
        <v>4856</v>
      </c>
      <c r="N13">
        <v>8</v>
      </c>
      <c r="O13" t="s">
        <v>4867</v>
      </c>
      <c r="P13" t="s">
        <v>4881</v>
      </c>
      <c r="Q13">
        <v>4</v>
      </c>
      <c r="R13">
        <v>1</v>
      </c>
      <c r="S13">
        <v>1.06</v>
      </c>
      <c r="T13">
        <v>1.07</v>
      </c>
      <c r="U13">
        <v>294.36</v>
      </c>
      <c r="V13">
        <v>59.28</v>
      </c>
      <c r="W13">
        <v>2.37</v>
      </c>
      <c r="X13">
        <v>13.54</v>
      </c>
      <c r="Y13">
        <v>5.92</v>
      </c>
      <c r="Z13">
        <v>2</v>
      </c>
      <c r="AA13" t="s">
        <v>3469</v>
      </c>
      <c r="AB13">
        <v>0</v>
      </c>
      <c r="AC13">
        <v>2</v>
      </c>
      <c r="AD13">
        <v>5.833333333333333</v>
      </c>
      <c r="AF13" t="s">
        <v>3472</v>
      </c>
      <c r="AI13">
        <v>0</v>
      </c>
      <c r="AJ13">
        <v>0</v>
      </c>
      <c r="AK13" t="s">
        <v>4900</v>
      </c>
      <c r="AL13" t="s">
        <v>4900</v>
      </c>
      <c r="AM13" t="s">
        <v>4820</v>
      </c>
    </row>
    <row r="14" spans="1:39">
      <c r="A14" t="s">
        <v>4830</v>
      </c>
      <c r="B14" t="s">
        <v>4846</v>
      </c>
      <c r="C14" t="s">
        <v>3319</v>
      </c>
      <c r="D14">
        <v>68</v>
      </c>
      <c r="E14" t="s">
        <v>4847</v>
      </c>
      <c r="K14" t="s">
        <v>3450</v>
      </c>
      <c r="L14" t="s">
        <v>4850</v>
      </c>
      <c r="M14" t="s">
        <v>4856</v>
      </c>
      <c r="N14">
        <v>8</v>
      </c>
      <c r="O14" t="s">
        <v>4867</v>
      </c>
      <c r="P14" t="s">
        <v>4882</v>
      </c>
      <c r="Q14">
        <v>4</v>
      </c>
      <c r="R14">
        <v>1</v>
      </c>
      <c r="S14">
        <v>1.59</v>
      </c>
      <c r="T14">
        <v>1.6</v>
      </c>
      <c r="U14">
        <v>308.39</v>
      </c>
      <c r="V14">
        <v>59.28</v>
      </c>
      <c r="W14">
        <v>2.61</v>
      </c>
      <c r="X14">
        <v>13.57</v>
      </c>
      <c r="Y14">
        <v>5.92</v>
      </c>
      <c r="Z14">
        <v>2</v>
      </c>
      <c r="AA14" t="s">
        <v>3469</v>
      </c>
      <c r="AB14">
        <v>0</v>
      </c>
      <c r="AC14">
        <v>2</v>
      </c>
      <c r="AD14">
        <v>5.833333333333333</v>
      </c>
      <c r="AE14" t="s">
        <v>4897</v>
      </c>
      <c r="AF14" t="s">
        <v>3472</v>
      </c>
      <c r="AI14">
        <v>0</v>
      </c>
      <c r="AJ14">
        <v>0</v>
      </c>
      <c r="AK14" t="s">
        <v>4900</v>
      </c>
      <c r="AL14" t="s">
        <v>4900</v>
      </c>
      <c r="AM14" t="s">
        <v>4820</v>
      </c>
    </row>
    <row r="15" spans="1:39">
      <c r="A15" t="s">
        <v>4831</v>
      </c>
      <c r="B15" t="s">
        <v>4846</v>
      </c>
      <c r="C15" t="s">
        <v>3319</v>
      </c>
      <c r="D15">
        <v>68</v>
      </c>
      <c r="E15" t="s">
        <v>4847</v>
      </c>
      <c r="G15" t="s">
        <v>4848</v>
      </c>
      <c r="H15" t="s">
        <v>3320</v>
      </c>
      <c r="K15" t="s">
        <v>3450</v>
      </c>
      <c r="M15" t="s">
        <v>4858</v>
      </c>
      <c r="N15">
        <v>8</v>
      </c>
      <c r="O15" t="s">
        <v>4869</v>
      </c>
      <c r="P15" t="s">
        <v>4883</v>
      </c>
      <c r="Q15">
        <v>10</v>
      </c>
      <c r="R15">
        <v>0</v>
      </c>
      <c r="S15">
        <v>4.41</v>
      </c>
      <c r="T15">
        <v>4.41</v>
      </c>
      <c r="U15">
        <v>468.54</v>
      </c>
      <c r="V15">
        <v>89.22</v>
      </c>
      <c r="W15">
        <v>3.5</v>
      </c>
      <c r="Y15">
        <v>0.8100000000000001</v>
      </c>
      <c r="Z15">
        <v>3</v>
      </c>
      <c r="AA15" t="s">
        <v>3469</v>
      </c>
      <c r="AB15">
        <v>0</v>
      </c>
      <c r="AC15">
        <v>7</v>
      </c>
      <c r="AD15">
        <v>3.519714285714286</v>
      </c>
      <c r="AF15" t="s">
        <v>3472</v>
      </c>
      <c r="AI15">
        <v>0</v>
      </c>
      <c r="AJ15">
        <v>0</v>
      </c>
      <c r="AK15" t="s">
        <v>4903</v>
      </c>
      <c r="AL15" t="s">
        <v>4903</v>
      </c>
      <c r="AM15" t="s">
        <v>4820</v>
      </c>
    </row>
    <row r="16" spans="1:39">
      <c r="A16" t="s">
        <v>4832</v>
      </c>
      <c r="B16" t="s">
        <v>4846</v>
      </c>
      <c r="C16" t="s">
        <v>3319</v>
      </c>
      <c r="D16">
        <v>67.2</v>
      </c>
      <c r="E16" t="s">
        <v>4847</v>
      </c>
      <c r="G16" t="s">
        <v>4849</v>
      </c>
      <c r="H16" t="s">
        <v>3320</v>
      </c>
      <c r="K16" t="s">
        <v>3450</v>
      </c>
      <c r="L16" t="s">
        <v>3451</v>
      </c>
      <c r="M16" t="s">
        <v>4859</v>
      </c>
      <c r="N16">
        <v>9</v>
      </c>
      <c r="O16" t="s">
        <v>4870</v>
      </c>
      <c r="P16" t="s">
        <v>4884</v>
      </c>
      <c r="Q16">
        <v>6</v>
      </c>
      <c r="R16">
        <v>0</v>
      </c>
      <c r="S16">
        <v>3.47</v>
      </c>
      <c r="T16">
        <v>3.48</v>
      </c>
      <c r="U16">
        <v>381.44</v>
      </c>
      <c r="V16">
        <v>65.72</v>
      </c>
      <c r="W16">
        <v>4.2</v>
      </c>
      <c r="Y16">
        <v>5.37</v>
      </c>
      <c r="Z16">
        <v>5</v>
      </c>
      <c r="AA16" t="s">
        <v>3469</v>
      </c>
      <c r="AB16">
        <v>0</v>
      </c>
      <c r="AC16">
        <v>5</v>
      </c>
      <c r="AD16">
        <v>4.871857142857143</v>
      </c>
      <c r="AF16" t="s">
        <v>3472</v>
      </c>
      <c r="AI16">
        <v>0</v>
      </c>
      <c r="AJ16">
        <v>0</v>
      </c>
      <c r="AK16" t="s">
        <v>4904</v>
      </c>
      <c r="AL16" t="s">
        <v>4904</v>
      </c>
      <c r="AM16" t="s">
        <v>4820</v>
      </c>
    </row>
    <row r="17" spans="1:39">
      <c r="A17" t="s">
        <v>4833</v>
      </c>
      <c r="B17" t="s">
        <v>4846</v>
      </c>
      <c r="C17" t="s">
        <v>3319</v>
      </c>
      <c r="D17">
        <v>67.17</v>
      </c>
      <c r="E17" t="s">
        <v>4847</v>
      </c>
      <c r="G17" t="s">
        <v>4848</v>
      </c>
      <c r="H17" t="s">
        <v>3320</v>
      </c>
      <c r="K17" t="s">
        <v>3450</v>
      </c>
      <c r="L17" t="s">
        <v>3451</v>
      </c>
      <c r="M17" t="s">
        <v>4860</v>
      </c>
      <c r="N17">
        <v>9</v>
      </c>
      <c r="O17" t="s">
        <v>4871</v>
      </c>
      <c r="P17" t="s">
        <v>4885</v>
      </c>
      <c r="Q17">
        <v>6</v>
      </c>
      <c r="R17">
        <v>0</v>
      </c>
      <c r="S17">
        <v>4.89</v>
      </c>
      <c r="T17">
        <v>4.89</v>
      </c>
      <c r="U17">
        <v>422.51</v>
      </c>
      <c r="V17">
        <v>52.31</v>
      </c>
      <c r="W17">
        <v>6.05</v>
      </c>
      <c r="Y17">
        <v>4.75</v>
      </c>
      <c r="Z17">
        <v>6</v>
      </c>
      <c r="AA17" t="s">
        <v>3469</v>
      </c>
      <c r="AB17">
        <v>1</v>
      </c>
      <c r="AC17">
        <v>4</v>
      </c>
      <c r="AD17">
        <v>3.6085</v>
      </c>
      <c r="AF17" t="s">
        <v>3472</v>
      </c>
      <c r="AI17">
        <v>0</v>
      </c>
      <c r="AJ17">
        <v>0</v>
      </c>
      <c r="AK17" t="s">
        <v>4905</v>
      </c>
      <c r="AL17" t="s">
        <v>4905</v>
      </c>
      <c r="AM17" t="s">
        <v>4820</v>
      </c>
    </row>
    <row r="18" spans="1:39">
      <c r="A18" t="s">
        <v>4826</v>
      </c>
      <c r="B18" t="s">
        <v>4846</v>
      </c>
      <c r="C18" t="s">
        <v>3319</v>
      </c>
      <c r="D18">
        <v>67</v>
      </c>
      <c r="E18" t="s">
        <v>4847</v>
      </c>
      <c r="K18" t="s">
        <v>3450</v>
      </c>
      <c r="L18" t="s">
        <v>4850</v>
      </c>
      <c r="M18" t="s">
        <v>4855</v>
      </c>
      <c r="N18">
        <v>8</v>
      </c>
      <c r="O18" t="s">
        <v>4866</v>
      </c>
      <c r="P18" t="s">
        <v>4878</v>
      </c>
      <c r="Q18">
        <v>4</v>
      </c>
      <c r="R18">
        <v>1</v>
      </c>
      <c r="S18">
        <v>0.65</v>
      </c>
      <c r="T18">
        <v>0.65</v>
      </c>
      <c r="U18">
        <v>290.33</v>
      </c>
      <c r="V18">
        <v>59.28</v>
      </c>
      <c r="W18">
        <v>2.64</v>
      </c>
      <c r="X18">
        <v>13.53</v>
      </c>
      <c r="Y18">
        <v>3.98</v>
      </c>
      <c r="Z18">
        <v>3</v>
      </c>
      <c r="AA18" t="s">
        <v>3469</v>
      </c>
      <c r="AB18">
        <v>0</v>
      </c>
      <c r="AC18">
        <v>2</v>
      </c>
      <c r="AD18">
        <v>5.833333333333333</v>
      </c>
      <c r="AF18" t="s">
        <v>3472</v>
      </c>
      <c r="AI18">
        <v>0</v>
      </c>
      <c r="AJ18">
        <v>0</v>
      </c>
      <c r="AK18" t="s">
        <v>4900</v>
      </c>
      <c r="AL18" t="s">
        <v>4900</v>
      </c>
      <c r="AM18" t="s">
        <v>4820</v>
      </c>
    </row>
    <row r="19" spans="1:39">
      <c r="A19" t="s">
        <v>4824</v>
      </c>
      <c r="B19" t="s">
        <v>4846</v>
      </c>
      <c r="C19" t="s">
        <v>3319</v>
      </c>
      <c r="D19">
        <v>67</v>
      </c>
      <c r="E19" t="s">
        <v>4847</v>
      </c>
      <c r="K19" t="s">
        <v>3450</v>
      </c>
      <c r="L19" t="s">
        <v>4850</v>
      </c>
      <c r="M19" t="s">
        <v>4853</v>
      </c>
      <c r="N19">
        <v>8</v>
      </c>
      <c r="O19" t="s">
        <v>4864</v>
      </c>
      <c r="P19" t="s">
        <v>4876</v>
      </c>
      <c r="Q19">
        <v>5</v>
      </c>
      <c r="R19">
        <v>1</v>
      </c>
      <c r="S19">
        <v>0.05</v>
      </c>
      <c r="T19">
        <v>2.08</v>
      </c>
      <c r="U19">
        <v>292.34</v>
      </c>
      <c r="V19">
        <v>63.83</v>
      </c>
      <c r="W19">
        <v>2.91</v>
      </c>
      <c r="X19">
        <v>1.44</v>
      </c>
      <c r="Y19">
        <v>9.699999999999999</v>
      </c>
      <c r="Z19">
        <v>3</v>
      </c>
      <c r="AA19" t="s">
        <v>3469</v>
      </c>
      <c r="AB19">
        <v>0</v>
      </c>
      <c r="AC19">
        <v>2</v>
      </c>
      <c r="AD19">
        <v>4.983333333333334</v>
      </c>
      <c r="AF19" t="s">
        <v>4898</v>
      </c>
      <c r="AI19">
        <v>0</v>
      </c>
      <c r="AJ19">
        <v>0</v>
      </c>
      <c r="AK19" t="s">
        <v>4900</v>
      </c>
      <c r="AL19" t="s">
        <v>4900</v>
      </c>
      <c r="AM19" t="s">
        <v>4820</v>
      </c>
    </row>
    <row r="20" spans="1:39">
      <c r="A20" t="s">
        <v>4830</v>
      </c>
      <c r="B20" t="s">
        <v>4846</v>
      </c>
      <c r="C20" t="s">
        <v>3319</v>
      </c>
      <c r="D20">
        <v>65</v>
      </c>
      <c r="E20" t="s">
        <v>4847</v>
      </c>
      <c r="K20" t="s">
        <v>3450</v>
      </c>
      <c r="L20" t="s">
        <v>4850</v>
      </c>
      <c r="M20" t="s">
        <v>4855</v>
      </c>
      <c r="N20">
        <v>8</v>
      </c>
      <c r="O20" t="s">
        <v>4866</v>
      </c>
      <c r="P20" t="s">
        <v>4882</v>
      </c>
      <c r="Q20">
        <v>4</v>
      </c>
      <c r="R20">
        <v>1</v>
      </c>
      <c r="S20">
        <v>1.59</v>
      </c>
      <c r="T20">
        <v>1.6</v>
      </c>
      <c r="U20">
        <v>308.39</v>
      </c>
      <c r="V20">
        <v>59.28</v>
      </c>
      <c r="W20">
        <v>2.61</v>
      </c>
      <c r="X20">
        <v>13.57</v>
      </c>
      <c r="Y20">
        <v>5.92</v>
      </c>
      <c r="Z20">
        <v>2</v>
      </c>
      <c r="AA20" t="s">
        <v>3469</v>
      </c>
      <c r="AB20">
        <v>0</v>
      </c>
      <c r="AC20">
        <v>2</v>
      </c>
      <c r="AD20">
        <v>5.833333333333333</v>
      </c>
      <c r="AE20" t="s">
        <v>4897</v>
      </c>
      <c r="AF20" t="s">
        <v>3472</v>
      </c>
      <c r="AI20">
        <v>0</v>
      </c>
      <c r="AJ20">
        <v>0</v>
      </c>
      <c r="AK20" t="s">
        <v>4900</v>
      </c>
      <c r="AL20" t="s">
        <v>4900</v>
      </c>
      <c r="AM20" t="s">
        <v>4820</v>
      </c>
    </row>
    <row r="21" spans="1:39">
      <c r="A21" t="s">
        <v>4834</v>
      </c>
      <c r="B21" t="s">
        <v>4846</v>
      </c>
      <c r="C21" t="s">
        <v>3319</v>
      </c>
      <c r="D21">
        <v>63</v>
      </c>
      <c r="E21" t="s">
        <v>4847</v>
      </c>
      <c r="K21" t="s">
        <v>3450</v>
      </c>
      <c r="L21" t="s">
        <v>4850</v>
      </c>
      <c r="M21" t="s">
        <v>4853</v>
      </c>
      <c r="N21">
        <v>8</v>
      </c>
      <c r="O21" t="s">
        <v>4864</v>
      </c>
      <c r="P21" t="s">
        <v>4886</v>
      </c>
      <c r="Q21">
        <v>4</v>
      </c>
      <c r="R21">
        <v>1</v>
      </c>
      <c r="S21">
        <v>-0.93</v>
      </c>
      <c r="T21">
        <v>1.17</v>
      </c>
      <c r="U21">
        <v>211.22</v>
      </c>
      <c r="V21">
        <v>50.94</v>
      </c>
      <c r="W21">
        <v>2.13</v>
      </c>
      <c r="Y21">
        <v>9.93</v>
      </c>
      <c r="Z21">
        <v>3</v>
      </c>
      <c r="AA21" t="s">
        <v>3469</v>
      </c>
      <c r="AB21">
        <v>0</v>
      </c>
      <c r="AC21">
        <v>1</v>
      </c>
      <c r="AD21">
        <v>4.868333333333334</v>
      </c>
      <c r="AF21" t="s">
        <v>3471</v>
      </c>
      <c r="AI21">
        <v>0</v>
      </c>
      <c r="AJ21">
        <v>0</v>
      </c>
      <c r="AK21" t="s">
        <v>4900</v>
      </c>
      <c r="AL21" t="s">
        <v>4900</v>
      </c>
      <c r="AM21" t="s">
        <v>4820</v>
      </c>
    </row>
    <row r="22" spans="1:39">
      <c r="A22" t="s">
        <v>4835</v>
      </c>
      <c r="B22" t="s">
        <v>4846</v>
      </c>
      <c r="C22" t="s">
        <v>3319</v>
      </c>
      <c r="D22">
        <v>62</v>
      </c>
      <c r="E22" t="s">
        <v>4847</v>
      </c>
      <c r="K22" t="s">
        <v>3450</v>
      </c>
      <c r="L22" t="s">
        <v>4850</v>
      </c>
      <c r="M22" t="s">
        <v>4852</v>
      </c>
      <c r="N22">
        <v>8</v>
      </c>
      <c r="O22" t="s">
        <v>4863</v>
      </c>
      <c r="P22" t="s">
        <v>4887</v>
      </c>
      <c r="Q22">
        <v>5</v>
      </c>
      <c r="R22">
        <v>1</v>
      </c>
      <c r="S22">
        <v>-0.99</v>
      </c>
      <c r="T22">
        <v>1.1</v>
      </c>
      <c r="U22">
        <v>252.28</v>
      </c>
      <c r="V22">
        <v>63.83</v>
      </c>
      <c r="W22">
        <v>2.34</v>
      </c>
      <c r="Y22">
        <v>10.14</v>
      </c>
      <c r="Z22">
        <v>3</v>
      </c>
      <c r="AA22" t="s">
        <v>3469</v>
      </c>
      <c r="AB22">
        <v>0</v>
      </c>
      <c r="AC22">
        <v>2</v>
      </c>
      <c r="AD22">
        <v>4.833333333333334</v>
      </c>
      <c r="AF22" t="s">
        <v>3471</v>
      </c>
      <c r="AI22">
        <v>0</v>
      </c>
      <c r="AJ22">
        <v>0</v>
      </c>
      <c r="AK22" t="s">
        <v>4900</v>
      </c>
      <c r="AL22" t="s">
        <v>4900</v>
      </c>
      <c r="AM22" t="s">
        <v>4820</v>
      </c>
    </row>
    <row r="23" spans="1:39">
      <c r="A23" t="s">
        <v>4829</v>
      </c>
      <c r="B23" t="s">
        <v>4846</v>
      </c>
      <c r="C23" t="s">
        <v>3319</v>
      </c>
      <c r="D23">
        <v>62</v>
      </c>
      <c r="E23" t="s">
        <v>4847</v>
      </c>
      <c r="K23" t="s">
        <v>3450</v>
      </c>
      <c r="L23" t="s">
        <v>4850</v>
      </c>
      <c r="M23" t="s">
        <v>4855</v>
      </c>
      <c r="N23">
        <v>8</v>
      </c>
      <c r="O23" t="s">
        <v>4866</v>
      </c>
      <c r="P23" t="s">
        <v>4881</v>
      </c>
      <c r="Q23">
        <v>4</v>
      </c>
      <c r="R23">
        <v>1</v>
      </c>
      <c r="S23">
        <v>1.06</v>
      </c>
      <c r="T23">
        <v>1.07</v>
      </c>
      <c r="U23">
        <v>294.36</v>
      </c>
      <c r="V23">
        <v>59.28</v>
      </c>
      <c r="W23">
        <v>2.37</v>
      </c>
      <c r="X23">
        <v>13.54</v>
      </c>
      <c r="Y23">
        <v>5.92</v>
      </c>
      <c r="Z23">
        <v>2</v>
      </c>
      <c r="AA23" t="s">
        <v>3469</v>
      </c>
      <c r="AB23">
        <v>0</v>
      </c>
      <c r="AC23">
        <v>2</v>
      </c>
      <c r="AD23">
        <v>5.833333333333333</v>
      </c>
      <c r="AF23" t="s">
        <v>3472</v>
      </c>
      <c r="AI23">
        <v>0</v>
      </c>
      <c r="AJ23">
        <v>0</v>
      </c>
      <c r="AK23" t="s">
        <v>4900</v>
      </c>
      <c r="AL23" t="s">
        <v>4900</v>
      </c>
      <c r="AM23" t="s">
        <v>4820</v>
      </c>
    </row>
    <row r="24" spans="1:39">
      <c r="A24" t="s">
        <v>4836</v>
      </c>
      <c r="B24" t="s">
        <v>4846</v>
      </c>
      <c r="C24" t="s">
        <v>3319</v>
      </c>
      <c r="D24">
        <v>60.8</v>
      </c>
      <c r="E24" t="s">
        <v>4847</v>
      </c>
      <c r="G24" t="s">
        <v>4848</v>
      </c>
      <c r="H24" t="s">
        <v>3320</v>
      </c>
      <c r="K24" t="s">
        <v>3450</v>
      </c>
      <c r="L24" t="s">
        <v>3451</v>
      </c>
      <c r="M24" t="s">
        <v>4860</v>
      </c>
      <c r="N24">
        <v>9</v>
      </c>
      <c r="O24" t="s">
        <v>4871</v>
      </c>
      <c r="P24" t="s">
        <v>4888</v>
      </c>
      <c r="Q24">
        <v>6</v>
      </c>
      <c r="R24">
        <v>0</v>
      </c>
      <c r="S24">
        <v>3.56</v>
      </c>
      <c r="T24">
        <v>4.35</v>
      </c>
      <c r="U24">
        <v>429.55</v>
      </c>
      <c r="V24">
        <v>48.65</v>
      </c>
      <c r="W24">
        <v>5.88</v>
      </c>
      <c r="Y24">
        <v>8.17</v>
      </c>
      <c r="Z24">
        <v>5</v>
      </c>
      <c r="AA24" t="s">
        <v>3469</v>
      </c>
      <c r="AB24">
        <v>1</v>
      </c>
      <c r="AC24">
        <v>4</v>
      </c>
      <c r="AD24">
        <v>3.963214285714286</v>
      </c>
      <c r="AF24" t="s">
        <v>3472</v>
      </c>
      <c r="AI24">
        <v>0</v>
      </c>
      <c r="AJ24">
        <v>0</v>
      </c>
      <c r="AK24" t="s">
        <v>4905</v>
      </c>
      <c r="AL24" t="s">
        <v>4905</v>
      </c>
      <c r="AM24" t="s">
        <v>4820</v>
      </c>
    </row>
    <row r="25" spans="1:39">
      <c r="A25" t="s">
        <v>4837</v>
      </c>
      <c r="B25" t="s">
        <v>4846</v>
      </c>
      <c r="C25" t="s">
        <v>3319</v>
      </c>
      <c r="D25">
        <v>60</v>
      </c>
      <c r="E25" t="s">
        <v>4847</v>
      </c>
      <c r="G25" t="s">
        <v>4848</v>
      </c>
      <c r="H25" t="s">
        <v>3320</v>
      </c>
      <c r="K25" t="s">
        <v>3450</v>
      </c>
      <c r="L25" t="s">
        <v>3451</v>
      </c>
      <c r="M25" t="s">
        <v>4861</v>
      </c>
      <c r="N25">
        <v>9</v>
      </c>
      <c r="O25" t="s">
        <v>4872</v>
      </c>
      <c r="P25" t="s">
        <v>4889</v>
      </c>
      <c r="Q25">
        <v>6</v>
      </c>
      <c r="R25">
        <v>0</v>
      </c>
      <c r="S25">
        <v>4.13</v>
      </c>
      <c r="T25">
        <v>4.13</v>
      </c>
      <c r="U25">
        <v>417.42</v>
      </c>
      <c r="V25">
        <v>65.72</v>
      </c>
      <c r="W25">
        <v>5.06</v>
      </c>
      <c r="Y25">
        <v>3.3</v>
      </c>
      <c r="Z25">
        <v>5</v>
      </c>
      <c r="AA25" t="s">
        <v>3469</v>
      </c>
      <c r="AB25">
        <v>1</v>
      </c>
      <c r="AC25">
        <v>6</v>
      </c>
      <c r="AD25">
        <v>4.024857142857143</v>
      </c>
      <c r="AF25" t="s">
        <v>3472</v>
      </c>
      <c r="AI25">
        <v>0</v>
      </c>
      <c r="AJ25">
        <v>0</v>
      </c>
      <c r="AK25" t="s">
        <v>4904</v>
      </c>
      <c r="AL25" t="s">
        <v>4904</v>
      </c>
      <c r="AM25" t="s">
        <v>4820</v>
      </c>
    </row>
    <row r="26" spans="1:39">
      <c r="A26" t="s">
        <v>4832</v>
      </c>
      <c r="B26" t="s">
        <v>4846</v>
      </c>
      <c r="C26" t="s">
        <v>3319</v>
      </c>
      <c r="D26">
        <v>60</v>
      </c>
      <c r="E26" t="s">
        <v>4847</v>
      </c>
      <c r="G26" t="s">
        <v>4848</v>
      </c>
      <c r="H26" t="s">
        <v>3320</v>
      </c>
      <c r="K26" t="s">
        <v>3450</v>
      </c>
      <c r="L26" t="s">
        <v>3451</v>
      </c>
      <c r="M26" t="s">
        <v>4861</v>
      </c>
      <c r="N26">
        <v>9</v>
      </c>
      <c r="O26" t="s">
        <v>4872</v>
      </c>
      <c r="P26" t="s">
        <v>4884</v>
      </c>
      <c r="Q26">
        <v>6</v>
      </c>
      <c r="R26">
        <v>0</v>
      </c>
      <c r="S26">
        <v>3.47</v>
      </c>
      <c r="T26">
        <v>3.48</v>
      </c>
      <c r="U26">
        <v>381.44</v>
      </c>
      <c r="V26">
        <v>65.72</v>
      </c>
      <c r="W26">
        <v>4.2</v>
      </c>
      <c r="Y26">
        <v>5.37</v>
      </c>
      <c r="Z26">
        <v>5</v>
      </c>
      <c r="AA26" t="s">
        <v>3469</v>
      </c>
      <c r="AB26">
        <v>0</v>
      </c>
      <c r="AC26">
        <v>5</v>
      </c>
      <c r="AD26">
        <v>4.871857142857143</v>
      </c>
      <c r="AF26" t="s">
        <v>3472</v>
      </c>
      <c r="AI26">
        <v>0</v>
      </c>
      <c r="AJ26">
        <v>0</v>
      </c>
      <c r="AK26" t="s">
        <v>4904</v>
      </c>
      <c r="AL26" t="s">
        <v>4904</v>
      </c>
      <c r="AM26" t="s">
        <v>4820</v>
      </c>
    </row>
    <row r="27" spans="1:39">
      <c r="A27" t="s">
        <v>4838</v>
      </c>
      <c r="B27" t="s">
        <v>4846</v>
      </c>
      <c r="C27" t="s">
        <v>3319</v>
      </c>
      <c r="D27">
        <v>60</v>
      </c>
      <c r="E27" t="s">
        <v>4847</v>
      </c>
      <c r="G27" t="s">
        <v>4848</v>
      </c>
      <c r="H27" t="s">
        <v>3320</v>
      </c>
      <c r="K27" t="s">
        <v>3450</v>
      </c>
      <c r="L27" t="s">
        <v>3451</v>
      </c>
      <c r="M27" t="s">
        <v>4861</v>
      </c>
      <c r="N27">
        <v>9</v>
      </c>
      <c r="O27" t="s">
        <v>4872</v>
      </c>
      <c r="P27" t="s">
        <v>4890</v>
      </c>
      <c r="Q27">
        <v>5</v>
      </c>
      <c r="R27">
        <v>0</v>
      </c>
      <c r="S27">
        <v>4.12</v>
      </c>
      <c r="T27">
        <v>4.13</v>
      </c>
      <c r="U27">
        <v>380.45</v>
      </c>
      <c r="V27">
        <v>52.83</v>
      </c>
      <c r="W27">
        <v>4.81</v>
      </c>
      <c r="Y27">
        <v>5.38</v>
      </c>
      <c r="Z27">
        <v>5</v>
      </c>
      <c r="AA27" t="s">
        <v>3469</v>
      </c>
      <c r="AB27">
        <v>0</v>
      </c>
      <c r="AC27">
        <v>5</v>
      </c>
      <c r="AD27">
        <v>4.288928571428571</v>
      </c>
      <c r="AF27" t="s">
        <v>3472</v>
      </c>
      <c r="AI27">
        <v>0</v>
      </c>
      <c r="AJ27">
        <v>0</v>
      </c>
      <c r="AK27" t="s">
        <v>4904</v>
      </c>
      <c r="AL27" t="s">
        <v>4904</v>
      </c>
      <c r="AM27" t="s">
        <v>4820</v>
      </c>
    </row>
    <row r="28" spans="1:39">
      <c r="A28" t="s">
        <v>4839</v>
      </c>
      <c r="B28" t="s">
        <v>4846</v>
      </c>
      <c r="C28" t="s">
        <v>3319</v>
      </c>
      <c r="D28">
        <v>60</v>
      </c>
      <c r="E28" t="s">
        <v>4847</v>
      </c>
      <c r="G28" t="s">
        <v>4848</v>
      </c>
      <c r="H28" t="s">
        <v>3320</v>
      </c>
      <c r="K28" t="s">
        <v>3450</v>
      </c>
      <c r="L28" t="s">
        <v>3451</v>
      </c>
      <c r="M28" t="s">
        <v>4861</v>
      </c>
      <c r="N28">
        <v>9</v>
      </c>
      <c r="O28" t="s">
        <v>4872</v>
      </c>
      <c r="P28" t="s">
        <v>4891</v>
      </c>
      <c r="Q28">
        <v>6</v>
      </c>
      <c r="R28">
        <v>0</v>
      </c>
      <c r="S28">
        <v>3.55</v>
      </c>
      <c r="T28">
        <v>3.56</v>
      </c>
      <c r="U28">
        <v>381.44</v>
      </c>
      <c r="V28">
        <v>65.72</v>
      </c>
      <c r="W28">
        <v>4.2</v>
      </c>
      <c r="Y28">
        <v>5.25</v>
      </c>
      <c r="Z28">
        <v>5</v>
      </c>
      <c r="AA28" t="s">
        <v>3469</v>
      </c>
      <c r="AB28">
        <v>0</v>
      </c>
      <c r="AC28">
        <v>5</v>
      </c>
      <c r="AD28">
        <v>4.791857142857143</v>
      </c>
      <c r="AF28" t="s">
        <v>3472</v>
      </c>
      <c r="AI28">
        <v>0</v>
      </c>
      <c r="AJ28">
        <v>0</v>
      </c>
      <c r="AK28" t="s">
        <v>4904</v>
      </c>
      <c r="AL28" t="s">
        <v>4904</v>
      </c>
      <c r="AM28" t="s">
        <v>4820</v>
      </c>
    </row>
    <row r="29" spans="1:39">
      <c r="A29" t="s">
        <v>4840</v>
      </c>
      <c r="B29" t="s">
        <v>4846</v>
      </c>
      <c r="C29" t="s">
        <v>3319</v>
      </c>
      <c r="D29">
        <v>60</v>
      </c>
      <c r="E29" t="s">
        <v>4847</v>
      </c>
      <c r="G29" t="s">
        <v>4848</v>
      </c>
      <c r="H29" t="s">
        <v>3320</v>
      </c>
      <c r="K29" t="s">
        <v>3450</v>
      </c>
      <c r="L29" t="s">
        <v>3451</v>
      </c>
      <c r="M29" t="s">
        <v>4861</v>
      </c>
      <c r="N29">
        <v>9</v>
      </c>
      <c r="O29" t="s">
        <v>4872</v>
      </c>
      <c r="P29" t="s">
        <v>4892</v>
      </c>
      <c r="Q29">
        <v>5</v>
      </c>
      <c r="R29">
        <v>0</v>
      </c>
      <c r="S29">
        <v>4.92</v>
      </c>
      <c r="T29">
        <v>4.92</v>
      </c>
      <c r="U29">
        <v>398.44</v>
      </c>
      <c r="V29">
        <v>52.83</v>
      </c>
      <c r="W29">
        <v>4.94</v>
      </c>
      <c r="Y29">
        <v>5.25</v>
      </c>
      <c r="Z29">
        <v>5</v>
      </c>
      <c r="AA29" t="s">
        <v>3469</v>
      </c>
      <c r="AB29">
        <v>0</v>
      </c>
      <c r="AC29">
        <v>5</v>
      </c>
      <c r="AD29">
        <v>3.765428571428572</v>
      </c>
      <c r="AF29" t="s">
        <v>3472</v>
      </c>
      <c r="AI29">
        <v>0</v>
      </c>
      <c r="AJ29">
        <v>0</v>
      </c>
      <c r="AK29" t="s">
        <v>4904</v>
      </c>
      <c r="AL29" t="s">
        <v>4904</v>
      </c>
      <c r="AM29" t="s">
        <v>4820</v>
      </c>
    </row>
    <row r="30" spans="1:39">
      <c r="A30" t="s">
        <v>4834</v>
      </c>
      <c r="B30" t="s">
        <v>4846</v>
      </c>
      <c r="C30" t="s">
        <v>3319</v>
      </c>
      <c r="D30">
        <v>60</v>
      </c>
      <c r="E30" t="s">
        <v>4847</v>
      </c>
      <c r="K30" t="s">
        <v>3450</v>
      </c>
      <c r="L30" t="s">
        <v>4850</v>
      </c>
      <c r="M30" t="s">
        <v>4852</v>
      </c>
      <c r="N30">
        <v>8</v>
      </c>
      <c r="O30" t="s">
        <v>4863</v>
      </c>
      <c r="P30" t="s">
        <v>4886</v>
      </c>
      <c r="Q30">
        <v>4</v>
      </c>
      <c r="R30">
        <v>1</v>
      </c>
      <c r="S30">
        <v>-0.93</v>
      </c>
      <c r="T30">
        <v>1.17</v>
      </c>
      <c r="U30">
        <v>211.22</v>
      </c>
      <c r="V30">
        <v>50.94</v>
      </c>
      <c r="W30">
        <v>2.13</v>
      </c>
      <c r="Y30">
        <v>9.93</v>
      </c>
      <c r="Z30">
        <v>3</v>
      </c>
      <c r="AA30" t="s">
        <v>3469</v>
      </c>
      <c r="AB30">
        <v>0</v>
      </c>
      <c r="AC30">
        <v>1</v>
      </c>
      <c r="AD30">
        <v>4.868333333333334</v>
      </c>
      <c r="AF30" t="s">
        <v>3471</v>
      </c>
      <c r="AI30">
        <v>0</v>
      </c>
      <c r="AJ30">
        <v>0</v>
      </c>
      <c r="AK30" t="s">
        <v>4900</v>
      </c>
      <c r="AL30" t="s">
        <v>4900</v>
      </c>
      <c r="AM30" t="s">
        <v>4820</v>
      </c>
    </row>
    <row r="31" spans="1:39">
      <c r="A31" t="s">
        <v>4835</v>
      </c>
      <c r="B31" t="s">
        <v>4846</v>
      </c>
      <c r="C31" t="s">
        <v>3319</v>
      </c>
      <c r="D31">
        <v>55</v>
      </c>
      <c r="E31" t="s">
        <v>4847</v>
      </c>
      <c r="K31" t="s">
        <v>3450</v>
      </c>
      <c r="L31" t="s">
        <v>4850</v>
      </c>
      <c r="M31" t="s">
        <v>4853</v>
      </c>
      <c r="N31">
        <v>8</v>
      </c>
      <c r="O31" t="s">
        <v>4864</v>
      </c>
      <c r="P31" t="s">
        <v>4887</v>
      </c>
      <c r="Q31">
        <v>5</v>
      </c>
      <c r="R31">
        <v>1</v>
      </c>
      <c r="S31">
        <v>-0.99</v>
      </c>
      <c r="T31">
        <v>1.1</v>
      </c>
      <c r="U31">
        <v>252.28</v>
      </c>
      <c r="V31">
        <v>63.83</v>
      </c>
      <c r="W31">
        <v>2.34</v>
      </c>
      <c r="Y31">
        <v>10.14</v>
      </c>
      <c r="Z31">
        <v>3</v>
      </c>
      <c r="AA31" t="s">
        <v>3469</v>
      </c>
      <c r="AB31">
        <v>0</v>
      </c>
      <c r="AC31">
        <v>2</v>
      </c>
      <c r="AD31">
        <v>4.833333333333334</v>
      </c>
      <c r="AF31" t="s">
        <v>3471</v>
      </c>
      <c r="AI31">
        <v>0</v>
      </c>
      <c r="AJ31">
        <v>0</v>
      </c>
      <c r="AK31" t="s">
        <v>4900</v>
      </c>
      <c r="AL31" t="s">
        <v>4900</v>
      </c>
      <c r="AM31" t="s">
        <v>4820</v>
      </c>
    </row>
    <row r="32" spans="1:39">
      <c r="A32" t="s">
        <v>4841</v>
      </c>
      <c r="B32" t="s">
        <v>4846</v>
      </c>
      <c r="C32" t="s">
        <v>3319</v>
      </c>
      <c r="D32">
        <v>55</v>
      </c>
      <c r="E32" t="s">
        <v>4847</v>
      </c>
      <c r="G32" t="s">
        <v>4848</v>
      </c>
      <c r="H32" t="s">
        <v>3320</v>
      </c>
      <c r="K32" t="s">
        <v>3450</v>
      </c>
      <c r="L32" t="s">
        <v>3451</v>
      </c>
      <c r="M32" t="s">
        <v>4857</v>
      </c>
      <c r="N32">
        <v>9</v>
      </c>
      <c r="O32" t="s">
        <v>4868</v>
      </c>
      <c r="P32" t="s">
        <v>4893</v>
      </c>
      <c r="Q32">
        <v>5</v>
      </c>
      <c r="R32">
        <v>0</v>
      </c>
      <c r="S32">
        <v>3.14</v>
      </c>
      <c r="T32">
        <v>3.15</v>
      </c>
      <c r="U32">
        <v>341.42</v>
      </c>
      <c r="V32">
        <v>48.01</v>
      </c>
      <c r="W32">
        <v>3.86</v>
      </c>
      <c r="Y32">
        <v>5.55</v>
      </c>
      <c r="Z32">
        <v>5</v>
      </c>
      <c r="AA32" t="s">
        <v>3469</v>
      </c>
      <c r="AB32">
        <v>0</v>
      </c>
      <c r="AC32">
        <v>3</v>
      </c>
      <c r="AD32">
        <v>5.355</v>
      </c>
      <c r="AF32" t="s">
        <v>3472</v>
      </c>
      <c r="AI32">
        <v>0</v>
      </c>
      <c r="AJ32">
        <v>0</v>
      </c>
      <c r="AK32" t="s">
        <v>4902</v>
      </c>
      <c r="AL32" t="s">
        <v>4902</v>
      </c>
      <c r="AM32" t="s">
        <v>4820</v>
      </c>
    </row>
    <row r="33" spans="1:39">
      <c r="A33" t="s">
        <v>4842</v>
      </c>
      <c r="B33" t="s">
        <v>4846</v>
      </c>
      <c r="C33" t="s">
        <v>3319</v>
      </c>
      <c r="D33">
        <v>54</v>
      </c>
      <c r="E33" t="s">
        <v>4847</v>
      </c>
      <c r="G33" t="s">
        <v>4848</v>
      </c>
      <c r="H33" t="s">
        <v>3320</v>
      </c>
      <c r="K33" t="s">
        <v>3450</v>
      </c>
      <c r="M33" t="s">
        <v>4858</v>
      </c>
      <c r="N33">
        <v>8</v>
      </c>
      <c r="O33" t="s">
        <v>4869</v>
      </c>
      <c r="P33" t="s">
        <v>4894</v>
      </c>
      <c r="Q33">
        <v>9</v>
      </c>
      <c r="R33">
        <v>0</v>
      </c>
      <c r="S33">
        <v>2.85</v>
      </c>
      <c r="T33">
        <v>2.85</v>
      </c>
      <c r="U33">
        <v>448.48</v>
      </c>
      <c r="V33">
        <v>89.23</v>
      </c>
      <c r="W33">
        <v>3.65</v>
      </c>
      <c r="Y33">
        <v>0</v>
      </c>
      <c r="Z33">
        <v>4</v>
      </c>
      <c r="AA33" t="s">
        <v>3469</v>
      </c>
      <c r="AB33">
        <v>0</v>
      </c>
      <c r="AC33">
        <v>7</v>
      </c>
      <c r="AD33">
        <v>4.943</v>
      </c>
      <c r="AF33" t="s">
        <v>3472</v>
      </c>
      <c r="AI33">
        <v>0</v>
      </c>
      <c r="AJ33">
        <v>0</v>
      </c>
      <c r="AK33" t="s">
        <v>4903</v>
      </c>
      <c r="AL33" t="s">
        <v>4903</v>
      </c>
      <c r="AM33" t="s">
        <v>4820</v>
      </c>
    </row>
    <row r="34" spans="1:39">
      <c r="A34" t="s">
        <v>4843</v>
      </c>
      <c r="B34" t="s">
        <v>4846</v>
      </c>
      <c r="C34" t="s">
        <v>3319</v>
      </c>
      <c r="D34">
        <v>54</v>
      </c>
      <c r="E34" t="s">
        <v>4847</v>
      </c>
      <c r="G34" t="s">
        <v>4848</v>
      </c>
      <c r="H34" t="s">
        <v>3320</v>
      </c>
      <c r="K34" t="s">
        <v>3450</v>
      </c>
      <c r="L34" t="s">
        <v>3451</v>
      </c>
      <c r="M34" t="s">
        <v>4857</v>
      </c>
      <c r="N34">
        <v>9</v>
      </c>
      <c r="O34" t="s">
        <v>4868</v>
      </c>
      <c r="P34" t="s">
        <v>4895</v>
      </c>
      <c r="Q34">
        <v>5</v>
      </c>
      <c r="R34">
        <v>0</v>
      </c>
      <c r="S34">
        <v>2.88</v>
      </c>
      <c r="T34">
        <v>2.89</v>
      </c>
      <c r="U34">
        <v>341.42</v>
      </c>
      <c r="V34">
        <v>48.01</v>
      </c>
      <c r="W34">
        <v>3.86</v>
      </c>
      <c r="Y34">
        <v>5.56</v>
      </c>
      <c r="Z34">
        <v>5</v>
      </c>
      <c r="AA34" t="s">
        <v>3469</v>
      </c>
      <c r="AB34">
        <v>0</v>
      </c>
      <c r="AC34">
        <v>3</v>
      </c>
      <c r="AD34">
        <v>5.56</v>
      </c>
      <c r="AF34" t="s">
        <v>3472</v>
      </c>
      <c r="AI34">
        <v>0</v>
      </c>
      <c r="AJ34">
        <v>0</v>
      </c>
      <c r="AK34" t="s">
        <v>4902</v>
      </c>
      <c r="AL34" t="s">
        <v>4902</v>
      </c>
      <c r="AM34" t="s">
        <v>4820</v>
      </c>
    </row>
    <row r="35" spans="1:39">
      <c r="A35" t="s">
        <v>4844</v>
      </c>
      <c r="B35" t="s">
        <v>4846</v>
      </c>
      <c r="C35" t="s">
        <v>3319</v>
      </c>
      <c r="D35">
        <v>51</v>
      </c>
      <c r="E35" t="s">
        <v>4847</v>
      </c>
      <c r="K35" t="s">
        <v>3450</v>
      </c>
      <c r="L35" t="s">
        <v>4850</v>
      </c>
      <c r="M35" t="s">
        <v>4856</v>
      </c>
      <c r="N35">
        <v>8</v>
      </c>
      <c r="O35" t="s">
        <v>4867</v>
      </c>
      <c r="P35" t="s">
        <v>4896</v>
      </c>
      <c r="Q35">
        <v>6</v>
      </c>
      <c r="R35">
        <v>2</v>
      </c>
      <c r="S35">
        <v>-1.57</v>
      </c>
      <c r="T35">
        <v>0.9</v>
      </c>
      <c r="U35">
        <v>253.26</v>
      </c>
      <c r="V35">
        <v>89.84999999999999</v>
      </c>
      <c r="W35">
        <v>1.62</v>
      </c>
      <c r="X35">
        <v>3.52</v>
      </c>
      <c r="Y35">
        <v>11.11</v>
      </c>
      <c r="Z35">
        <v>3</v>
      </c>
      <c r="AA35" t="s">
        <v>3469</v>
      </c>
      <c r="AB35">
        <v>0</v>
      </c>
      <c r="AC35">
        <v>2</v>
      </c>
      <c r="AD35">
        <v>4.5</v>
      </c>
      <c r="AF35" t="s">
        <v>4898</v>
      </c>
      <c r="AI35">
        <v>0</v>
      </c>
      <c r="AJ35">
        <v>0</v>
      </c>
      <c r="AK35" t="s">
        <v>4900</v>
      </c>
      <c r="AL35" t="s">
        <v>4900</v>
      </c>
      <c r="AM35" t="s">
        <v>4820</v>
      </c>
    </row>
  </sheetData>
  <mergeCells count="5">
    <mergeCell ref="A1:J1"/>
    <mergeCell ref="K1:O1"/>
    <mergeCell ref="Q1:AE1"/>
    <mergeCell ref="AF1:AK1"/>
    <mergeCell ref="AL1:AM1"/>
  </mergeCells>
  <conditionalFormatting sqref="AE1:AE36">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37"/>
  <sheetViews>
    <sheetView workbookViewId="0"/>
  </sheetViews>
  <sheetFormatPr defaultRowHeight="15"/>
  <sheetData>
    <row r="1" spans="1:39">
      <c r="A1" s="1" t="s">
        <v>3475</v>
      </c>
      <c r="B1" s="1"/>
      <c r="C1" s="1"/>
      <c r="D1" s="1"/>
      <c r="E1" s="1"/>
      <c r="F1" s="1"/>
      <c r="G1" s="1"/>
      <c r="H1" s="1"/>
      <c r="I1" s="1"/>
      <c r="J1" s="1"/>
      <c r="K1" s="1" t="s">
        <v>3476</v>
      </c>
      <c r="L1" s="1"/>
      <c r="M1" s="1"/>
      <c r="N1" s="1"/>
      <c r="O1" s="1"/>
      <c r="P1" s="1" t="s">
        <v>3477</v>
      </c>
      <c r="Q1" s="1" t="s">
        <v>3478</v>
      </c>
      <c r="R1" s="1"/>
      <c r="S1" s="1"/>
      <c r="T1" s="1"/>
      <c r="U1" s="1"/>
      <c r="V1" s="1"/>
      <c r="W1" s="1"/>
      <c r="X1" s="1"/>
      <c r="Y1" s="1"/>
      <c r="Z1" s="1"/>
      <c r="AA1" s="1"/>
      <c r="AB1" s="1"/>
      <c r="AC1" s="1"/>
      <c r="AD1" s="1"/>
      <c r="AE1" s="1"/>
      <c r="AF1" s="1" t="s">
        <v>3479</v>
      </c>
      <c r="AG1" s="1"/>
      <c r="AH1" s="1"/>
      <c r="AI1" s="1"/>
      <c r="AJ1" s="1"/>
      <c r="AK1" s="1"/>
      <c r="AL1" s="1" t="s">
        <v>3480</v>
      </c>
      <c r="AM1" s="1"/>
    </row>
    <row r="2" spans="1:39">
      <c r="A2" s="5" t="s">
        <v>3392</v>
      </c>
      <c r="B2" s="5" t="s">
        <v>3393</v>
      </c>
      <c r="C2" s="5" t="s">
        <v>3224</v>
      </c>
      <c r="D2" s="5" t="s">
        <v>3394</v>
      </c>
      <c r="E2" s="5" t="s">
        <v>3226</v>
      </c>
      <c r="F2" s="5" t="s">
        <v>3395</v>
      </c>
      <c r="G2" s="5" t="s">
        <v>3481</v>
      </c>
      <c r="H2" s="5" t="s">
        <v>3482</v>
      </c>
      <c r="I2" s="5" t="s">
        <v>3398</v>
      </c>
      <c r="J2" s="5" t="s">
        <v>3483</v>
      </c>
      <c r="K2" s="5" t="s">
        <v>3399</v>
      </c>
      <c r="L2" s="5" t="s">
        <v>3400</v>
      </c>
      <c r="M2" s="5" t="s">
        <v>3401</v>
      </c>
      <c r="N2" s="5" t="s">
        <v>3402</v>
      </c>
      <c r="O2" s="5" t="s">
        <v>3403</v>
      </c>
      <c r="P2" s="5" t="s">
        <v>3404</v>
      </c>
      <c r="Q2" s="5" t="s">
        <v>3405</v>
      </c>
      <c r="R2" s="5" t="s">
        <v>3406</v>
      </c>
      <c r="S2" s="5" t="s">
        <v>3407</v>
      </c>
      <c r="T2" s="5" t="s">
        <v>3408</v>
      </c>
      <c r="U2" s="5" t="s">
        <v>3409</v>
      </c>
      <c r="V2" s="5" t="s">
        <v>3410</v>
      </c>
      <c r="W2" s="5" t="s">
        <v>3411</v>
      </c>
      <c r="X2" s="5" t="s">
        <v>3412</v>
      </c>
      <c r="Y2" s="5" t="s">
        <v>3413</v>
      </c>
      <c r="Z2" s="5" t="s">
        <v>3414</v>
      </c>
      <c r="AA2" s="5" t="s">
        <v>3415</v>
      </c>
      <c r="AB2" s="5" t="s">
        <v>3416</v>
      </c>
      <c r="AC2" s="5" t="s">
        <v>3417</v>
      </c>
      <c r="AD2" s="5" t="s">
        <v>3418</v>
      </c>
      <c r="AE2" s="5" t="s">
        <v>3419</v>
      </c>
      <c r="AF2" s="5" t="s">
        <v>3420</v>
      </c>
      <c r="AG2" s="5" t="s">
        <v>3421</v>
      </c>
      <c r="AH2" s="5" t="s">
        <v>3422</v>
      </c>
      <c r="AI2" s="5" t="s">
        <v>3423</v>
      </c>
      <c r="AJ2" s="5" t="s">
        <v>3424</v>
      </c>
      <c r="AK2" s="5" t="s">
        <v>3425</v>
      </c>
      <c r="AL2" s="5" t="s">
        <v>3426</v>
      </c>
      <c r="AM2" s="5" t="s">
        <v>2662</v>
      </c>
    </row>
    <row r="3" spans="1:39">
      <c r="A3" t="s">
        <v>4906</v>
      </c>
      <c r="B3" t="s">
        <v>4938</v>
      </c>
      <c r="C3" t="s">
        <v>3319</v>
      </c>
      <c r="D3">
        <v>54</v>
      </c>
      <c r="E3" t="s">
        <v>4847</v>
      </c>
      <c r="K3" t="s">
        <v>3450</v>
      </c>
      <c r="M3" t="s">
        <v>4943</v>
      </c>
      <c r="N3">
        <v>8</v>
      </c>
      <c r="O3" t="s">
        <v>4945</v>
      </c>
      <c r="P3" t="s">
        <v>4948</v>
      </c>
      <c r="Q3">
        <v>4</v>
      </c>
      <c r="R3">
        <v>0</v>
      </c>
      <c r="S3">
        <v>3.15</v>
      </c>
      <c r="T3">
        <v>3.15</v>
      </c>
      <c r="U3">
        <v>307.35</v>
      </c>
      <c r="V3">
        <v>42.68</v>
      </c>
      <c r="W3">
        <v>3.3</v>
      </c>
      <c r="Y3">
        <v>0.55</v>
      </c>
      <c r="Z3">
        <v>3</v>
      </c>
      <c r="AA3" t="s">
        <v>3469</v>
      </c>
      <c r="AB3">
        <v>0</v>
      </c>
      <c r="AC3">
        <v>2</v>
      </c>
      <c r="AD3">
        <v>5.35</v>
      </c>
      <c r="AE3" t="s">
        <v>4980</v>
      </c>
      <c r="AF3" t="s">
        <v>3472</v>
      </c>
      <c r="AI3">
        <v>0</v>
      </c>
      <c r="AJ3">
        <v>0</v>
      </c>
      <c r="AK3" t="s">
        <v>4981</v>
      </c>
      <c r="AL3" t="s">
        <v>4981</v>
      </c>
      <c r="AM3" t="s">
        <v>4820</v>
      </c>
    </row>
    <row r="4" spans="1:39">
      <c r="A4" t="s">
        <v>4906</v>
      </c>
      <c r="B4" t="s">
        <v>4938</v>
      </c>
      <c r="C4" t="s">
        <v>3319</v>
      </c>
      <c r="D4">
        <v>54</v>
      </c>
      <c r="E4" t="s">
        <v>4847</v>
      </c>
      <c r="K4" t="s">
        <v>3450</v>
      </c>
      <c r="M4" t="s">
        <v>4943</v>
      </c>
      <c r="N4">
        <v>8</v>
      </c>
      <c r="O4" t="s">
        <v>4945</v>
      </c>
      <c r="P4" t="s">
        <v>4948</v>
      </c>
      <c r="Q4">
        <v>4</v>
      </c>
      <c r="R4">
        <v>0</v>
      </c>
      <c r="S4">
        <v>3.15</v>
      </c>
      <c r="T4">
        <v>3.15</v>
      </c>
      <c r="U4">
        <v>307.35</v>
      </c>
      <c r="V4">
        <v>42.68</v>
      </c>
      <c r="W4">
        <v>3.3</v>
      </c>
      <c r="Y4">
        <v>0.55</v>
      </c>
      <c r="Z4">
        <v>3</v>
      </c>
      <c r="AA4" t="s">
        <v>3469</v>
      </c>
      <c r="AB4">
        <v>0</v>
      </c>
      <c r="AC4">
        <v>2</v>
      </c>
      <c r="AD4">
        <v>5.35</v>
      </c>
      <c r="AE4" t="s">
        <v>4980</v>
      </c>
      <c r="AF4" t="s">
        <v>3472</v>
      </c>
      <c r="AI4">
        <v>0</v>
      </c>
      <c r="AJ4">
        <v>0</v>
      </c>
      <c r="AK4" t="s">
        <v>4981</v>
      </c>
      <c r="AL4" t="s">
        <v>4981</v>
      </c>
      <c r="AM4" t="s">
        <v>4820</v>
      </c>
    </row>
    <row r="5" spans="1:39">
      <c r="A5" t="s">
        <v>4907</v>
      </c>
      <c r="B5" t="s">
        <v>4938</v>
      </c>
      <c r="C5" t="s">
        <v>3319</v>
      </c>
      <c r="D5">
        <v>35</v>
      </c>
      <c r="E5" t="s">
        <v>4847</v>
      </c>
      <c r="K5" t="s">
        <v>3450</v>
      </c>
      <c r="M5" t="s">
        <v>4943</v>
      </c>
      <c r="N5">
        <v>8</v>
      </c>
      <c r="O5" t="s">
        <v>4945</v>
      </c>
      <c r="P5" t="s">
        <v>4949</v>
      </c>
      <c r="Q5">
        <v>6</v>
      </c>
      <c r="R5">
        <v>0</v>
      </c>
      <c r="S5">
        <v>1.31</v>
      </c>
      <c r="T5">
        <v>1.31</v>
      </c>
      <c r="U5">
        <v>338.36</v>
      </c>
      <c r="V5">
        <v>64.8</v>
      </c>
      <c r="W5">
        <v>2.6</v>
      </c>
      <c r="Y5">
        <v>4.51</v>
      </c>
      <c r="Z5">
        <v>3</v>
      </c>
      <c r="AA5" t="s">
        <v>3469</v>
      </c>
      <c r="AB5">
        <v>0</v>
      </c>
      <c r="AC5">
        <v>4</v>
      </c>
      <c r="AD5">
        <v>6</v>
      </c>
      <c r="AF5" t="s">
        <v>3472</v>
      </c>
      <c r="AI5">
        <v>0</v>
      </c>
      <c r="AJ5">
        <v>0</v>
      </c>
      <c r="AK5" t="s">
        <v>4981</v>
      </c>
      <c r="AL5" t="s">
        <v>4981</v>
      </c>
      <c r="AM5" t="s">
        <v>4820</v>
      </c>
    </row>
    <row r="6" spans="1:39">
      <c r="A6" t="s">
        <v>4908</v>
      </c>
      <c r="B6" t="s">
        <v>4938</v>
      </c>
      <c r="C6" t="s">
        <v>3319</v>
      </c>
      <c r="D6">
        <v>43</v>
      </c>
      <c r="E6" t="s">
        <v>4847</v>
      </c>
      <c r="K6" t="s">
        <v>3450</v>
      </c>
      <c r="M6" t="s">
        <v>4943</v>
      </c>
      <c r="N6">
        <v>8</v>
      </c>
      <c r="O6" t="s">
        <v>4945</v>
      </c>
      <c r="P6" t="s">
        <v>4950</v>
      </c>
      <c r="Q6">
        <v>4</v>
      </c>
      <c r="R6">
        <v>0</v>
      </c>
      <c r="S6">
        <v>3.59</v>
      </c>
      <c r="T6">
        <v>3.59</v>
      </c>
      <c r="U6">
        <v>335.4</v>
      </c>
      <c r="V6">
        <v>42.68</v>
      </c>
      <c r="W6">
        <v>3.41</v>
      </c>
      <c r="Y6">
        <v>0.68</v>
      </c>
      <c r="Z6">
        <v>3</v>
      </c>
      <c r="AA6" t="s">
        <v>3469</v>
      </c>
      <c r="AB6">
        <v>0</v>
      </c>
      <c r="AC6">
        <v>4</v>
      </c>
      <c r="AD6">
        <v>4.91</v>
      </c>
      <c r="AF6" t="s">
        <v>3472</v>
      </c>
      <c r="AI6">
        <v>0</v>
      </c>
      <c r="AJ6">
        <v>0</v>
      </c>
      <c r="AK6" t="s">
        <v>4981</v>
      </c>
      <c r="AL6" t="s">
        <v>4981</v>
      </c>
      <c r="AM6" t="s">
        <v>4820</v>
      </c>
    </row>
    <row r="7" spans="1:39">
      <c r="A7" t="s">
        <v>4909</v>
      </c>
      <c r="B7" t="s">
        <v>4938</v>
      </c>
      <c r="C7" t="s">
        <v>3319</v>
      </c>
      <c r="D7">
        <v>40</v>
      </c>
      <c r="E7" t="s">
        <v>4847</v>
      </c>
      <c r="K7" t="s">
        <v>3450</v>
      </c>
      <c r="M7" t="s">
        <v>4943</v>
      </c>
      <c r="N7">
        <v>8</v>
      </c>
      <c r="O7" t="s">
        <v>4945</v>
      </c>
      <c r="P7" t="s">
        <v>4951</v>
      </c>
      <c r="Q7">
        <v>5</v>
      </c>
      <c r="R7">
        <v>0</v>
      </c>
      <c r="S7">
        <v>2.39</v>
      </c>
      <c r="T7">
        <v>2.39</v>
      </c>
      <c r="U7">
        <v>337.38</v>
      </c>
      <c r="V7">
        <v>51.91</v>
      </c>
      <c r="W7">
        <v>3.21</v>
      </c>
      <c r="Y7">
        <v>0.67</v>
      </c>
      <c r="Z7">
        <v>3</v>
      </c>
      <c r="AA7" t="s">
        <v>3469</v>
      </c>
      <c r="AB7">
        <v>0</v>
      </c>
      <c r="AC7">
        <v>4</v>
      </c>
      <c r="AD7">
        <v>5.805</v>
      </c>
      <c r="AF7" t="s">
        <v>3472</v>
      </c>
      <c r="AI7">
        <v>0</v>
      </c>
      <c r="AJ7">
        <v>0</v>
      </c>
      <c r="AK7" t="s">
        <v>4981</v>
      </c>
      <c r="AL7" t="s">
        <v>4981</v>
      </c>
      <c r="AM7" t="s">
        <v>4820</v>
      </c>
    </row>
    <row r="8" spans="1:39">
      <c r="A8" t="s">
        <v>4910</v>
      </c>
      <c r="B8" t="s">
        <v>4938</v>
      </c>
      <c r="C8" t="s">
        <v>3319</v>
      </c>
      <c r="D8">
        <v>35</v>
      </c>
      <c r="E8" t="s">
        <v>4847</v>
      </c>
      <c r="K8" t="s">
        <v>3450</v>
      </c>
      <c r="M8" t="s">
        <v>4943</v>
      </c>
      <c r="N8">
        <v>8</v>
      </c>
      <c r="O8" t="s">
        <v>4945</v>
      </c>
      <c r="P8" t="s">
        <v>4952</v>
      </c>
      <c r="Q8">
        <v>6</v>
      </c>
      <c r="R8">
        <v>0</v>
      </c>
      <c r="S8">
        <v>2.27</v>
      </c>
      <c r="T8">
        <v>2.27</v>
      </c>
      <c r="U8">
        <v>352.39</v>
      </c>
      <c r="V8">
        <v>64.8</v>
      </c>
      <c r="W8">
        <v>2.91</v>
      </c>
      <c r="Y8">
        <v>4.48</v>
      </c>
      <c r="Z8">
        <v>3</v>
      </c>
      <c r="AA8" t="s">
        <v>3469</v>
      </c>
      <c r="AB8">
        <v>0</v>
      </c>
      <c r="AC8">
        <v>4</v>
      </c>
      <c r="AD8">
        <v>5.865</v>
      </c>
      <c r="AF8" t="s">
        <v>3472</v>
      </c>
      <c r="AI8">
        <v>0</v>
      </c>
      <c r="AJ8">
        <v>0</v>
      </c>
      <c r="AK8" t="s">
        <v>4981</v>
      </c>
      <c r="AL8" t="s">
        <v>4981</v>
      </c>
      <c r="AM8" t="s">
        <v>4820</v>
      </c>
    </row>
    <row r="9" spans="1:39">
      <c r="A9" t="s">
        <v>4911</v>
      </c>
      <c r="B9" t="s">
        <v>4938</v>
      </c>
      <c r="C9" t="s">
        <v>3319</v>
      </c>
      <c r="D9">
        <v>38</v>
      </c>
      <c r="E9" t="s">
        <v>4847</v>
      </c>
      <c r="K9" t="s">
        <v>3450</v>
      </c>
      <c r="M9" t="s">
        <v>4943</v>
      </c>
      <c r="N9">
        <v>8</v>
      </c>
      <c r="O9" t="s">
        <v>4945</v>
      </c>
      <c r="P9" t="s">
        <v>4953</v>
      </c>
      <c r="Q9">
        <v>5</v>
      </c>
      <c r="R9">
        <v>0</v>
      </c>
      <c r="S9">
        <v>3.34</v>
      </c>
      <c r="T9">
        <v>3.34</v>
      </c>
      <c r="U9">
        <v>351.4</v>
      </c>
      <c r="V9">
        <v>51.91</v>
      </c>
      <c r="W9">
        <v>3.52</v>
      </c>
      <c r="Y9">
        <v>0.76</v>
      </c>
      <c r="Z9">
        <v>3</v>
      </c>
      <c r="AA9" t="s">
        <v>3469</v>
      </c>
      <c r="AB9">
        <v>0</v>
      </c>
      <c r="AC9">
        <v>4</v>
      </c>
      <c r="AD9">
        <v>5.16</v>
      </c>
      <c r="AF9" t="s">
        <v>3472</v>
      </c>
      <c r="AI9">
        <v>0</v>
      </c>
      <c r="AJ9">
        <v>0</v>
      </c>
      <c r="AK9" t="s">
        <v>4981</v>
      </c>
      <c r="AL9" t="s">
        <v>4981</v>
      </c>
      <c r="AM9" t="s">
        <v>4820</v>
      </c>
    </row>
    <row r="10" spans="1:39">
      <c r="A10" t="s">
        <v>4912</v>
      </c>
      <c r="B10" t="s">
        <v>4938</v>
      </c>
      <c r="C10" t="s">
        <v>3319</v>
      </c>
      <c r="D10">
        <v>44</v>
      </c>
      <c r="E10" t="s">
        <v>4847</v>
      </c>
      <c r="K10" t="s">
        <v>3450</v>
      </c>
      <c r="M10" t="s">
        <v>4943</v>
      </c>
      <c r="N10">
        <v>8</v>
      </c>
      <c r="O10" t="s">
        <v>4945</v>
      </c>
      <c r="P10" t="s">
        <v>4954</v>
      </c>
      <c r="Q10">
        <v>4</v>
      </c>
      <c r="R10">
        <v>0</v>
      </c>
      <c r="S10">
        <v>4.17</v>
      </c>
      <c r="T10">
        <v>4.17</v>
      </c>
      <c r="U10">
        <v>345.4</v>
      </c>
      <c r="V10">
        <v>42.68</v>
      </c>
      <c r="W10">
        <v>3.34</v>
      </c>
      <c r="Y10">
        <v>0.57</v>
      </c>
      <c r="Z10">
        <v>3</v>
      </c>
      <c r="AA10" t="s">
        <v>3469</v>
      </c>
      <c r="AB10">
        <v>0</v>
      </c>
      <c r="AC10">
        <v>1</v>
      </c>
      <c r="AD10">
        <v>4.415</v>
      </c>
      <c r="AF10" t="s">
        <v>3472</v>
      </c>
      <c r="AI10">
        <v>0</v>
      </c>
      <c r="AJ10">
        <v>0</v>
      </c>
      <c r="AK10" t="s">
        <v>4981</v>
      </c>
      <c r="AL10" t="s">
        <v>4981</v>
      </c>
      <c r="AM10" t="s">
        <v>4820</v>
      </c>
    </row>
    <row r="11" spans="1:39">
      <c r="A11" t="s">
        <v>4913</v>
      </c>
      <c r="B11" t="s">
        <v>4938</v>
      </c>
      <c r="C11" t="s">
        <v>3319</v>
      </c>
      <c r="D11">
        <v>12</v>
      </c>
      <c r="E11" t="s">
        <v>4847</v>
      </c>
      <c r="K11" t="s">
        <v>3450</v>
      </c>
      <c r="M11" t="s">
        <v>4943</v>
      </c>
      <c r="N11">
        <v>8</v>
      </c>
      <c r="O11" t="s">
        <v>4945</v>
      </c>
      <c r="P11" t="s">
        <v>4955</v>
      </c>
      <c r="Q11">
        <v>5</v>
      </c>
      <c r="R11">
        <v>0</v>
      </c>
      <c r="S11">
        <v>3.07</v>
      </c>
      <c r="T11">
        <v>3.07</v>
      </c>
      <c r="U11">
        <v>337.38</v>
      </c>
      <c r="V11">
        <v>51.91</v>
      </c>
      <c r="W11">
        <v>3.21</v>
      </c>
      <c r="Y11">
        <v>0.73</v>
      </c>
      <c r="Z11">
        <v>3</v>
      </c>
      <c r="AA11" t="s">
        <v>3469</v>
      </c>
      <c r="AB11">
        <v>0</v>
      </c>
      <c r="AC11">
        <v>4</v>
      </c>
      <c r="AD11">
        <v>5.43</v>
      </c>
      <c r="AF11" t="s">
        <v>3472</v>
      </c>
      <c r="AI11">
        <v>0</v>
      </c>
      <c r="AJ11">
        <v>0</v>
      </c>
      <c r="AK11" t="s">
        <v>4981</v>
      </c>
      <c r="AL11" t="s">
        <v>4981</v>
      </c>
      <c r="AM11" t="s">
        <v>4820</v>
      </c>
    </row>
    <row r="12" spans="1:39">
      <c r="A12" t="s">
        <v>4914</v>
      </c>
      <c r="B12" t="s">
        <v>4938</v>
      </c>
      <c r="C12" t="s">
        <v>3319</v>
      </c>
      <c r="D12">
        <v>9</v>
      </c>
      <c r="E12" t="s">
        <v>4847</v>
      </c>
      <c r="K12" t="s">
        <v>3450</v>
      </c>
      <c r="M12" t="s">
        <v>4943</v>
      </c>
      <c r="N12">
        <v>8</v>
      </c>
      <c r="O12" t="s">
        <v>4945</v>
      </c>
      <c r="P12" t="s">
        <v>4956</v>
      </c>
      <c r="Q12">
        <v>4</v>
      </c>
      <c r="R12">
        <v>0</v>
      </c>
      <c r="S12">
        <v>3.32</v>
      </c>
      <c r="T12">
        <v>3.32</v>
      </c>
      <c r="U12">
        <v>307.35</v>
      </c>
      <c r="V12">
        <v>42.68</v>
      </c>
      <c r="W12">
        <v>3.3</v>
      </c>
      <c r="Y12">
        <v>0.79</v>
      </c>
      <c r="Z12">
        <v>3</v>
      </c>
      <c r="AA12" t="s">
        <v>3469</v>
      </c>
      <c r="AB12">
        <v>0</v>
      </c>
      <c r="AC12">
        <v>2</v>
      </c>
      <c r="AD12">
        <v>5.18</v>
      </c>
      <c r="AF12" t="s">
        <v>3472</v>
      </c>
      <c r="AI12">
        <v>0</v>
      </c>
      <c r="AJ12">
        <v>0</v>
      </c>
      <c r="AK12" t="s">
        <v>4981</v>
      </c>
      <c r="AL12" t="s">
        <v>4981</v>
      </c>
      <c r="AM12" t="s">
        <v>4820</v>
      </c>
    </row>
    <row r="13" spans="1:39">
      <c r="A13" t="s">
        <v>4915</v>
      </c>
      <c r="B13" t="s">
        <v>4938</v>
      </c>
      <c r="C13" t="s">
        <v>3319</v>
      </c>
      <c r="D13">
        <v>31</v>
      </c>
      <c r="E13" t="s">
        <v>4847</v>
      </c>
      <c r="K13" t="s">
        <v>3450</v>
      </c>
      <c r="M13" t="s">
        <v>4943</v>
      </c>
      <c r="N13">
        <v>8</v>
      </c>
      <c r="O13" t="s">
        <v>4945</v>
      </c>
      <c r="P13" t="s">
        <v>4957</v>
      </c>
      <c r="Q13">
        <v>4</v>
      </c>
      <c r="R13">
        <v>0</v>
      </c>
      <c r="S13">
        <v>3.61</v>
      </c>
      <c r="T13">
        <v>3.61</v>
      </c>
      <c r="U13">
        <v>321.38</v>
      </c>
      <c r="V13">
        <v>42.68</v>
      </c>
      <c r="W13">
        <v>3.61</v>
      </c>
      <c r="Y13">
        <v>0.8</v>
      </c>
      <c r="Z13">
        <v>3</v>
      </c>
      <c r="AA13" t="s">
        <v>3469</v>
      </c>
      <c r="AB13">
        <v>0</v>
      </c>
      <c r="AC13">
        <v>2</v>
      </c>
      <c r="AD13">
        <v>4.890000000000001</v>
      </c>
      <c r="AF13" t="s">
        <v>3472</v>
      </c>
      <c r="AI13">
        <v>0</v>
      </c>
      <c r="AJ13">
        <v>0</v>
      </c>
      <c r="AK13" t="s">
        <v>4981</v>
      </c>
      <c r="AL13" t="s">
        <v>4981</v>
      </c>
      <c r="AM13" t="s">
        <v>4820</v>
      </c>
    </row>
    <row r="14" spans="1:39">
      <c r="A14" t="s">
        <v>4916</v>
      </c>
      <c r="B14" t="s">
        <v>4938</v>
      </c>
      <c r="C14" t="s">
        <v>3319</v>
      </c>
      <c r="D14">
        <v>92</v>
      </c>
      <c r="E14" t="s">
        <v>4847</v>
      </c>
      <c r="K14" t="s">
        <v>3450</v>
      </c>
      <c r="M14" t="s">
        <v>4943</v>
      </c>
      <c r="N14">
        <v>8</v>
      </c>
      <c r="O14" t="s">
        <v>4945</v>
      </c>
      <c r="P14" t="s">
        <v>4958</v>
      </c>
      <c r="Q14">
        <v>4</v>
      </c>
      <c r="R14">
        <v>0</v>
      </c>
      <c r="S14">
        <v>3.96</v>
      </c>
      <c r="T14">
        <v>3.96</v>
      </c>
      <c r="U14">
        <v>331.37</v>
      </c>
      <c r="V14">
        <v>42.68</v>
      </c>
      <c r="W14">
        <v>3.03</v>
      </c>
      <c r="Y14">
        <v>0.39</v>
      </c>
      <c r="Z14">
        <v>3</v>
      </c>
      <c r="AA14" t="s">
        <v>3469</v>
      </c>
      <c r="AB14">
        <v>0</v>
      </c>
      <c r="AC14">
        <v>1</v>
      </c>
      <c r="AD14">
        <v>4.54</v>
      </c>
      <c r="AF14" t="s">
        <v>3472</v>
      </c>
      <c r="AI14">
        <v>0</v>
      </c>
      <c r="AJ14">
        <v>0</v>
      </c>
      <c r="AK14" t="s">
        <v>4981</v>
      </c>
      <c r="AL14" t="s">
        <v>4981</v>
      </c>
      <c r="AM14" t="s">
        <v>4820</v>
      </c>
    </row>
    <row r="15" spans="1:39">
      <c r="A15" t="s">
        <v>4917</v>
      </c>
      <c r="B15" t="s">
        <v>4938</v>
      </c>
      <c r="C15" t="s">
        <v>3319</v>
      </c>
      <c r="D15">
        <v>22</v>
      </c>
      <c r="E15" t="s">
        <v>4847</v>
      </c>
      <c r="K15" t="s">
        <v>3450</v>
      </c>
      <c r="M15" t="s">
        <v>4943</v>
      </c>
      <c r="N15">
        <v>8</v>
      </c>
      <c r="O15" t="s">
        <v>4945</v>
      </c>
      <c r="P15" t="s">
        <v>4959</v>
      </c>
      <c r="Q15">
        <v>6</v>
      </c>
      <c r="R15">
        <v>0</v>
      </c>
      <c r="S15">
        <v>2</v>
      </c>
      <c r="T15">
        <v>2</v>
      </c>
      <c r="U15">
        <v>338.36</v>
      </c>
      <c r="V15">
        <v>64.8</v>
      </c>
      <c r="W15">
        <v>2.6</v>
      </c>
      <c r="Y15">
        <v>4.48</v>
      </c>
      <c r="Z15">
        <v>3</v>
      </c>
      <c r="AA15" t="s">
        <v>3469</v>
      </c>
      <c r="AB15">
        <v>0</v>
      </c>
      <c r="AC15">
        <v>4</v>
      </c>
      <c r="AD15">
        <v>6</v>
      </c>
      <c r="AF15" t="s">
        <v>3472</v>
      </c>
      <c r="AI15">
        <v>0</v>
      </c>
      <c r="AJ15">
        <v>0</v>
      </c>
      <c r="AK15" t="s">
        <v>4981</v>
      </c>
      <c r="AL15" t="s">
        <v>4981</v>
      </c>
      <c r="AM15" t="s">
        <v>4820</v>
      </c>
    </row>
    <row r="16" spans="1:39">
      <c r="A16" t="s">
        <v>4918</v>
      </c>
      <c r="B16" t="s">
        <v>4938</v>
      </c>
      <c r="C16" t="s">
        <v>3319</v>
      </c>
      <c r="D16">
        <v>93</v>
      </c>
      <c r="E16" t="s">
        <v>4847</v>
      </c>
      <c r="K16" t="s">
        <v>3450</v>
      </c>
      <c r="M16" t="s">
        <v>4943</v>
      </c>
      <c r="N16">
        <v>8</v>
      </c>
      <c r="O16" t="s">
        <v>4945</v>
      </c>
      <c r="P16" t="s">
        <v>4960</v>
      </c>
      <c r="Q16">
        <v>4</v>
      </c>
      <c r="R16">
        <v>0</v>
      </c>
      <c r="S16">
        <v>4.08</v>
      </c>
      <c r="T16">
        <v>4.08</v>
      </c>
      <c r="U16">
        <v>331.37</v>
      </c>
      <c r="V16">
        <v>42.68</v>
      </c>
      <c r="W16">
        <v>3.03</v>
      </c>
      <c r="Y16">
        <v>0.25</v>
      </c>
      <c r="Z16">
        <v>3</v>
      </c>
      <c r="AA16" t="s">
        <v>3469</v>
      </c>
      <c r="AB16">
        <v>0</v>
      </c>
      <c r="AC16">
        <v>1</v>
      </c>
      <c r="AD16">
        <v>4.46</v>
      </c>
      <c r="AF16" t="s">
        <v>3472</v>
      </c>
      <c r="AI16">
        <v>0</v>
      </c>
      <c r="AJ16">
        <v>0</v>
      </c>
      <c r="AK16" t="s">
        <v>4981</v>
      </c>
      <c r="AL16" t="s">
        <v>4981</v>
      </c>
      <c r="AM16" t="s">
        <v>4820</v>
      </c>
    </row>
    <row r="17" spans="1:39">
      <c r="A17" t="s">
        <v>4919</v>
      </c>
      <c r="B17" t="s">
        <v>4938</v>
      </c>
      <c r="C17" t="s">
        <v>3319</v>
      </c>
      <c r="D17">
        <v>67</v>
      </c>
      <c r="E17" t="s">
        <v>4847</v>
      </c>
      <c r="K17" t="s">
        <v>3450</v>
      </c>
      <c r="M17" t="s">
        <v>4943</v>
      </c>
      <c r="N17">
        <v>8</v>
      </c>
      <c r="O17" t="s">
        <v>4945</v>
      </c>
      <c r="P17" t="s">
        <v>4961</v>
      </c>
      <c r="Q17">
        <v>5</v>
      </c>
      <c r="R17">
        <v>0</v>
      </c>
      <c r="S17">
        <v>3.56</v>
      </c>
      <c r="T17">
        <v>3.56</v>
      </c>
      <c r="U17">
        <v>371.82</v>
      </c>
      <c r="V17">
        <v>51.91</v>
      </c>
      <c r="W17">
        <v>3.96</v>
      </c>
      <c r="Y17">
        <v>0.03</v>
      </c>
      <c r="Z17">
        <v>3</v>
      </c>
      <c r="AA17" t="s">
        <v>3469</v>
      </c>
      <c r="AB17">
        <v>0</v>
      </c>
      <c r="AC17">
        <v>3</v>
      </c>
      <c r="AD17">
        <v>4.855571428571428</v>
      </c>
      <c r="AF17" t="s">
        <v>3472</v>
      </c>
      <c r="AI17">
        <v>0</v>
      </c>
      <c r="AJ17">
        <v>0</v>
      </c>
      <c r="AK17" t="s">
        <v>4981</v>
      </c>
      <c r="AL17" t="s">
        <v>4981</v>
      </c>
      <c r="AM17" t="s">
        <v>4820</v>
      </c>
    </row>
    <row r="18" spans="1:39">
      <c r="A18" t="s">
        <v>4920</v>
      </c>
      <c r="B18" t="s">
        <v>4938</v>
      </c>
      <c r="C18" t="s">
        <v>3319</v>
      </c>
      <c r="D18">
        <v>20</v>
      </c>
      <c r="E18" t="s">
        <v>4847</v>
      </c>
      <c r="K18" t="s">
        <v>3450</v>
      </c>
      <c r="M18" t="s">
        <v>4943</v>
      </c>
      <c r="N18">
        <v>8</v>
      </c>
      <c r="O18" t="s">
        <v>4945</v>
      </c>
      <c r="P18" t="s">
        <v>4962</v>
      </c>
      <c r="Q18">
        <v>5</v>
      </c>
      <c r="R18">
        <v>0</v>
      </c>
      <c r="S18">
        <v>1.09</v>
      </c>
      <c r="T18">
        <v>1.09</v>
      </c>
      <c r="U18">
        <v>261.28</v>
      </c>
      <c r="V18">
        <v>51.91</v>
      </c>
      <c r="W18">
        <v>1.64</v>
      </c>
      <c r="Y18">
        <v>0.6899999999999999</v>
      </c>
      <c r="Z18">
        <v>2</v>
      </c>
      <c r="AA18" t="s">
        <v>3469</v>
      </c>
      <c r="AB18">
        <v>0</v>
      </c>
      <c r="AC18">
        <v>2</v>
      </c>
      <c r="AD18">
        <v>6</v>
      </c>
      <c r="AF18" t="s">
        <v>3472</v>
      </c>
      <c r="AI18">
        <v>0</v>
      </c>
      <c r="AJ18">
        <v>0</v>
      </c>
      <c r="AK18" t="s">
        <v>4981</v>
      </c>
      <c r="AL18" t="s">
        <v>4981</v>
      </c>
      <c r="AM18" t="s">
        <v>4820</v>
      </c>
    </row>
    <row r="19" spans="1:39">
      <c r="A19" t="s">
        <v>4921</v>
      </c>
      <c r="B19" t="s">
        <v>4938</v>
      </c>
      <c r="C19" t="s">
        <v>3319</v>
      </c>
      <c r="D19">
        <v>47</v>
      </c>
      <c r="E19" t="s">
        <v>4847</v>
      </c>
      <c r="K19" t="s">
        <v>3450</v>
      </c>
      <c r="M19" t="s">
        <v>4943</v>
      </c>
      <c r="N19">
        <v>8</v>
      </c>
      <c r="O19" t="s">
        <v>4945</v>
      </c>
      <c r="P19" t="s">
        <v>4963</v>
      </c>
      <c r="Q19">
        <v>5</v>
      </c>
      <c r="R19">
        <v>0</v>
      </c>
      <c r="S19">
        <v>2.85</v>
      </c>
      <c r="T19">
        <v>2.85</v>
      </c>
      <c r="U19">
        <v>337.38</v>
      </c>
      <c r="V19">
        <v>51.91</v>
      </c>
      <c r="W19">
        <v>3.31</v>
      </c>
      <c r="Y19">
        <v>0.55</v>
      </c>
      <c r="Z19">
        <v>3</v>
      </c>
      <c r="AA19" t="s">
        <v>3469</v>
      </c>
      <c r="AB19">
        <v>0</v>
      </c>
      <c r="AC19">
        <v>3</v>
      </c>
      <c r="AD19">
        <v>5.575</v>
      </c>
      <c r="AF19" t="s">
        <v>3472</v>
      </c>
      <c r="AI19">
        <v>0</v>
      </c>
      <c r="AJ19">
        <v>0</v>
      </c>
      <c r="AK19" t="s">
        <v>4981</v>
      </c>
      <c r="AL19" t="s">
        <v>4981</v>
      </c>
      <c r="AM19" t="s">
        <v>4820</v>
      </c>
    </row>
    <row r="20" spans="1:39">
      <c r="A20" t="s">
        <v>4922</v>
      </c>
      <c r="B20" t="s">
        <v>4938</v>
      </c>
      <c r="C20" t="s">
        <v>3319</v>
      </c>
      <c r="D20">
        <v>47</v>
      </c>
      <c r="E20" t="s">
        <v>4847</v>
      </c>
      <c r="K20" t="s">
        <v>3450</v>
      </c>
      <c r="M20" t="s">
        <v>4943</v>
      </c>
      <c r="N20">
        <v>8</v>
      </c>
      <c r="O20" t="s">
        <v>4945</v>
      </c>
      <c r="P20" t="s">
        <v>4964</v>
      </c>
      <c r="Q20">
        <v>4</v>
      </c>
      <c r="R20">
        <v>0</v>
      </c>
      <c r="S20">
        <v>3.69</v>
      </c>
      <c r="T20">
        <v>3.69</v>
      </c>
      <c r="U20">
        <v>321.38</v>
      </c>
      <c r="V20">
        <v>42.68</v>
      </c>
      <c r="W20">
        <v>3.61</v>
      </c>
      <c r="Y20">
        <v>0.54</v>
      </c>
      <c r="Z20">
        <v>3</v>
      </c>
      <c r="AA20" t="s">
        <v>3469</v>
      </c>
      <c r="AB20">
        <v>0</v>
      </c>
      <c r="AC20">
        <v>2</v>
      </c>
      <c r="AD20">
        <v>4.81</v>
      </c>
      <c r="AF20" t="s">
        <v>3472</v>
      </c>
      <c r="AI20">
        <v>0</v>
      </c>
      <c r="AJ20">
        <v>0</v>
      </c>
      <c r="AK20" t="s">
        <v>4981</v>
      </c>
      <c r="AL20" t="s">
        <v>4981</v>
      </c>
      <c r="AM20" t="s">
        <v>4820</v>
      </c>
    </row>
    <row r="21" spans="1:39">
      <c r="A21" t="s">
        <v>4923</v>
      </c>
      <c r="B21" t="s">
        <v>4938</v>
      </c>
      <c r="C21" t="s">
        <v>3319</v>
      </c>
      <c r="D21">
        <v>-2</v>
      </c>
      <c r="E21" t="s">
        <v>4847</v>
      </c>
      <c r="K21" t="s">
        <v>3450</v>
      </c>
      <c r="M21" t="s">
        <v>4943</v>
      </c>
      <c r="N21">
        <v>8</v>
      </c>
      <c r="O21" t="s">
        <v>4945</v>
      </c>
      <c r="P21" t="s">
        <v>4965</v>
      </c>
      <c r="Q21">
        <v>6</v>
      </c>
      <c r="R21">
        <v>0</v>
      </c>
      <c r="S21">
        <v>0.98</v>
      </c>
      <c r="T21">
        <v>1.53</v>
      </c>
      <c r="U21">
        <v>371.48</v>
      </c>
      <c r="V21">
        <v>49.16</v>
      </c>
      <c r="W21">
        <v>1.73</v>
      </c>
      <c r="Y21">
        <v>7.63</v>
      </c>
      <c r="Z21">
        <v>2</v>
      </c>
      <c r="AA21" t="s">
        <v>3469</v>
      </c>
      <c r="AB21">
        <v>0</v>
      </c>
      <c r="AC21">
        <v>4</v>
      </c>
      <c r="AD21">
        <v>5.918</v>
      </c>
      <c r="AF21" t="s">
        <v>3472</v>
      </c>
      <c r="AI21">
        <v>0</v>
      </c>
      <c r="AJ21">
        <v>0</v>
      </c>
      <c r="AK21" t="s">
        <v>4981</v>
      </c>
      <c r="AL21" t="s">
        <v>4981</v>
      </c>
      <c r="AM21" t="s">
        <v>4820</v>
      </c>
    </row>
    <row r="22" spans="1:39">
      <c r="A22" t="s">
        <v>4924</v>
      </c>
      <c r="B22" t="s">
        <v>4938</v>
      </c>
      <c r="C22" t="s">
        <v>3319</v>
      </c>
      <c r="D22">
        <v>78</v>
      </c>
      <c r="E22" t="s">
        <v>4847</v>
      </c>
      <c r="K22" t="s">
        <v>3450</v>
      </c>
      <c r="M22" t="s">
        <v>4943</v>
      </c>
      <c r="N22">
        <v>8</v>
      </c>
      <c r="O22" t="s">
        <v>4945</v>
      </c>
      <c r="P22" t="s">
        <v>4966</v>
      </c>
      <c r="Q22">
        <v>5</v>
      </c>
      <c r="R22">
        <v>0</v>
      </c>
      <c r="S22">
        <v>3.16</v>
      </c>
      <c r="T22">
        <v>3.16</v>
      </c>
      <c r="U22">
        <v>371.82</v>
      </c>
      <c r="V22">
        <v>51.91</v>
      </c>
      <c r="W22">
        <v>3.96</v>
      </c>
      <c r="Y22">
        <v>0</v>
      </c>
      <c r="Z22">
        <v>3</v>
      </c>
      <c r="AA22" t="s">
        <v>3469</v>
      </c>
      <c r="AB22">
        <v>0</v>
      </c>
      <c r="AC22">
        <v>3</v>
      </c>
      <c r="AD22">
        <v>5.255571428571429</v>
      </c>
      <c r="AF22" t="s">
        <v>3472</v>
      </c>
      <c r="AI22">
        <v>0</v>
      </c>
      <c r="AJ22">
        <v>0</v>
      </c>
      <c r="AK22" t="s">
        <v>4981</v>
      </c>
      <c r="AL22" t="s">
        <v>4981</v>
      </c>
      <c r="AM22" t="s">
        <v>4820</v>
      </c>
    </row>
    <row r="23" spans="1:39">
      <c r="A23" t="s">
        <v>4925</v>
      </c>
      <c r="B23" t="s">
        <v>4938</v>
      </c>
      <c r="C23" t="s">
        <v>3319</v>
      </c>
      <c r="D23">
        <v>19</v>
      </c>
      <c r="E23" t="s">
        <v>4847</v>
      </c>
      <c r="K23" t="s">
        <v>3450</v>
      </c>
      <c r="M23" t="s">
        <v>4943</v>
      </c>
      <c r="N23">
        <v>8</v>
      </c>
      <c r="O23" t="s">
        <v>4945</v>
      </c>
      <c r="P23" t="s">
        <v>4967</v>
      </c>
      <c r="Q23">
        <v>5</v>
      </c>
      <c r="R23">
        <v>1</v>
      </c>
      <c r="S23">
        <v>0.84</v>
      </c>
      <c r="T23">
        <v>0.9399999999999999</v>
      </c>
      <c r="U23">
        <v>247.25</v>
      </c>
      <c r="V23">
        <v>62.91</v>
      </c>
      <c r="W23">
        <v>1.34</v>
      </c>
      <c r="X23">
        <v>8.039999999999999</v>
      </c>
      <c r="Y23">
        <v>0.45</v>
      </c>
      <c r="Z23">
        <v>2</v>
      </c>
      <c r="AA23" t="s">
        <v>3469</v>
      </c>
      <c r="AB23">
        <v>0</v>
      </c>
      <c r="AC23">
        <v>1</v>
      </c>
      <c r="AD23">
        <v>5.833333333333333</v>
      </c>
      <c r="AF23" t="s">
        <v>3472</v>
      </c>
      <c r="AI23">
        <v>0</v>
      </c>
      <c r="AJ23">
        <v>0</v>
      </c>
      <c r="AK23" t="s">
        <v>4981</v>
      </c>
      <c r="AL23" t="s">
        <v>4981</v>
      </c>
      <c r="AM23" t="s">
        <v>4820</v>
      </c>
    </row>
    <row r="24" spans="1:39">
      <c r="A24" t="s">
        <v>4926</v>
      </c>
      <c r="B24" t="s">
        <v>4938</v>
      </c>
      <c r="C24" t="s">
        <v>3319</v>
      </c>
      <c r="D24">
        <v>75</v>
      </c>
      <c r="E24" t="s">
        <v>4847</v>
      </c>
      <c r="K24" t="s">
        <v>3450</v>
      </c>
      <c r="M24" t="s">
        <v>4943</v>
      </c>
      <c r="N24">
        <v>8</v>
      </c>
      <c r="O24" t="s">
        <v>4945</v>
      </c>
      <c r="P24" t="s">
        <v>4968</v>
      </c>
      <c r="Q24">
        <v>5</v>
      </c>
      <c r="R24">
        <v>0</v>
      </c>
      <c r="S24">
        <v>2.88</v>
      </c>
      <c r="T24">
        <v>2.88</v>
      </c>
      <c r="U24">
        <v>337.38</v>
      </c>
      <c r="V24">
        <v>51.91</v>
      </c>
      <c r="W24">
        <v>3.31</v>
      </c>
      <c r="Y24">
        <v>0.67</v>
      </c>
      <c r="Z24">
        <v>3</v>
      </c>
      <c r="AA24" t="s">
        <v>3469</v>
      </c>
      <c r="AB24">
        <v>0</v>
      </c>
      <c r="AC24">
        <v>3</v>
      </c>
      <c r="AD24">
        <v>5.56</v>
      </c>
      <c r="AF24" t="s">
        <v>3472</v>
      </c>
      <c r="AI24">
        <v>0</v>
      </c>
      <c r="AJ24">
        <v>0</v>
      </c>
      <c r="AK24" t="s">
        <v>4981</v>
      </c>
      <c r="AL24" t="s">
        <v>4981</v>
      </c>
      <c r="AM24" t="s">
        <v>4820</v>
      </c>
    </row>
    <row r="25" spans="1:39">
      <c r="A25" t="s">
        <v>4927</v>
      </c>
      <c r="B25" t="s">
        <v>4938</v>
      </c>
      <c r="C25" t="s">
        <v>3319</v>
      </c>
      <c r="D25">
        <v>87</v>
      </c>
      <c r="E25" t="s">
        <v>4847</v>
      </c>
      <c r="K25" t="s">
        <v>3450</v>
      </c>
      <c r="M25" t="s">
        <v>4943</v>
      </c>
      <c r="N25">
        <v>8</v>
      </c>
      <c r="O25" t="s">
        <v>4945</v>
      </c>
      <c r="P25" t="s">
        <v>4969</v>
      </c>
      <c r="Q25">
        <v>5</v>
      </c>
      <c r="R25">
        <v>0</v>
      </c>
      <c r="S25">
        <v>3.48</v>
      </c>
      <c r="T25">
        <v>3.48</v>
      </c>
      <c r="U25">
        <v>371.82</v>
      </c>
      <c r="V25">
        <v>51.91</v>
      </c>
      <c r="W25">
        <v>3.96</v>
      </c>
      <c r="Y25">
        <v>0.01</v>
      </c>
      <c r="Z25">
        <v>3</v>
      </c>
      <c r="AA25" t="s">
        <v>3469</v>
      </c>
      <c r="AB25">
        <v>0</v>
      </c>
      <c r="AC25">
        <v>3</v>
      </c>
      <c r="AD25">
        <v>4.935571428571428</v>
      </c>
      <c r="AF25" t="s">
        <v>3472</v>
      </c>
      <c r="AI25">
        <v>0</v>
      </c>
      <c r="AJ25">
        <v>0</v>
      </c>
      <c r="AK25" t="s">
        <v>4981</v>
      </c>
      <c r="AL25" t="s">
        <v>4981</v>
      </c>
      <c r="AM25" t="s">
        <v>4820</v>
      </c>
    </row>
    <row r="26" spans="1:39">
      <c r="A26" t="s">
        <v>4928</v>
      </c>
      <c r="B26" t="s">
        <v>4938</v>
      </c>
      <c r="C26" t="s">
        <v>3319</v>
      </c>
      <c r="D26">
        <v>62</v>
      </c>
      <c r="E26" t="s">
        <v>4847</v>
      </c>
      <c r="K26" t="s">
        <v>3450</v>
      </c>
      <c r="M26" t="s">
        <v>4943</v>
      </c>
      <c r="N26">
        <v>8</v>
      </c>
      <c r="O26" t="s">
        <v>4945</v>
      </c>
      <c r="P26" t="s">
        <v>4970</v>
      </c>
      <c r="Q26">
        <v>4</v>
      </c>
      <c r="R26">
        <v>0</v>
      </c>
      <c r="S26">
        <v>3.43</v>
      </c>
      <c r="T26">
        <v>3.43</v>
      </c>
      <c r="U26">
        <v>341.79</v>
      </c>
      <c r="V26">
        <v>42.68</v>
      </c>
      <c r="W26">
        <v>3.95</v>
      </c>
      <c r="Y26">
        <v>0.46</v>
      </c>
      <c r="Z26">
        <v>3</v>
      </c>
      <c r="AA26" t="s">
        <v>3469</v>
      </c>
      <c r="AB26">
        <v>0</v>
      </c>
      <c r="AC26">
        <v>2</v>
      </c>
      <c r="AD26">
        <v>5.07</v>
      </c>
      <c r="AF26" t="s">
        <v>3472</v>
      </c>
      <c r="AI26">
        <v>0</v>
      </c>
      <c r="AJ26">
        <v>0</v>
      </c>
      <c r="AK26" t="s">
        <v>4981</v>
      </c>
      <c r="AL26" t="s">
        <v>4981</v>
      </c>
      <c r="AM26" t="s">
        <v>4820</v>
      </c>
    </row>
    <row r="27" spans="1:39">
      <c r="A27" t="s">
        <v>4929</v>
      </c>
      <c r="B27" t="s">
        <v>4938</v>
      </c>
      <c r="C27" t="s">
        <v>3319</v>
      </c>
      <c r="D27">
        <v>47</v>
      </c>
      <c r="E27" t="s">
        <v>4847</v>
      </c>
      <c r="K27" t="s">
        <v>3450</v>
      </c>
      <c r="M27" t="s">
        <v>4943</v>
      </c>
      <c r="N27">
        <v>8</v>
      </c>
      <c r="O27" t="s">
        <v>4945</v>
      </c>
      <c r="P27" t="s">
        <v>4971</v>
      </c>
      <c r="Q27">
        <v>4</v>
      </c>
      <c r="R27">
        <v>0</v>
      </c>
      <c r="S27">
        <v>4.01</v>
      </c>
      <c r="T27">
        <v>4.01</v>
      </c>
      <c r="U27">
        <v>335.4</v>
      </c>
      <c r="V27">
        <v>42.68</v>
      </c>
      <c r="W27">
        <v>3.86</v>
      </c>
      <c r="Y27">
        <v>0.7</v>
      </c>
      <c r="Z27">
        <v>3</v>
      </c>
      <c r="AA27" t="s">
        <v>3469</v>
      </c>
      <c r="AB27">
        <v>0</v>
      </c>
      <c r="AC27">
        <v>3</v>
      </c>
      <c r="AD27">
        <v>4.495</v>
      </c>
      <c r="AF27" t="s">
        <v>3472</v>
      </c>
      <c r="AI27">
        <v>0</v>
      </c>
      <c r="AJ27">
        <v>0</v>
      </c>
      <c r="AK27" t="s">
        <v>4981</v>
      </c>
      <c r="AL27" t="s">
        <v>4981</v>
      </c>
      <c r="AM27" t="s">
        <v>4820</v>
      </c>
    </row>
    <row r="28" spans="1:39">
      <c r="A28" t="s">
        <v>4930</v>
      </c>
      <c r="B28" t="s">
        <v>4938</v>
      </c>
      <c r="C28" t="s">
        <v>3319</v>
      </c>
      <c r="D28">
        <v>43</v>
      </c>
      <c r="E28" t="s">
        <v>4847</v>
      </c>
      <c r="K28" t="s">
        <v>3450</v>
      </c>
      <c r="M28" t="s">
        <v>4943</v>
      </c>
      <c r="N28">
        <v>8</v>
      </c>
      <c r="O28" t="s">
        <v>4945</v>
      </c>
      <c r="P28" t="s">
        <v>4972</v>
      </c>
      <c r="Q28">
        <v>4</v>
      </c>
      <c r="R28">
        <v>0</v>
      </c>
      <c r="S28">
        <v>3.08</v>
      </c>
      <c r="T28">
        <v>3.08</v>
      </c>
      <c r="U28">
        <v>325.34</v>
      </c>
      <c r="V28">
        <v>42.68</v>
      </c>
      <c r="W28">
        <v>3.44</v>
      </c>
      <c r="Y28">
        <v>0.51</v>
      </c>
      <c r="Z28">
        <v>3</v>
      </c>
      <c r="AA28" t="s">
        <v>3469</v>
      </c>
      <c r="AB28">
        <v>0</v>
      </c>
      <c r="AC28">
        <v>2</v>
      </c>
      <c r="AD28">
        <v>5.42</v>
      </c>
      <c r="AF28" t="s">
        <v>3472</v>
      </c>
      <c r="AI28">
        <v>0</v>
      </c>
      <c r="AJ28">
        <v>0</v>
      </c>
      <c r="AK28" t="s">
        <v>4981</v>
      </c>
      <c r="AL28" t="s">
        <v>4981</v>
      </c>
      <c r="AM28" t="s">
        <v>4820</v>
      </c>
    </row>
    <row r="29" spans="1:39">
      <c r="A29" t="s">
        <v>4931</v>
      </c>
      <c r="B29" t="s">
        <v>4938</v>
      </c>
      <c r="C29" t="s">
        <v>3319</v>
      </c>
      <c r="D29">
        <v>38</v>
      </c>
      <c r="E29" t="s">
        <v>4847</v>
      </c>
      <c r="K29" t="s">
        <v>3450</v>
      </c>
      <c r="M29" t="s">
        <v>4943</v>
      </c>
      <c r="N29">
        <v>8</v>
      </c>
      <c r="O29" t="s">
        <v>4945</v>
      </c>
      <c r="P29" t="s">
        <v>4973</v>
      </c>
      <c r="Q29">
        <v>5</v>
      </c>
      <c r="R29">
        <v>0</v>
      </c>
      <c r="S29">
        <v>1.52</v>
      </c>
      <c r="T29">
        <v>1.52</v>
      </c>
      <c r="U29">
        <v>261.28</v>
      </c>
      <c r="V29">
        <v>51.91</v>
      </c>
      <c r="W29">
        <v>1.64</v>
      </c>
      <c r="Y29">
        <v>0</v>
      </c>
      <c r="Z29">
        <v>2</v>
      </c>
      <c r="AA29" t="s">
        <v>3469</v>
      </c>
      <c r="AB29">
        <v>0</v>
      </c>
      <c r="AC29">
        <v>2</v>
      </c>
      <c r="AD29">
        <v>6</v>
      </c>
      <c r="AF29" t="s">
        <v>3472</v>
      </c>
      <c r="AI29">
        <v>0</v>
      </c>
      <c r="AJ29">
        <v>0</v>
      </c>
      <c r="AK29" t="s">
        <v>4981</v>
      </c>
      <c r="AL29" t="s">
        <v>4981</v>
      </c>
      <c r="AM29" t="s">
        <v>4820</v>
      </c>
    </row>
    <row r="30" spans="1:39">
      <c r="A30" t="s">
        <v>4932</v>
      </c>
      <c r="B30" t="s">
        <v>4938</v>
      </c>
      <c r="C30" t="s">
        <v>3319</v>
      </c>
      <c r="D30">
        <v>60</v>
      </c>
      <c r="E30" t="s">
        <v>4847</v>
      </c>
      <c r="K30" t="s">
        <v>3450</v>
      </c>
      <c r="M30" t="s">
        <v>4943</v>
      </c>
      <c r="N30">
        <v>8</v>
      </c>
      <c r="O30" t="s">
        <v>4945</v>
      </c>
      <c r="P30" t="s">
        <v>4974</v>
      </c>
      <c r="Q30">
        <v>4</v>
      </c>
      <c r="R30">
        <v>0</v>
      </c>
      <c r="S30">
        <v>3.5</v>
      </c>
      <c r="T30">
        <v>3.5</v>
      </c>
      <c r="U30">
        <v>321.38</v>
      </c>
      <c r="V30">
        <v>42.68</v>
      </c>
      <c r="W30">
        <v>3.61</v>
      </c>
      <c r="Y30">
        <v>0.6899999999999999</v>
      </c>
      <c r="Z30">
        <v>3</v>
      </c>
      <c r="AA30" t="s">
        <v>3469</v>
      </c>
      <c r="AB30">
        <v>0</v>
      </c>
      <c r="AC30">
        <v>2</v>
      </c>
      <c r="AD30">
        <v>5</v>
      </c>
      <c r="AF30" t="s">
        <v>3472</v>
      </c>
      <c r="AI30">
        <v>0</v>
      </c>
      <c r="AJ30">
        <v>0</v>
      </c>
      <c r="AK30" t="s">
        <v>4981</v>
      </c>
      <c r="AL30" t="s">
        <v>4981</v>
      </c>
      <c r="AM30" t="s">
        <v>4820</v>
      </c>
    </row>
    <row r="31" spans="1:39">
      <c r="A31" t="s">
        <v>4933</v>
      </c>
      <c r="B31" t="s">
        <v>4938</v>
      </c>
      <c r="C31" t="s">
        <v>3319</v>
      </c>
      <c r="D31">
        <v>43</v>
      </c>
      <c r="E31" t="s">
        <v>4847</v>
      </c>
      <c r="K31" t="s">
        <v>3450</v>
      </c>
      <c r="M31" t="s">
        <v>4943</v>
      </c>
      <c r="N31">
        <v>8</v>
      </c>
      <c r="O31" t="s">
        <v>4945</v>
      </c>
      <c r="P31" t="s">
        <v>4975</v>
      </c>
      <c r="Q31">
        <v>4</v>
      </c>
      <c r="R31">
        <v>0</v>
      </c>
      <c r="S31">
        <v>3.86</v>
      </c>
      <c r="T31">
        <v>3.86</v>
      </c>
      <c r="U31">
        <v>375.35</v>
      </c>
      <c r="V31">
        <v>42.68</v>
      </c>
      <c r="W31">
        <v>4.32</v>
      </c>
      <c r="Y31">
        <v>0.45</v>
      </c>
      <c r="Z31">
        <v>3</v>
      </c>
      <c r="AA31" t="s">
        <v>3469</v>
      </c>
      <c r="AB31">
        <v>0</v>
      </c>
      <c r="AC31">
        <v>2</v>
      </c>
      <c r="AD31">
        <v>4.530357142857143</v>
      </c>
      <c r="AF31" t="s">
        <v>3472</v>
      </c>
      <c r="AI31">
        <v>0</v>
      </c>
      <c r="AJ31">
        <v>0</v>
      </c>
      <c r="AK31" t="s">
        <v>4981</v>
      </c>
      <c r="AL31" t="s">
        <v>4981</v>
      </c>
      <c r="AM31" t="s">
        <v>4820</v>
      </c>
    </row>
    <row r="32" spans="1:39">
      <c r="A32" t="s">
        <v>4934</v>
      </c>
      <c r="B32" t="s">
        <v>4938</v>
      </c>
      <c r="C32" t="s">
        <v>3319</v>
      </c>
      <c r="D32">
        <v>69</v>
      </c>
      <c r="E32" t="s">
        <v>4847</v>
      </c>
      <c r="K32" t="s">
        <v>3450</v>
      </c>
      <c r="M32" t="s">
        <v>4943</v>
      </c>
      <c r="N32">
        <v>8</v>
      </c>
      <c r="O32" t="s">
        <v>4945</v>
      </c>
      <c r="P32" t="s">
        <v>4976</v>
      </c>
      <c r="Q32">
        <v>5</v>
      </c>
      <c r="R32">
        <v>1</v>
      </c>
      <c r="S32">
        <v>2.52</v>
      </c>
      <c r="T32">
        <v>2.53</v>
      </c>
      <c r="U32">
        <v>323.35</v>
      </c>
      <c r="V32">
        <v>62.91</v>
      </c>
      <c r="W32">
        <v>3</v>
      </c>
      <c r="X32">
        <v>8.779999999999999</v>
      </c>
      <c r="Y32">
        <v>0.37</v>
      </c>
      <c r="Z32">
        <v>3</v>
      </c>
      <c r="AA32" t="s">
        <v>3469</v>
      </c>
      <c r="AB32">
        <v>0</v>
      </c>
      <c r="AC32">
        <v>2</v>
      </c>
      <c r="AD32">
        <v>5.573333333333333</v>
      </c>
      <c r="AF32" t="s">
        <v>3472</v>
      </c>
      <c r="AI32">
        <v>0</v>
      </c>
      <c r="AJ32">
        <v>0</v>
      </c>
      <c r="AK32" t="s">
        <v>4981</v>
      </c>
      <c r="AL32" t="s">
        <v>4981</v>
      </c>
      <c r="AM32" t="s">
        <v>4820</v>
      </c>
    </row>
    <row r="33" spans="1:39">
      <c r="A33" t="s">
        <v>4935</v>
      </c>
      <c r="B33" t="s">
        <v>4938</v>
      </c>
      <c r="C33" t="s">
        <v>3319</v>
      </c>
      <c r="D33">
        <v>75</v>
      </c>
      <c r="E33" t="s">
        <v>4847</v>
      </c>
      <c r="K33" t="s">
        <v>3450</v>
      </c>
      <c r="M33" t="s">
        <v>4943</v>
      </c>
      <c r="N33">
        <v>8</v>
      </c>
      <c r="O33" t="s">
        <v>4945</v>
      </c>
      <c r="P33" t="s">
        <v>4977</v>
      </c>
      <c r="Q33">
        <v>5</v>
      </c>
      <c r="R33">
        <v>0</v>
      </c>
      <c r="S33">
        <v>5.14</v>
      </c>
      <c r="T33">
        <v>5.14</v>
      </c>
      <c r="U33">
        <v>399.45</v>
      </c>
      <c r="V33">
        <v>51.91</v>
      </c>
      <c r="W33">
        <v>5.09</v>
      </c>
      <c r="Y33">
        <v>0.53</v>
      </c>
      <c r="Z33">
        <v>4</v>
      </c>
      <c r="AA33" t="s">
        <v>3469</v>
      </c>
      <c r="AB33">
        <v>1</v>
      </c>
      <c r="AC33">
        <v>4</v>
      </c>
      <c r="AD33">
        <v>3.718214285714286</v>
      </c>
      <c r="AF33" t="s">
        <v>3472</v>
      </c>
      <c r="AI33">
        <v>0</v>
      </c>
      <c r="AJ33">
        <v>0</v>
      </c>
      <c r="AK33" t="s">
        <v>4981</v>
      </c>
      <c r="AL33" t="s">
        <v>4981</v>
      </c>
      <c r="AM33" t="s">
        <v>4820</v>
      </c>
    </row>
    <row r="34" spans="1:39">
      <c r="A34" t="s">
        <v>4936</v>
      </c>
      <c r="B34" t="s">
        <v>4939</v>
      </c>
      <c r="C34" t="s">
        <v>3319</v>
      </c>
      <c r="D34">
        <v>7</v>
      </c>
      <c r="E34" t="s">
        <v>3320</v>
      </c>
      <c r="J34" t="s">
        <v>4942</v>
      </c>
      <c r="K34" t="s">
        <v>3450</v>
      </c>
      <c r="L34" t="s">
        <v>3451</v>
      </c>
      <c r="M34" t="s">
        <v>4292</v>
      </c>
      <c r="N34">
        <v>9</v>
      </c>
      <c r="O34" t="s">
        <v>4946</v>
      </c>
      <c r="P34" t="s">
        <v>4978</v>
      </c>
      <c r="Q34">
        <v>7</v>
      </c>
      <c r="R34">
        <v>1</v>
      </c>
      <c r="S34">
        <v>3.36</v>
      </c>
      <c r="T34">
        <v>3.36</v>
      </c>
      <c r="U34">
        <v>401.43</v>
      </c>
      <c r="V34">
        <v>93.23</v>
      </c>
      <c r="W34">
        <v>3.21</v>
      </c>
      <c r="X34">
        <v>10.1</v>
      </c>
      <c r="Y34">
        <v>2.75</v>
      </c>
      <c r="Z34">
        <v>4</v>
      </c>
      <c r="AA34" t="s">
        <v>3469</v>
      </c>
      <c r="AB34">
        <v>0</v>
      </c>
      <c r="AC34">
        <v>5</v>
      </c>
      <c r="AD34">
        <v>4.569738095238096</v>
      </c>
      <c r="AF34" t="s">
        <v>3472</v>
      </c>
      <c r="AI34">
        <v>0</v>
      </c>
      <c r="AJ34">
        <v>0</v>
      </c>
      <c r="AK34" t="s">
        <v>4982</v>
      </c>
      <c r="AL34" t="s">
        <v>4982</v>
      </c>
      <c r="AM34" t="s">
        <v>4820</v>
      </c>
    </row>
    <row r="35" spans="1:39">
      <c r="A35" t="s">
        <v>4937</v>
      </c>
      <c r="B35" t="s">
        <v>4939</v>
      </c>
      <c r="C35" t="s">
        <v>3319</v>
      </c>
      <c r="D35">
        <v>7</v>
      </c>
      <c r="E35" t="s">
        <v>3320</v>
      </c>
      <c r="J35" t="s">
        <v>4942</v>
      </c>
      <c r="K35" t="s">
        <v>3450</v>
      </c>
      <c r="L35" t="s">
        <v>3451</v>
      </c>
      <c r="M35" t="s">
        <v>4292</v>
      </c>
      <c r="N35">
        <v>9</v>
      </c>
      <c r="O35" t="s">
        <v>4946</v>
      </c>
      <c r="P35" t="s">
        <v>4979</v>
      </c>
      <c r="Q35">
        <v>7</v>
      </c>
      <c r="R35">
        <v>1</v>
      </c>
      <c r="S35">
        <v>2.38</v>
      </c>
      <c r="T35">
        <v>2.38</v>
      </c>
      <c r="U35">
        <v>442.48</v>
      </c>
      <c r="V35">
        <v>104.31</v>
      </c>
      <c r="W35">
        <v>3.04</v>
      </c>
      <c r="X35">
        <v>10.1</v>
      </c>
      <c r="Y35">
        <v>2.97</v>
      </c>
      <c r="Z35">
        <v>4</v>
      </c>
      <c r="AA35" t="s">
        <v>3469</v>
      </c>
      <c r="AB35">
        <v>0</v>
      </c>
      <c r="AC35">
        <v>5</v>
      </c>
      <c r="AD35">
        <v>4.577190476190475</v>
      </c>
      <c r="AF35" t="s">
        <v>3472</v>
      </c>
      <c r="AI35">
        <v>0</v>
      </c>
      <c r="AJ35">
        <v>0</v>
      </c>
      <c r="AK35" t="s">
        <v>4982</v>
      </c>
      <c r="AL35" t="s">
        <v>4982</v>
      </c>
      <c r="AM35" t="s">
        <v>4820</v>
      </c>
    </row>
    <row r="36" spans="1:39">
      <c r="A36" t="s">
        <v>3792</v>
      </c>
      <c r="B36" t="s">
        <v>4940</v>
      </c>
      <c r="C36" t="s">
        <v>3319</v>
      </c>
      <c r="D36">
        <v>290</v>
      </c>
      <c r="E36" t="s">
        <v>4941</v>
      </c>
      <c r="K36" t="s">
        <v>3450</v>
      </c>
      <c r="L36" t="s">
        <v>3451</v>
      </c>
      <c r="M36" t="s">
        <v>4944</v>
      </c>
      <c r="N36">
        <v>9</v>
      </c>
      <c r="O36" t="s">
        <v>4947</v>
      </c>
      <c r="P36" t="s">
        <v>4638</v>
      </c>
      <c r="Q36">
        <v>6</v>
      </c>
      <c r="R36">
        <v>1</v>
      </c>
      <c r="S36">
        <v>-2.45</v>
      </c>
      <c r="T36">
        <v>-0.48</v>
      </c>
      <c r="U36">
        <v>314.33</v>
      </c>
      <c r="V36">
        <v>88.33</v>
      </c>
      <c r="W36">
        <v>1.98</v>
      </c>
      <c r="X36">
        <v>3.98</v>
      </c>
      <c r="Y36">
        <v>0</v>
      </c>
      <c r="Z36">
        <v>3</v>
      </c>
      <c r="AA36" t="s">
        <v>3469</v>
      </c>
      <c r="AB36">
        <v>0</v>
      </c>
      <c r="AC36">
        <v>2</v>
      </c>
      <c r="AD36">
        <v>5.833333333333333</v>
      </c>
      <c r="AF36" t="s">
        <v>4802</v>
      </c>
      <c r="AI36">
        <v>0</v>
      </c>
      <c r="AJ36">
        <v>0</v>
      </c>
      <c r="AK36" t="s">
        <v>4815</v>
      </c>
      <c r="AL36" t="s">
        <v>4815</v>
      </c>
      <c r="AM36" t="s">
        <v>4820</v>
      </c>
    </row>
    <row r="37" spans="1:39">
      <c r="A37" t="s">
        <v>3792</v>
      </c>
      <c r="B37" t="s">
        <v>4940</v>
      </c>
      <c r="C37" t="s">
        <v>3319</v>
      </c>
      <c r="D37">
        <v>290</v>
      </c>
      <c r="K37" t="s">
        <v>3450</v>
      </c>
      <c r="L37" t="s">
        <v>3451</v>
      </c>
      <c r="M37" t="s">
        <v>4944</v>
      </c>
      <c r="N37">
        <v>9</v>
      </c>
      <c r="O37" t="s">
        <v>4947</v>
      </c>
      <c r="P37" t="s">
        <v>4638</v>
      </c>
      <c r="Q37">
        <v>6</v>
      </c>
      <c r="R37">
        <v>1</v>
      </c>
      <c r="S37">
        <v>-2.45</v>
      </c>
      <c r="T37">
        <v>-0.48</v>
      </c>
      <c r="U37">
        <v>314.33</v>
      </c>
      <c r="V37">
        <v>88.33</v>
      </c>
      <c r="W37">
        <v>1.98</v>
      </c>
      <c r="X37">
        <v>3.98</v>
      </c>
      <c r="Y37">
        <v>0</v>
      </c>
      <c r="Z37">
        <v>3</v>
      </c>
      <c r="AA37" t="s">
        <v>3469</v>
      </c>
      <c r="AB37">
        <v>0</v>
      </c>
      <c r="AC37">
        <v>2</v>
      </c>
      <c r="AD37">
        <v>5.833333333333333</v>
      </c>
      <c r="AF37" t="s">
        <v>4802</v>
      </c>
      <c r="AI37">
        <v>0</v>
      </c>
      <c r="AJ37">
        <v>0</v>
      </c>
      <c r="AK37" t="s">
        <v>4815</v>
      </c>
      <c r="AL37" t="s">
        <v>4815</v>
      </c>
      <c r="AM37" t="s">
        <v>4820</v>
      </c>
    </row>
  </sheetData>
  <mergeCells count="5">
    <mergeCell ref="A1:J1"/>
    <mergeCell ref="K1:O1"/>
    <mergeCell ref="Q1:AE1"/>
    <mergeCell ref="AF1:AK1"/>
    <mergeCell ref="AL1:AM1"/>
  </mergeCells>
  <conditionalFormatting sqref="AE1:AE38">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I946"/>
  <sheetViews>
    <sheetView workbookViewId="0"/>
  </sheetViews>
  <sheetFormatPr defaultRowHeight="15"/>
  <sheetData>
    <row r="1" spans="1:35">
      <c r="A1" s="5" t="s">
        <v>4983</v>
      </c>
      <c r="B1" s="5" t="s">
        <v>4984</v>
      </c>
      <c r="C1" s="5" t="s">
        <v>4985</v>
      </c>
      <c r="D1" s="5" t="s">
        <v>4986</v>
      </c>
      <c r="E1" s="5" t="s">
        <v>4987</v>
      </c>
      <c r="F1" s="5" t="s">
        <v>4988</v>
      </c>
      <c r="G1" s="5" t="s">
        <v>4989</v>
      </c>
      <c r="H1" s="5" t="s">
        <v>4990</v>
      </c>
      <c r="I1" s="5" t="s">
        <v>4991</v>
      </c>
      <c r="J1" s="5" t="s">
        <v>4992</v>
      </c>
      <c r="K1" s="5" t="s">
        <v>4993</v>
      </c>
      <c r="L1" s="5" t="s">
        <v>4994</v>
      </c>
      <c r="M1" s="5" t="s">
        <v>4995</v>
      </c>
      <c r="N1" s="5" t="s">
        <v>4996</v>
      </c>
      <c r="O1" s="5" t="s">
        <v>3404</v>
      </c>
      <c r="P1" s="5" t="s">
        <v>3405</v>
      </c>
      <c r="Q1" s="5" t="s">
        <v>3406</v>
      </c>
      <c r="R1" s="5" t="s">
        <v>3407</v>
      </c>
      <c r="S1" s="5" t="s">
        <v>3408</v>
      </c>
      <c r="T1" s="5" t="s">
        <v>3409</v>
      </c>
      <c r="U1" s="5" t="s">
        <v>3410</v>
      </c>
      <c r="V1" s="5" t="s">
        <v>3411</v>
      </c>
      <c r="W1" s="5" t="s">
        <v>3412</v>
      </c>
      <c r="X1" s="5" t="s">
        <v>3413</v>
      </c>
      <c r="Y1" s="5" t="s">
        <v>3414</v>
      </c>
      <c r="Z1" s="5" t="s">
        <v>3415</v>
      </c>
      <c r="AA1" s="5" t="s">
        <v>3416</v>
      </c>
      <c r="AB1" s="5" t="s">
        <v>3417</v>
      </c>
      <c r="AC1" s="5" t="s">
        <v>3418</v>
      </c>
      <c r="AD1" s="5" t="s">
        <v>3419</v>
      </c>
      <c r="AE1" s="5" t="s">
        <v>3420</v>
      </c>
      <c r="AF1" s="5" t="s">
        <v>3421</v>
      </c>
      <c r="AG1" s="5" t="s">
        <v>3422</v>
      </c>
      <c r="AH1" s="5" t="s">
        <v>3423</v>
      </c>
      <c r="AI1" s="5" t="s">
        <v>3424</v>
      </c>
    </row>
    <row r="2" spans="1:35">
      <c r="A2" t="s">
        <v>4997</v>
      </c>
      <c r="B2">
        <v>800</v>
      </c>
      <c r="H2">
        <v>7.5</v>
      </c>
      <c r="I2" t="s">
        <v>5013</v>
      </c>
      <c r="J2" t="s">
        <v>5015</v>
      </c>
      <c r="K2" t="s">
        <v>5017</v>
      </c>
      <c r="M2" t="s">
        <v>5035</v>
      </c>
      <c r="N2" t="s">
        <v>5043</v>
      </c>
      <c r="O2" t="s">
        <v>5746</v>
      </c>
    </row>
    <row r="3" spans="1:35">
      <c r="A3" t="s">
        <v>4998</v>
      </c>
      <c r="B3">
        <v>7.4</v>
      </c>
      <c r="H3">
        <v>7.8</v>
      </c>
      <c r="I3" t="s">
        <v>5014</v>
      </c>
      <c r="J3" t="s">
        <v>5016</v>
      </c>
      <c r="L3" t="s">
        <v>5023</v>
      </c>
      <c r="M3" t="s">
        <v>5036</v>
      </c>
      <c r="N3" t="s">
        <v>5044</v>
      </c>
      <c r="O3" t="s">
        <v>5747</v>
      </c>
      <c r="P3">
        <v>8</v>
      </c>
      <c r="Q3">
        <v>0</v>
      </c>
      <c r="R3">
        <v>3.66</v>
      </c>
      <c r="S3">
        <v>3.67</v>
      </c>
      <c r="T3">
        <v>432.53</v>
      </c>
      <c r="U3">
        <v>77.67</v>
      </c>
      <c r="V3">
        <v>3.66</v>
      </c>
      <c r="X3">
        <v>5.74</v>
      </c>
      <c r="Y3">
        <v>4</v>
      </c>
      <c r="Z3" t="s">
        <v>3469</v>
      </c>
      <c r="AA3">
        <v>0</v>
      </c>
      <c r="AB3">
        <v>7</v>
      </c>
      <c r="AC3">
        <v>4.316928571428571</v>
      </c>
      <c r="AE3" t="s">
        <v>3472</v>
      </c>
      <c r="AH3">
        <v>0</v>
      </c>
      <c r="AI3">
        <v>0</v>
      </c>
    </row>
    <row r="4" spans="1:35">
      <c r="A4" t="s">
        <v>4999</v>
      </c>
      <c r="B4">
        <v>7.8</v>
      </c>
      <c r="H4">
        <v>7.8</v>
      </c>
      <c r="I4" t="s">
        <v>5014</v>
      </c>
      <c r="J4" t="s">
        <v>5016</v>
      </c>
      <c r="L4" t="s">
        <v>5023</v>
      </c>
      <c r="M4" t="s">
        <v>5036</v>
      </c>
      <c r="N4" t="s">
        <v>5045</v>
      </c>
      <c r="O4" t="s">
        <v>5748</v>
      </c>
      <c r="P4">
        <v>7</v>
      </c>
      <c r="Q4">
        <v>0</v>
      </c>
      <c r="R4">
        <v>5.25</v>
      </c>
      <c r="S4">
        <v>5.26</v>
      </c>
      <c r="T4">
        <v>465.99</v>
      </c>
      <c r="U4">
        <v>64.78</v>
      </c>
      <c r="V4">
        <v>4.92</v>
      </c>
      <c r="X4">
        <v>5.77</v>
      </c>
      <c r="Y4">
        <v>4</v>
      </c>
      <c r="Z4" t="s">
        <v>3469</v>
      </c>
      <c r="AA4">
        <v>0</v>
      </c>
      <c r="AB4">
        <v>7</v>
      </c>
      <c r="AC4">
        <v>3.242928571428571</v>
      </c>
      <c r="AE4" t="s">
        <v>3472</v>
      </c>
      <c r="AH4">
        <v>0</v>
      </c>
      <c r="AI4">
        <v>0</v>
      </c>
    </row>
    <row r="5" spans="1:35">
      <c r="A5" t="s">
        <v>5000</v>
      </c>
      <c r="B5">
        <v>2.3</v>
      </c>
      <c r="H5">
        <v>7.8</v>
      </c>
      <c r="I5" t="s">
        <v>5014</v>
      </c>
      <c r="J5" t="s">
        <v>5016</v>
      </c>
      <c r="L5" t="s">
        <v>5023</v>
      </c>
      <c r="M5" t="s">
        <v>5036</v>
      </c>
      <c r="N5" t="s">
        <v>5046</v>
      </c>
      <c r="O5" t="s">
        <v>5749</v>
      </c>
      <c r="P5">
        <v>6</v>
      </c>
      <c r="Q5">
        <v>0</v>
      </c>
      <c r="R5">
        <v>3.63</v>
      </c>
      <c r="S5">
        <v>3.64</v>
      </c>
      <c r="T5">
        <v>393.88</v>
      </c>
      <c r="U5">
        <v>55.55</v>
      </c>
      <c r="V5">
        <v>3.74</v>
      </c>
      <c r="X5">
        <v>5.78</v>
      </c>
      <c r="Y5">
        <v>4</v>
      </c>
      <c r="Z5" t="s">
        <v>3469</v>
      </c>
      <c r="AA5">
        <v>0</v>
      </c>
      <c r="AB5">
        <v>3</v>
      </c>
      <c r="AC5">
        <v>4.623</v>
      </c>
      <c r="AE5" t="s">
        <v>3472</v>
      </c>
      <c r="AH5">
        <v>0</v>
      </c>
      <c r="AI5">
        <v>0</v>
      </c>
    </row>
    <row r="6" spans="1:35">
      <c r="A6" t="s">
        <v>5001</v>
      </c>
      <c r="B6">
        <v>20</v>
      </c>
      <c r="H6">
        <v>7.8</v>
      </c>
      <c r="I6" t="s">
        <v>5014</v>
      </c>
      <c r="J6" t="s">
        <v>5016</v>
      </c>
      <c r="L6" t="s">
        <v>5023</v>
      </c>
      <c r="M6" t="s">
        <v>5036</v>
      </c>
      <c r="N6" t="s">
        <v>5047</v>
      </c>
      <c r="O6" t="s">
        <v>5750</v>
      </c>
      <c r="P6">
        <v>5</v>
      </c>
      <c r="Q6">
        <v>1</v>
      </c>
      <c r="R6">
        <v>2.67</v>
      </c>
      <c r="S6">
        <v>4.21</v>
      </c>
      <c r="T6">
        <v>351.84</v>
      </c>
      <c r="U6">
        <v>55.11</v>
      </c>
      <c r="V6">
        <v>4.02</v>
      </c>
      <c r="X6">
        <v>8.84</v>
      </c>
      <c r="Y6">
        <v>4</v>
      </c>
      <c r="Z6" t="s">
        <v>3469</v>
      </c>
      <c r="AA6">
        <v>0</v>
      </c>
      <c r="AB6">
        <v>4</v>
      </c>
      <c r="AC6">
        <v>4.473333333333334</v>
      </c>
      <c r="AE6" t="s">
        <v>3471</v>
      </c>
      <c r="AH6">
        <v>0</v>
      </c>
      <c r="AI6">
        <v>0</v>
      </c>
    </row>
    <row r="7" spans="1:35">
      <c r="B7">
        <v>1.4</v>
      </c>
      <c r="H7">
        <v>7.8</v>
      </c>
      <c r="I7" t="s">
        <v>5014</v>
      </c>
      <c r="J7" t="s">
        <v>5016</v>
      </c>
      <c r="L7" t="s">
        <v>5023</v>
      </c>
      <c r="M7" t="s">
        <v>5036</v>
      </c>
      <c r="N7" t="s">
        <v>5048</v>
      </c>
      <c r="O7" t="s">
        <v>5751</v>
      </c>
      <c r="P7">
        <v>6</v>
      </c>
      <c r="Q7">
        <v>0</v>
      </c>
      <c r="R7">
        <v>3.31</v>
      </c>
      <c r="S7">
        <v>3.32</v>
      </c>
      <c r="T7">
        <v>411.87</v>
      </c>
      <c r="U7">
        <v>55.55</v>
      </c>
      <c r="V7">
        <v>3.88</v>
      </c>
      <c r="X7">
        <v>5.75</v>
      </c>
      <c r="Y7">
        <v>4</v>
      </c>
      <c r="Z7" t="s">
        <v>3469</v>
      </c>
      <c r="AA7">
        <v>0</v>
      </c>
      <c r="AB7">
        <v>3</v>
      </c>
      <c r="AC7">
        <v>4.8145</v>
      </c>
      <c r="AE7" t="s">
        <v>3472</v>
      </c>
      <c r="AH7">
        <v>0</v>
      </c>
      <c r="AI7">
        <v>0</v>
      </c>
    </row>
    <row r="8" spans="1:35">
      <c r="A8" t="s">
        <v>5002</v>
      </c>
      <c r="B8">
        <v>4.8</v>
      </c>
      <c r="H8">
        <v>7.8</v>
      </c>
      <c r="I8" t="s">
        <v>5014</v>
      </c>
      <c r="J8" t="s">
        <v>5016</v>
      </c>
      <c r="L8" t="s">
        <v>5023</v>
      </c>
      <c r="M8" t="s">
        <v>5036</v>
      </c>
      <c r="N8" t="s">
        <v>5049</v>
      </c>
      <c r="O8" t="s">
        <v>5752</v>
      </c>
      <c r="P8">
        <v>7</v>
      </c>
      <c r="Q8">
        <v>0</v>
      </c>
      <c r="R8">
        <v>4.59</v>
      </c>
      <c r="S8">
        <v>4.6</v>
      </c>
      <c r="T8">
        <v>451.96</v>
      </c>
      <c r="U8">
        <v>64.78</v>
      </c>
      <c r="V8">
        <v>4.53</v>
      </c>
      <c r="X8">
        <v>5.77</v>
      </c>
      <c r="Y8">
        <v>4</v>
      </c>
      <c r="Z8" t="s">
        <v>3469</v>
      </c>
      <c r="AA8">
        <v>0</v>
      </c>
      <c r="AB8">
        <v>5</v>
      </c>
      <c r="AC8">
        <v>3.543142857142858</v>
      </c>
      <c r="AE8" t="s">
        <v>3472</v>
      </c>
      <c r="AH8">
        <v>0</v>
      </c>
      <c r="AI8">
        <v>0</v>
      </c>
    </row>
    <row r="9" spans="1:35">
      <c r="A9" t="s">
        <v>5003</v>
      </c>
      <c r="B9">
        <v>6.2</v>
      </c>
      <c r="H9">
        <v>7.8</v>
      </c>
      <c r="I9" t="s">
        <v>5014</v>
      </c>
      <c r="J9" t="s">
        <v>5016</v>
      </c>
      <c r="L9" t="s">
        <v>5023</v>
      </c>
      <c r="M9" t="s">
        <v>5036</v>
      </c>
      <c r="N9" t="s">
        <v>5050</v>
      </c>
      <c r="O9" t="s">
        <v>5753</v>
      </c>
      <c r="P9">
        <v>7</v>
      </c>
      <c r="Q9">
        <v>0</v>
      </c>
      <c r="R9">
        <v>4.23</v>
      </c>
      <c r="S9">
        <v>4.24</v>
      </c>
      <c r="T9">
        <v>437.93</v>
      </c>
      <c r="U9">
        <v>64.78</v>
      </c>
      <c r="V9">
        <v>4.14</v>
      </c>
      <c r="X9">
        <v>5.77</v>
      </c>
      <c r="Y9">
        <v>4</v>
      </c>
      <c r="Z9" t="s">
        <v>3469</v>
      </c>
      <c r="AA9">
        <v>0</v>
      </c>
      <c r="AB9">
        <v>5</v>
      </c>
      <c r="AC9">
        <v>3.823357142857143</v>
      </c>
      <c r="AE9" t="s">
        <v>3472</v>
      </c>
      <c r="AH9">
        <v>0</v>
      </c>
      <c r="AI9">
        <v>0</v>
      </c>
    </row>
    <row r="10" spans="1:35">
      <c r="A10" t="s">
        <v>5004</v>
      </c>
      <c r="B10">
        <v>6.5</v>
      </c>
      <c r="H10">
        <v>7.8</v>
      </c>
      <c r="I10" t="s">
        <v>5014</v>
      </c>
      <c r="J10" t="s">
        <v>5016</v>
      </c>
      <c r="L10" t="s">
        <v>5023</v>
      </c>
      <c r="M10" t="s">
        <v>5036</v>
      </c>
      <c r="N10" t="s">
        <v>5051</v>
      </c>
      <c r="O10" t="s">
        <v>5754</v>
      </c>
      <c r="P10">
        <v>7</v>
      </c>
      <c r="Q10">
        <v>0</v>
      </c>
      <c r="R10">
        <v>4.74</v>
      </c>
      <c r="S10">
        <v>4.75</v>
      </c>
      <c r="T10">
        <v>451.96</v>
      </c>
      <c r="U10">
        <v>64.78</v>
      </c>
      <c r="V10">
        <v>4.53</v>
      </c>
      <c r="X10">
        <v>5.77</v>
      </c>
      <c r="Y10">
        <v>4</v>
      </c>
      <c r="Z10" t="s">
        <v>3469</v>
      </c>
      <c r="AA10">
        <v>0</v>
      </c>
      <c r="AB10">
        <v>6</v>
      </c>
      <c r="AC10">
        <v>3.468142857142857</v>
      </c>
      <c r="AE10" t="s">
        <v>3472</v>
      </c>
      <c r="AH10">
        <v>0</v>
      </c>
      <c r="AI10">
        <v>0</v>
      </c>
    </row>
    <row r="11" spans="1:35">
      <c r="B11">
        <v>9.5</v>
      </c>
      <c r="H11">
        <v>7.8</v>
      </c>
      <c r="I11" t="s">
        <v>5014</v>
      </c>
      <c r="J11" t="s">
        <v>5016</v>
      </c>
      <c r="L11" t="s">
        <v>5023</v>
      </c>
      <c r="M11" t="s">
        <v>5036</v>
      </c>
      <c r="N11" t="s">
        <v>5052</v>
      </c>
      <c r="O11" t="s">
        <v>5755</v>
      </c>
    </row>
    <row r="12" spans="1:35">
      <c r="A12" t="s">
        <v>5005</v>
      </c>
      <c r="B12">
        <v>10</v>
      </c>
      <c r="H12">
        <v>7.8</v>
      </c>
      <c r="I12" t="s">
        <v>5014</v>
      </c>
      <c r="J12" t="s">
        <v>5016</v>
      </c>
      <c r="L12" t="s">
        <v>5023</v>
      </c>
      <c r="M12" t="s">
        <v>5036</v>
      </c>
      <c r="N12" t="s">
        <v>5053</v>
      </c>
      <c r="O12" t="s">
        <v>5756</v>
      </c>
      <c r="P12">
        <v>7</v>
      </c>
      <c r="Q12">
        <v>0</v>
      </c>
      <c r="R12">
        <v>3.72</v>
      </c>
      <c r="S12">
        <v>3.73</v>
      </c>
      <c r="T12">
        <v>423.9</v>
      </c>
      <c r="U12">
        <v>64.78</v>
      </c>
      <c r="V12">
        <v>3.75</v>
      </c>
      <c r="X12">
        <v>5.77</v>
      </c>
      <c r="Y12">
        <v>4</v>
      </c>
      <c r="Z12" t="s">
        <v>3469</v>
      </c>
      <c r="AA12">
        <v>0</v>
      </c>
      <c r="AB12">
        <v>4</v>
      </c>
      <c r="AC12">
        <v>4.318571428571429</v>
      </c>
      <c r="AE12" t="s">
        <v>3472</v>
      </c>
      <c r="AH12">
        <v>0</v>
      </c>
      <c r="AI12">
        <v>0</v>
      </c>
    </row>
    <row r="13" spans="1:35">
      <c r="B13">
        <v>11</v>
      </c>
      <c r="H13">
        <v>7.8</v>
      </c>
      <c r="I13" t="s">
        <v>5014</v>
      </c>
      <c r="J13" t="s">
        <v>5016</v>
      </c>
      <c r="L13" t="s">
        <v>5023</v>
      </c>
      <c r="M13" t="s">
        <v>5036</v>
      </c>
      <c r="N13" t="s">
        <v>5054</v>
      </c>
      <c r="O13" t="s">
        <v>5757</v>
      </c>
    </row>
    <row r="14" spans="1:35">
      <c r="A14" t="s">
        <v>5006</v>
      </c>
      <c r="B14">
        <v>12</v>
      </c>
      <c r="H14">
        <v>7.8</v>
      </c>
      <c r="I14" t="s">
        <v>5014</v>
      </c>
      <c r="J14" t="s">
        <v>5016</v>
      </c>
      <c r="L14" t="s">
        <v>5023</v>
      </c>
      <c r="M14" t="s">
        <v>5036</v>
      </c>
      <c r="N14" t="s">
        <v>5055</v>
      </c>
      <c r="O14" t="s">
        <v>5758</v>
      </c>
      <c r="P14">
        <v>8</v>
      </c>
      <c r="Q14">
        <v>0</v>
      </c>
      <c r="R14">
        <v>2.13</v>
      </c>
      <c r="S14">
        <v>2.15</v>
      </c>
      <c r="T14">
        <v>390.45</v>
      </c>
      <c r="U14">
        <v>77.67</v>
      </c>
      <c r="V14">
        <v>2.49</v>
      </c>
      <c r="X14">
        <v>5.74</v>
      </c>
      <c r="Y14">
        <v>4</v>
      </c>
      <c r="Z14" t="s">
        <v>3469</v>
      </c>
      <c r="AA14">
        <v>0</v>
      </c>
      <c r="AB14">
        <v>4</v>
      </c>
      <c r="AC14">
        <v>5.7175</v>
      </c>
      <c r="AE14" t="s">
        <v>3472</v>
      </c>
      <c r="AH14">
        <v>0</v>
      </c>
      <c r="AI14">
        <v>0</v>
      </c>
    </row>
    <row r="15" spans="1:35">
      <c r="A15" t="s">
        <v>5007</v>
      </c>
      <c r="B15">
        <v>20</v>
      </c>
      <c r="H15">
        <v>7.8</v>
      </c>
      <c r="I15" t="s">
        <v>5014</v>
      </c>
      <c r="J15" t="s">
        <v>5016</v>
      </c>
      <c r="L15" t="s">
        <v>5023</v>
      </c>
      <c r="M15" t="s">
        <v>5036</v>
      </c>
      <c r="N15" t="s">
        <v>5056</v>
      </c>
      <c r="O15" t="s">
        <v>5759</v>
      </c>
      <c r="P15">
        <v>5</v>
      </c>
      <c r="Q15">
        <v>0</v>
      </c>
      <c r="R15">
        <v>3.05</v>
      </c>
      <c r="S15">
        <v>3.95</v>
      </c>
      <c r="T15">
        <v>351.84</v>
      </c>
      <c r="U15">
        <v>46.32</v>
      </c>
      <c r="V15">
        <v>3.97</v>
      </c>
      <c r="X15">
        <v>8.050000000000001</v>
      </c>
      <c r="Y15">
        <v>4</v>
      </c>
      <c r="Z15" t="s">
        <v>3469</v>
      </c>
      <c r="AA15">
        <v>0</v>
      </c>
      <c r="AB15">
        <v>3</v>
      </c>
      <c r="AC15">
        <v>4.975</v>
      </c>
      <c r="AE15" t="s">
        <v>3472</v>
      </c>
      <c r="AH15">
        <v>0</v>
      </c>
      <c r="AI15">
        <v>0</v>
      </c>
    </row>
    <row r="16" spans="1:35">
      <c r="B16">
        <v>21</v>
      </c>
      <c r="H16">
        <v>7.8</v>
      </c>
      <c r="I16" t="s">
        <v>5014</v>
      </c>
      <c r="J16" t="s">
        <v>5016</v>
      </c>
      <c r="L16" t="s">
        <v>5023</v>
      </c>
      <c r="M16" t="s">
        <v>5036</v>
      </c>
      <c r="N16" t="s">
        <v>5057</v>
      </c>
      <c r="O16" t="s">
        <v>5760</v>
      </c>
    </row>
    <row r="17" spans="1:35">
      <c r="B17">
        <v>22</v>
      </c>
      <c r="H17">
        <v>7.8</v>
      </c>
      <c r="I17" t="s">
        <v>5014</v>
      </c>
      <c r="J17" t="s">
        <v>5016</v>
      </c>
      <c r="L17" t="s">
        <v>5023</v>
      </c>
      <c r="M17" t="s">
        <v>5036</v>
      </c>
      <c r="N17" t="s">
        <v>5058</v>
      </c>
      <c r="O17" t="s">
        <v>5761</v>
      </c>
    </row>
    <row r="18" spans="1:35">
      <c r="A18" t="s">
        <v>5008</v>
      </c>
      <c r="B18">
        <v>30</v>
      </c>
      <c r="H18">
        <v>7.8</v>
      </c>
      <c r="I18" t="s">
        <v>5014</v>
      </c>
      <c r="J18" t="s">
        <v>5016</v>
      </c>
      <c r="L18" t="s">
        <v>5023</v>
      </c>
      <c r="M18" t="s">
        <v>5036</v>
      </c>
      <c r="N18" t="s">
        <v>5059</v>
      </c>
      <c r="O18" t="s">
        <v>5762</v>
      </c>
      <c r="P18">
        <v>8</v>
      </c>
      <c r="Q18">
        <v>0</v>
      </c>
      <c r="R18">
        <v>3.15</v>
      </c>
      <c r="S18">
        <v>3.17</v>
      </c>
      <c r="T18">
        <v>418.5</v>
      </c>
      <c r="U18">
        <v>77.67</v>
      </c>
      <c r="V18">
        <v>3.27</v>
      </c>
      <c r="X18">
        <v>5.74</v>
      </c>
      <c r="Y18">
        <v>4</v>
      </c>
      <c r="Z18" t="s">
        <v>3469</v>
      </c>
      <c r="AA18">
        <v>0</v>
      </c>
      <c r="AB18">
        <v>6</v>
      </c>
      <c r="AC18">
        <v>4.922142857142857</v>
      </c>
      <c r="AE18" t="s">
        <v>3472</v>
      </c>
      <c r="AH18">
        <v>0</v>
      </c>
      <c r="AI18">
        <v>0</v>
      </c>
    </row>
    <row r="19" spans="1:35">
      <c r="B19">
        <v>35</v>
      </c>
      <c r="H19">
        <v>7.8</v>
      </c>
      <c r="I19" t="s">
        <v>5014</v>
      </c>
      <c r="J19" t="s">
        <v>5016</v>
      </c>
      <c r="L19" t="s">
        <v>5023</v>
      </c>
      <c r="M19" t="s">
        <v>5036</v>
      </c>
      <c r="N19" t="s">
        <v>5060</v>
      </c>
      <c r="O19" t="s">
        <v>5763</v>
      </c>
    </row>
    <row r="20" spans="1:35">
      <c r="B20">
        <v>36</v>
      </c>
      <c r="H20">
        <v>7.8</v>
      </c>
      <c r="I20" t="s">
        <v>5014</v>
      </c>
      <c r="J20" t="s">
        <v>5016</v>
      </c>
      <c r="L20" t="s">
        <v>5023</v>
      </c>
      <c r="M20" t="s">
        <v>5036</v>
      </c>
      <c r="N20" t="s">
        <v>5061</v>
      </c>
      <c r="O20" t="s">
        <v>5764</v>
      </c>
    </row>
    <row r="21" spans="1:35">
      <c r="B21">
        <v>46</v>
      </c>
      <c r="H21">
        <v>7.8</v>
      </c>
      <c r="I21" t="s">
        <v>5014</v>
      </c>
      <c r="J21" t="s">
        <v>5016</v>
      </c>
      <c r="L21" t="s">
        <v>5023</v>
      </c>
      <c r="M21" t="s">
        <v>5036</v>
      </c>
      <c r="N21" t="s">
        <v>5062</v>
      </c>
      <c r="O21" t="s">
        <v>5765</v>
      </c>
    </row>
    <row r="22" spans="1:35">
      <c r="B22">
        <v>45</v>
      </c>
      <c r="H22">
        <v>7.8</v>
      </c>
      <c r="I22" t="s">
        <v>5014</v>
      </c>
      <c r="J22" t="s">
        <v>5016</v>
      </c>
      <c r="L22" t="s">
        <v>5023</v>
      </c>
      <c r="M22" t="s">
        <v>5036</v>
      </c>
      <c r="N22" t="s">
        <v>5063</v>
      </c>
      <c r="O22" t="s">
        <v>5766</v>
      </c>
    </row>
    <row r="23" spans="1:35">
      <c r="B23">
        <v>49</v>
      </c>
      <c r="H23">
        <v>7.8</v>
      </c>
      <c r="I23" t="s">
        <v>5014</v>
      </c>
      <c r="J23" t="s">
        <v>5016</v>
      </c>
      <c r="L23" t="s">
        <v>5023</v>
      </c>
      <c r="M23" t="s">
        <v>5036</v>
      </c>
      <c r="N23" t="s">
        <v>5064</v>
      </c>
      <c r="O23" t="s">
        <v>5767</v>
      </c>
    </row>
    <row r="24" spans="1:35">
      <c r="B24">
        <v>44</v>
      </c>
      <c r="H24">
        <v>7.8</v>
      </c>
      <c r="I24" t="s">
        <v>5014</v>
      </c>
      <c r="J24" t="s">
        <v>5016</v>
      </c>
      <c r="L24" t="s">
        <v>5023</v>
      </c>
      <c r="M24" t="s">
        <v>5036</v>
      </c>
      <c r="N24" t="s">
        <v>5065</v>
      </c>
      <c r="O24" t="s">
        <v>5768</v>
      </c>
    </row>
    <row r="25" spans="1:35">
      <c r="B25">
        <v>52</v>
      </c>
      <c r="H25">
        <v>7.8</v>
      </c>
      <c r="I25" t="s">
        <v>5014</v>
      </c>
      <c r="J25" t="s">
        <v>5016</v>
      </c>
      <c r="L25" t="s">
        <v>5023</v>
      </c>
      <c r="M25" t="s">
        <v>5036</v>
      </c>
      <c r="N25" t="s">
        <v>5066</v>
      </c>
      <c r="O25" t="s">
        <v>5769</v>
      </c>
    </row>
    <row r="26" spans="1:35">
      <c r="B26">
        <v>190</v>
      </c>
      <c r="H26">
        <v>7.8</v>
      </c>
      <c r="I26" t="s">
        <v>5014</v>
      </c>
      <c r="J26" t="s">
        <v>5016</v>
      </c>
      <c r="L26" t="s">
        <v>5023</v>
      </c>
      <c r="M26" t="s">
        <v>5036</v>
      </c>
      <c r="N26" t="s">
        <v>5067</v>
      </c>
      <c r="O26" t="s">
        <v>5770</v>
      </c>
    </row>
    <row r="27" spans="1:35">
      <c r="B27">
        <v>18</v>
      </c>
      <c r="H27">
        <v>7.8</v>
      </c>
      <c r="I27" t="s">
        <v>5014</v>
      </c>
      <c r="J27" t="s">
        <v>5016</v>
      </c>
      <c r="L27" t="s">
        <v>5023</v>
      </c>
      <c r="M27" t="s">
        <v>5036</v>
      </c>
      <c r="N27" t="s">
        <v>5068</v>
      </c>
      <c r="O27" t="s">
        <v>5771</v>
      </c>
    </row>
    <row r="28" spans="1:35">
      <c r="B28">
        <v>22</v>
      </c>
      <c r="H28">
        <v>7.8</v>
      </c>
      <c r="I28" t="s">
        <v>5014</v>
      </c>
      <c r="J28" t="s">
        <v>5016</v>
      </c>
      <c r="L28" t="s">
        <v>5023</v>
      </c>
      <c r="M28" t="s">
        <v>5036</v>
      </c>
      <c r="N28" t="s">
        <v>5069</v>
      </c>
      <c r="O28" t="s">
        <v>5772</v>
      </c>
    </row>
    <row r="29" spans="1:35">
      <c r="B29">
        <v>74</v>
      </c>
      <c r="H29">
        <v>7.8</v>
      </c>
      <c r="I29" t="s">
        <v>5014</v>
      </c>
      <c r="J29" t="s">
        <v>5016</v>
      </c>
      <c r="L29" t="s">
        <v>5023</v>
      </c>
      <c r="M29" t="s">
        <v>5036</v>
      </c>
      <c r="N29" t="s">
        <v>5070</v>
      </c>
      <c r="O29" t="s">
        <v>5773</v>
      </c>
    </row>
    <row r="30" spans="1:35">
      <c r="B30">
        <v>91</v>
      </c>
      <c r="H30">
        <v>7.8</v>
      </c>
      <c r="I30" t="s">
        <v>5014</v>
      </c>
      <c r="J30" t="s">
        <v>5016</v>
      </c>
      <c r="L30" t="s">
        <v>5023</v>
      </c>
      <c r="M30" t="s">
        <v>5036</v>
      </c>
      <c r="N30" t="s">
        <v>5071</v>
      </c>
      <c r="O30" t="s">
        <v>5774</v>
      </c>
    </row>
    <row r="31" spans="1:35">
      <c r="B31">
        <v>120</v>
      </c>
      <c r="H31">
        <v>7.8</v>
      </c>
      <c r="I31" t="s">
        <v>5014</v>
      </c>
      <c r="J31" t="s">
        <v>5016</v>
      </c>
      <c r="L31" t="s">
        <v>5023</v>
      </c>
      <c r="M31" t="s">
        <v>5036</v>
      </c>
      <c r="N31" t="s">
        <v>5072</v>
      </c>
      <c r="O31" t="s">
        <v>5775</v>
      </c>
    </row>
    <row r="32" spans="1:35">
      <c r="B32">
        <v>130</v>
      </c>
      <c r="H32">
        <v>7.8</v>
      </c>
      <c r="I32" t="s">
        <v>5014</v>
      </c>
      <c r="J32" t="s">
        <v>5016</v>
      </c>
      <c r="L32" t="s">
        <v>5023</v>
      </c>
      <c r="M32" t="s">
        <v>5036</v>
      </c>
      <c r="N32" t="s">
        <v>5073</v>
      </c>
      <c r="O32" t="s">
        <v>5776</v>
      </c>
    </row>
    <row r="33" spans="2:35">
      <c r="B33">
        <v>330</v>
      </c>
      <c r="H33">
        <v>7.8</v>
      </c>
      <c r="I33" t="s">
        <v>5014</v>
      </c>
      <c r="J33" t="s">
        <v>5016</v>
      </c>
      <c r="L33" t="s">
        <v>5023</v>
      </c>
      <c r="M33" t="s">
        <v>5036</v>
      </c>
      <c r="N33" t="s">
        <v>5074</v>
      </c>
      <c r="O33" t="s">
        <v>5777</v>
      </c>
    </row>
    <row r="34" spans="2:35">
      <c r="B34">
        <v>350</v>
      </c>
      <c r="H34">
        <v>7.8</v>
      </c>
      <c r="I34" t="s">
        <v>5014</v>
      </c>
      <c r="J34" t="s">
        <v>5016</v>
      </c>
      <c r="L34" t="s">
        <v>5023</v>
      </c>
      <c r="M34" t="s">
        <v>5036</v>
      </c>
      <c r="N34" t="s">
        <v>5075</v>
      </c>
      <c r="O34" t="s">
        <v>5778</v>
      </c>
    </row>
    <row r="35" spans="2:35">
      <c r="B35">
        <v>3</v>
      </c>
      <c r="J35" t="s">
        <v>5016</v>
      </c>
      <c r="K35" t="s">
        <v>5018</v>
      </c>
      <c r="L35" t="s">
        <v>5024</v>
      </c>
      <c r="M35" t="s">
        <v>5037</v>
      </c>
      <c r="N35" t="s">
        <v>5076</v>
      </c>
      <c r="O35" t="s">
        <v>5779</v>
      </c>
      <c r="P35">
        <v>4</v>
      </c>
      <c r="Q35">
        <v>0</v>
      </c>
      <c r="R35">
        <v>5.27</v>
      </c>
      <c r="S35">
        <v>5.27</v>
      </c>
      <c r="T35">
        <v>329.19</v>
      </c>
      <c r="U35">
        <v>43.08</v>
      </c>
      <c r="V35">
        <v>4.56</v>
      </c>
      <c r="X35">
        <v>0</v>
      </c>
      <c r="Y35">
        <v>4</v>
      </c>
      <c r="Z35" t="s">
        <v>3469</v>
      </c>
      <c r="AA35">
        <v>0</v>
      </c>
      <c r="AB35">
        <v>1</v>
      </c>
      <c r="AC35">
        <v>4</v>
      </c>
      <c r="AE35" t="s">
        <v>3472</v>
      </c>
      <c r="AH35">
        <v>0</v>
      </c>
      <c r="AI35">
        <v>0</v>
      </c>
    </row>
    <row r="36" spans="2:35">
      <c r="B36">
        <v>9</v>
      </c>
      <c r="J36" t="s">
        <v>5016</v>
      </c>
      <c r="K36" t="s">
        <v>5018</v>
      </c>
      <c r="L36" t="s">
        <v>5024</v>
      </c>
      <c r="M36" t="s">
        <v>5037</v>
      </c>
      <c r="N36" t="s">
        <v>5077</v>
      </c>
      <c r="O36" t="s">
        <v>5780</v>
      </c>
    </row>
    <row r="37" spans="2:35">
      <c r="B37">
        <v>38</v>
      </c>
      <c r="J37" t="s">
        <v>5016</v>
      </c>
      <c r="K37" t="s">
        <v>5018</v>
      </c>
      <c r="L37" t="s">
        <v>5024</v>
      </c>
      <c r="M37" t="s">
        <v>5037</v>
      </c>
      <c r="N37" t="s">
        <v>5078</v>
      </c>
      <c r="O37" t="s">
        <v>5781</v>
      </c>
    </row>
    <row r="38" spans="2:35">
      <c r="B38">
        <v>21</v>
      </c>
      <c r="J38" t="s">
        <v>5016</v>
      </c>
      <c r="K38" t="s">
        <v>5018</v>
      </c>
      <c r="L38" t="s">
        <v>5024</v>
      </c>
      <c r="M38" t="s">
        <v>5037</v>
      </c>
      <c r="N38" t="s">
        <v>5079</v>
      </c>
      <c r="O38" t="s">
        <v>5782</v>
      </c>
    </row>
    <row r="39" spans="2:35">
      <c r="B39">
        <v>94</v>
      </c>
      <c r="J39" t="s">
        <v>5016</v>
      </c>
      <c r="K39" t="s">
        <v>5018</v>
      </c>
      <c r="L39" t="s">
        <v>5024</v>
      </c>
      <c r="M39" t="s">
        <v>5037</v>
      </c>
      <c r="N39" t="s">
        <v>5080</v>
      </c>
      <c r="O39" t="s">
        <v>5783</v>
      </c>
    </row>
    <row r="40" spans="2:35">
      <c r="B40">
        <v>5</v>
      </c>
      <c r="J40" t="s">
        <v>5016</v>
      </c>
      <c r="K40" t="s">
        <v>5018</v>
      </c>
      <c r="L40" t="s">
        <v>5024</v>
      </c>
      <c r="M40" t="s">
        <v>5037</v>
      </c>
      <c r="N40" t="s">
        <v>5081</v>
      </c>
      <c r="O40" t="s">
        <v>5784</v>
      </c>
    </row>
    <row r="41" spans="2:35">
      <c r="B41">
        <v>5</v>
      </c>
      <c r="J41" t="s">
        <v>5016</v>
      </c>
      <c r="K41" t="s">
        <v>5018</v>
      </c>
      <c r="L41" t="s">
        <v>5024</v>
      </c>
      <c r="M41" t="s">
        <v>5037</v>
      </c>
      <c r="N41" t="s">
        <v>5082</v>
      </c>
      <c r="O41" t="s">
        <v>5785</v>
      </c>
    </row>
    <row r="42" spans="2:35">
      <c r="B42">
        <v>12</v>
      </c>
      <c r="J42" t="s">
        <v>5016</v>
      </c>
      <c r="K42" t="s">
        <v>5018</v>
      </c>
      <c r="L42" t="s">
        <v>5024</v>
      </c>
      <c r="M42" t="s">
        <v>5037</v>
      </c>
      <c r="N42" t="s">
        <v>5083</v>
      </c>
      <c r="O42" t="s">
        <v>5786</v>
      </c>
    </row>
    <row r="43" spans="2:35">
      <c r="B43">
        <v>60</v>
      </c>
      <c r="J43" t="s">
        <v>5016</v>
      </c>
      <c r="K43" t="s">
        <v>5018</v>
      </c>
      <c r="L43" t="s">
        <v>5024</v>
      </c>
      <c r="M43" t="s">
        <v>5037</v>
      </c>
      <c r="N43" t="s">
        <v>5084</v>
      </c>
      <c r="O43" t="s">
        <v>5787</v>
      </c>
    </row>
    <row r="44" spans="2:35">
      <c r="B44">
        <v>34</v>
      </c>
      <c r="J44" t="s">
        <v>5016</v>
      </c>
      <c r="K44" t="s">
        <v>5018</v>
      </c>
      <c r="L44" t="s">
        <v>5024</v>
      </c>
      <c r="M44" t="s">
        <v>5037</v>
      </c>
      <c r="N44" t="s">
        <v>5085</v>
      </c>
      <c r="O44" t="s">
        <v>5788</v>
      </c>
    </row>
    <row r="45" spans="2:35">
      <c r="B45">
        <v>4</v>
      </c>
      <c r="J45" t="s">
        <v>5016</v>
      </c>
      <c r="K45" t="s">
        <v>5018</v>
      </c>
      <c r="L45" t="s">
        <v>5024</v>
      </c>
      <c r="M45" t="s">
        <v>5037</v>
      </c>
      <c r="N45" t="s">
        <v>5086</v>
      </c>
      <c r="O45" t="s">
        <v>5789</v>
      </c>
    </row>
    <row r="46" spans="2:35">
      <c r="B46">
        <v>2</v>
      </c>
      <c r="J46" t="s">
        <v>5016</v>
      </c>
      <c r="K46" t="s">
        <v>5018</v>
      </c>
      <c r="L46" t="s">
        <v>5024</v>
      </c>
      <c r="M46" t="s">
        <v>5037</v>
      </c>
      <c r="N46" t="s">
        <v>5087</v>
      </c>
      <c r="O46" t="s">
        <v>5790</v>
      </c>
    </row>
    <row r="47" spans="2:35">
      <c r="B47">
        <v>135</v>
      </c>
      <c r="J47" t="s">
        <v>5016</v>
      </c>
      <c r="K47" t="s">
        <v>5018</v>
      </c>
      <c r="L47" t="s">
        <v>5024</v>
      </c>
      <c r="M47" t="s">
        <v>5037</v>
      </c>
      <c r="N47" t="s">
        <v>5088</v>
      </c>
      <c r="O47" t="s">
        <v>5791</v>
      </c>
    </row>
    <row r="48" spans="2:35">
      <c r="B48">
        <v>4</v>
      </c>
      <c r="J48" t="s">
        <v>5016</v>
      </c>
      <c r="K48" t="s">
        <v>5018</v>
      </c>
      <c r="L48" t="s">
        <v>5024</v>
      </c>
      <c r="M48" t="s">
        <v>5037</v>
      </c>
      <c r="N48" t="s">
        <v>5089</v>
      </c>
      <c r="O48" t="s">
        <v>5792</v>
      </c>
    </row>
    <row r="49" spans="1:35">
      <c r="B49">
        <v>126</v>
      </c>
      <c r="J49" t="s">
        <v>5016</v>
      </c>
      <c r="K49" t="s">
        <v>5018</v>
      </c>
      <c r="L49" t="s">
        <v>5024</v>
      </c>
      <c r="M49" t="s">
        <v>5037</v>
      </c>
      <c r="N49" t="s">
        <v>5090</v>
      </c>
      <c r="O49" t="s">
        <v>5793</v>
      </c>
    </row>
    <row r="50" spans="1:35">
      <c r="B50">
        <v>7</v>
      </c>
      <c r="J50" t="s">
        <v>5016</v>
      </c>
      <c r="K50" t="s">
        <v>5018</v>
      </c>
      <c r="L50" t="s">
        <v>5024</v>
      </c>
      <c r="M50" t="s">
        <v>5037</v>
      </c>
      <c r="N50" t="s">
        <v>5091</v>
      </c>
      <c r="O50" t="s">
        <v>5794</v>
      </c>
    </row>
    <row r="51" spans="1:35">
      <c r="B51">
        <v>18</v>
      </c>
      <c r="J51" t="s">
        <v>5016</v>
      </c>
      <c r="K51" t="s">
        <v>5018</v>
      </c>
      <c r="L51" t="s">
        <v>5024</v>
      </c>
      <c r="M51" t="s">
        <v>5037</v>
      </c>
      <c r="N51" t="s">
        <v>5092</v>
      </c>
      <c r="O51" t="s">
        <v>5795</v>
      </c>
    </row>
    <row r="52" spans="1:35">
      <c r="B52">
        <v>26</v>
      </c>
      <c r="J52" t="s">
        <v>5016</v>
      </c>
      <c r="K52" t="s">
        <v>5018</v>
      </c>
      <c r="L52" t="s">
        <v>5024</v>
      </c>
      <c r="M52" t="s">
        <v>5037</v>
      </c>
      <c r="N52" t="s">
        <v>5093</v>
      </c>
      <c r="O52" t="s">
        <v>5796</v>
      </c>
    </row>
    <row r="53" spans="1:35">
      <c r="B53">
        <v>83</v>
      </c>
      <c r="J53" t="s">
        <v>5016</v>
      </c>
      <c r="K53" t="s">
        <v>5018</v>
      </c>
      <c r="L53" t="s">
        <v>5024</v>
      </c>
      <c r="M53" t="s">
        <v>5037</v>
      </c>
      <c r="N53" t="s">
        <v>5094</v>
      </c>
      <c r="O53" t="s">
        <v>5797</v>
      </c>
    </row>
    <row r="54" spans="1:35">
      <c r="B54">
        <v>68</v>
      </c>
      <c r="J54" t="s">
        <v>5016</v>
      </c>
      <c r="K54" t="s">
        <v>5018</v>
      </c>
      <c r="L54" t="s">
        <v>5024</v>
      </c>
      <c r="M54" t="s">
        <v>5037</v>
      </c>
      <c r="N54" t="s">
        <v>5095</v>
      </c>
      <c r="O54" t="s">
        <v>5798</v>
      </c>
    </row>
    <row r="55" spans="1:35">
      <c r="B55">
        <v>316</v>
      </c>
      <c r="J55" t="s">
        <v>5016</v>
      </c>
      <c r="K55" t="s">
        <v>5018</v>
      </c>
      <c r="L55" t="s">
        <v>5024</v>
      </c>
      <c r="M55" t="s">
        <v>5037</v>
      </c>
      <c r="N55" t="s">
        <v>5096</v>
      </c>
      <c r="O55" t="s">
        <v>5799</v>
      </c>
    </row>
    <row r="56" spans="1:35">
      <c r="B56">
        <v>138</v>
      </c>
      <c r="J56" t="s">
        <v>5016</v>
      </c>
      <c r="K56" t="s">
        <v>5018</v>
      </c>
      <c r="L56" t="s">
        <v>5024</v>
      </c>
      <c r="M56" t="s">
        <v>5037</v>
      </c>
      <c r="N56" t="s">
        <v>5097</v>
      </c>
      <c r="O56" t="s">
        <v>5800</v>
      </c>
    </row>
    <row r="57" spans="1:35">
      <c r="B57">
        <v>51</v>
      </c>
      <c r="J57" t="s">
        <v>5016</v>
      </c>
      <c r="K57" t="s">
        <v>5018</v>
      </c>
      <c r="L57" t="s">
        <v>5024</v>
      </c>
      <c r="M57" t="s">
        <v>5037</v>
      </c>
      <c r="N57" t="s">
        <v>5098</v>
      </c>
      <c r="O57" t="s">
        <v>5801</v>
      </c>
    </row>
    <row r="58" spans="1:35">
      <c r="B58">
        <v>86</v>
      </c>
      <c r="J58" t="s">
        <v>5016</v>
      </c>
      <c r="K58" t="s">
        <v>5018</v>
      </c>
      <c r="L58" t="s">
        <v>5024</v>
      </c>
      <c r="M58" t="s">
        <v>5037</v>
      </c>
      <c r="N58" t="s">
        <v>5099</v>
      </c>
      <c r="O58" t="s">
        <v>5802</v>
      </c>
    </row>
    <row r="59" spans="1:35">
      <c r="B59">
        <v>1000</v>
      </c>
      <c r="J59" t="s">
        <v>5016</v>
      </c>
      <c r="K59" t="s">
        <v>5018</v>
      </c>
      <c r="L59" t="s">
        <v>5024</v>
      </c>
      <c r="M59" t="s">
        <v>5037</v>
      </c>
      <c r="N59" t="s">
        <v>5100</v>
      </c>
      <c r="O59" t="s">
        <v>5803</v>
      </c>
    </row>
    <row r="60" spans="1:35">
      <c r="B60">
        <v>138</v>
      </c>
      <c r="J60" t="s">
        <v>5016</v>
      </c>
      <c r="K60" t="s">
        <v>5018</v>
      </c>
      <c r="L60" t="s">
        <v>5024</v>
      </c>
      <c r="M60" t="s">
        <v>5037</v>
      </c>
      <c r="N60" t="s">
        <v>5101</v>
      </c>
      <c r="O60" t="s">
        <v>5804</v>
      </c>
    </row>
    <row r="61" spans="1:35">
      <c r="B61">
        <v>122</v>
      </c>
      <c r="J61" t="s">
        <v>5016</v>
      </c>
      <c r="K61" t="s">
        <v>5018</v>
      </c>
      <c r="L61" t="s">
        <v>5024</v>
      </c>
      <c r="M61" t="s">
        <v>5037</v>
      </c>
      <c r="N61" t="s">
        <v>5102</v>
      </c>
      <c r="O61" t="s">
        <v>5805</v>
      </c>
    </row>
    <row r="62" spans="1:35">
      <c r="B62">
        <v>21</v>
      </c>
      <c r="J62" t="s">
        <v>5016</v>
      </c>
      <c r="K62" t="s">
        <v>5018</v>
      </c>
      <c r="L62" t="s">
        <v>5024</v>
      </c>
      <c r="M62" t="s">
        <v>5037</v>
      </c>
      <c r="N62" t="s">
        <v>5103</v>
      </c>
      <c r="O62" t="s">
        <v>5806</v>
      </c>
    </row>
    <row r="63" spans="1:35">
      <c r="B63">
        <v>47</v>
      </c>
      <c r="J63" t="s">
        <v>5016</v>
      </c>
      <c r="K63" t="s">
        <v>5018</v>
      </c>
      <c r="L63" t="s">
        <v>5024</v>
      </c>
      <c r="M63" t="s">
        <v>5037</v>
      </c>
      <c r="N63" t="s">
        <v>5104</v>
      </c>
      <c r="O63" t="s">
        <v>5807</v>
      </c>
    </row>
    <row r="64" spans="1:35">
      <c r="A64" t="s">
        <v>5009</v>
      </c>
      <c r="B64">
        <v>5</v>
      </c>
      <c r="J64" t="s">
        <v>5016</v>
      </c>
      <c r="K64" t="s">
        <v>5018</v>
      </c>
      <c r="L64" t="s">
        <v>5024</v>
      </c>
      <c r="M64" t="s">
        <v>5037</v>
      </c>
      <c r="N64" t="s">
        <v>5105</v>
      </c>
      <c r="O64" t="s">
        <v>5808</v>
      </c>
      <c r="P64">
        <v>4</v>
      </c>
      <c r="Q64">
        <v>0</v>
      </c>
      <c r="R64">
        <v>4.49</v>
      </c>
      <c r="S64">
        <v>4.49</v>
      </c>
      <c r="T64">
        <v>294.75</v>
      </c>
      <c r="U64">
        <v>43.08</v>
      </c>
      <c r="V64">
        <v>3.91</v>
      </c>
      <c r="X64">
        <v>0.3</v>
      </c>
      <c r="Y64">
        <v>4</v>
      </c>
      <c r="Z64" t="s">
        <v>3469</v>
      </c>
      <c r="AA64">
        <v>0</v>
      </c>
      <c r="AB64">
        <v>1</v>
      </c>
      <c r="AC64">
        <v>4.255</v>
      </c>
      <c r="AE64" t="s">
        <v>3472</v>
      </c>
      <c r="AH64">
        <v>0</v>
      </c>
      <c r="AI64">
        <v>0</v>
      </c>
    </row>
    <row r="65" spans="2:15">
      <c r="B65">
        <v>146</v>
      </c>
      <c r="J65" t="s">
        <v>5016</v>
      </c>
      <c r="K65" t="s">
        <v>5018</v>
      </c>
      <c r="L65" t="s">
        <v>5024</v>
      </c>
      <c r="M65" t="s">
        <v>5037</v>
      </c>
      <c r="N65" t="s">
        <v>5106</v>
      </c>
      <c r="O65" t="s">
        <v>5809</v>
      </c>
    </row>
    <row r="66" spans="2:15">
      <c r="B66">
        <v>11</v>
      </c>
      <c r="J66" t="s">
        <v>5016</v>
      </c>
      <c r="K66" t="s">
        <v>5018</v>
      </c>
      <c r="L66" t="s">
        <v>5024</v>
      </c>
      <c r="M66" t="s">
        <v>5037</v>
      </c>
      <c r="N66" t="s">
        <v>5107</v>
      </c>
      <c r="O66" t="s">
        <v>5810</v>
      </c>
    </row>
    <row r="67" spans="2:15">
      <c r="B67">
        <v>232</v>
      </c>
      <c r="J67" t="s">
        <v>5016</v>
      </c>
      <c r="K67" t="s">
        <v>5018</v>
      </c>
      <c r="L67" t="s">
        <v>5024</v>
      </c>
      <c r="M67" t="s">
        <v>5037</v>
      </c>
      <c r="N67" t="s">
        <v>5108</v>
      </c>
      <c r="O67" t="s">
        <v>5811</v>
      </c>
    </row>
    <row r="68" spans="2:15">
      <c r="B68">
        <v>5</v>
      </c>
      <c r="J68" t="s">
        <v>5016</v>
      </c>
      <c r="K68" t="s">
        <v>5018</v>
      </c>
      <c r="L68" t="s">
        <v>5024</v>
      </c>
      <c r="M68" t="s">
        <v>5037</v>
      </c>
      <c r="N68" t="s">
        <v>5109</v>
      </c>
      <c r="O68" t="s">
        <v>5812</v>
      </c>
    </row>
    <row r="69" spans="2:15">
      <c r="B69">
        <v>57</v>
      </c>
      <c r="J69" t="s">
        <v>5016</v>
      </c>
      <c r="K69" t="s">
        <v>5018</v>
      </c>
      <c r="L69" t="s">
        <v>5024</v>
      </c>
      <c r="M69" t="s">
        <v>5037</v>
      </c>
      <c r="N69" t="s">
        <v>5110</v>
      </c>
      <c r="O69" t="s">
        <v>5813</v>
      </c>
    </row>
    <row r="70" spans="2:15">
      <c r="B70">
        <v>17</v>
      </c>
      <c r="J70" t="s">
        <v>5016</v>
      </c>
      <c r="K70" t="s">
        <v>5018</v>
      </c>
      <c r="L70" t="s">
        <v>5024</v>
      </c>
      <c r="M70" t="s">
        <v>5037</v>
      </c>
      <c r="N70" t="s">
        <v>5111</v>
      </c>
      <c r="O70" t="s">
        <v>5814</v>
      </c>
    </row>
    <row r="71" spans="2:15">
      <c r="B71">
        <v>137</v>
      </c>
      <c r="J71" t="s">
        <v>5016</v>
      </c>
      <c r="K71" t="s">
        <v>5018</v>
      </c>
      <c r="L71" t="s">
        <v>5024</v>
      </c>
      <c r="M71" t="s">
        <v>5037</v>
      </c>
      <c r="N71" t="s">
        <v>5112</v>
      </c>
      <c r="O71" t="s">
        <v>5815</v>
      </c>
    </row>
    <row r="72" spans="2:15">
      <c r="B72">
        <v>7</v>
      </c>
      <c r="J72" t="s">
        <v>5016</v>
      </c>
      <c r="K72" t="s">
        <v>5018</v>
      </c>
      <c r="L72" t="s">
        <v>5024</v>
      </c>
      <c r="M72" t="s">
        <v>5037</v>
      </c>
      <c r="N72" t="s">
        <v>5113</v>
      </c>
      <c r="O72" t="s">
        <v>5816</v>
      </c>
    </row>
    <row r="73" spans="2:15">
      <c r="B73">
        <v>3</v>
      </c>
      <c r="J73" t="s">
        <v>5016</v>
      </c>
      <c r="K73" t="s">
        <v>5018</v>
      </c>
      <c r="L73" t="s">
        <v>5024</v>
      </c>
      <c r="M73" t="s">
        <v>5037</v>
      </c>
      <c r="N73" t="s">
        <v>5114</v>
      </c>
      <c r="O73" t="s">
        <v>5817</v>
      </c>
    </row>
    <row r="74" spans="2:15">
      <c r="B74">
        <v>370</v>
      </c>
      <c r="J74" t="s">
        <v>5016</v>
      </c>
      <c r="K74" t="s">
        <v>5018</v>
      </c>
      <c r="L74" t="s">
        <v>5024</v>
      </c>
      <c r="M74" t="s">
        <v>5037</v>
      </c>
      <c r="N74" t="s">
        <v>5115</v>
      </c>
      <c r="O74" t="s">
        <v>5818</v>
      </c>
    </row>
    <row r="75" spans="2:15">
      <c r="B75">
        <v>108</v>
      </c>
      <c r="J75" t="s">
        <v>5016</v>
      </c>
      <c r="K75" t="s">
        <v>5018</v>
      </c>
      <c r="L75" t="s">
        <v>5024</v>
      </c>
      <c r="M75" t="s">
        <v>5037</v>
      </c>
      <c r="N75" t="s">
        <v>5116</v>
      </c>
      <c r="O75" t="s">
        <v>5819</v>
      </c>
    </row>
    <row r="76" spans="2:15">
      <c r="B76">
        <v>12</v>
      </c>
      <c r="J76" t="s">
        <v>5016</v>
      </c>
      <c r="K76" t="s">
        <v>5018</v>
      </c>
      <c r="L76" t="s">
        <v>5024</v>
      </c>
      <c r="M76" t="s">
        <v>5037</v>
      </c>
      <c r="N76" t="s">
        <v>5117</v>
      </c>
      <c r="O76" t="s">
        <v>5820</v>
      </c>
    </row>
    <row r="77" spans="2:15">
      <c r="B77">
        <v>6</v>
      </c>
      <c r="J77" t="s">
        <v>5016</v>
      </c>
      <c r="K77" t="s">
        <v>5018</v>
      </c>
      <c r="L77" t="s">
        <v>5024</v>
      </c>
      <c r="M77" t="s">
        <v>5037</v>
      </c>
      <c r="N77" t="s">
        <v>5118</v>
      </c>
      <c r="O77" t="s">
        <v>5821</v>
      </c>
    </row>
    <row r="78" spans="2:15">
      <c r="B78">
        <v>11</v>
      </c>
      <c r="J78" t="s">
        <v>5016</v>
      </c>
      <c r="K78" t="s">
        <v>5018</v>
      </c>
      <c r="L78" t="s">
        <v>5024</v>
      </c>
      <c r="M78" t="s">
        <v>5037</v>
      </c>
      <c r="N78" t="s">
        <v>5119</v>
      </c>
      <c r="O78" t="s">
        <v>5822</v>
      </c>
    </row>
    <row r="79" spans="2:15">
      <c r="B79">
        <v>6</v>
      </c>
      <c r="J79" t="s">
        <v>5016</v>
      </c>
      <c r="K79" t="s">
        <v>5018</v>
      </c>
      <c r="L79" t="s">
        <v>5024</v>
      </c>
      <c r="M79" t="s">
        <v>5037</v>
      </c>
      <c r="N79" t="s">
        <v>5120</v>
      </c>
      <c r="O79" t="s">
        <v>5823</v>
      </c>
    </row>
    <row r="80" spans="2:15">
      <c r="B80">
        <v>6</v>
      </c>
      <c r="J80" t="s">
        <v>5016</v>
      </c>
      <c r="K80" t="s">
        <v>5018</v>
      </c>
      <c r="L80" t="s">
        <v>5024</v>
      </c>
      <c r="M80" t="s">
        <v>5037</v>
      </c>
      <c r="N80" t="s">
        <v>5121</v>
      </c>
      <c r="O80" t="s">
        <v>5824</v>
      </c>
    </row>
    <row r="81" spans="2:15">
      <c r="B81">
        <v>12</v>
      </c>
      <c r="J81" t="s">
        <v>5016</v>
      </c>
      <c r="K81" t="s">
        <v>5018</v>
      </c>
      <c r="L81" t="s">
        <v>5024</v>
      </c>
      <c r="M81" t="s">
        <v>5037</v>
      </c>
      <c r="N81" t="s">
        <v>5122</v>
      </c>
      <c r="O81" t="s">
        <v>5825</v>
      </c>
    </row>
    <row r="82" spans="2:15">
      <c r="B82">
        <v>4</v>
      </c>
      <c r="J82" t="s">
        <v>5016</v>
      </c>
      <c r="K82" t="s">
        <v>5018</v>
      </c>
      <c r="L82" t="s">
        <v>5024</v>
      </c>
      <c r="M82" t="s">
        <v>5037</v>
      </c>
      <c r="N82" t="s">
        <v>5123</v>
      </c>
      <c r="O82" t="s">
        <v>5826</v>
      </c>
    </row>
    <row r="83" spans="2:15">
      <c r="B83">
        <v>23</v>
      </c>
      <c r="J83" t="s">
        <v>5016</v>
      </c>
      <c r="K83" t="s">
        <v>5018</v>
      </c>
      <c r="L83" t="s">
        <v>5024</v>
      </c>
      <c r="M83" t="s">
        <v>5037</v>
      </c>
      <c r="N83" t="s">
        <v>5124</v>
      </c>
      <c r="O83" t="s">
        <v>5827</v>
      </c>
    </row>
    <row r="84" spans="2:15">
      <c r="B84">
        <v>33</v>
      </c>
      <c r="J84" t="s">
        <v>5016</v>
      </c>
      <c r="K84" t="s">
        <v>5018</v>
      </c>
      <c r="L84" t="s">
        <v>5024</v>
      </c>
      <c r="M84" t="s">
        <v>5037</v>
      </c>
      <c r="N84" t="s">
        <v>5125</v>
      </c>
      <c r="O84" t="s">
        <v>5828</v>
      </c>
    </row>
    <row r="85" spans="2:15">
      <c r="B85">
        <v>211</v>
      </c>
      <c r="J85" t="s">
        <v>5016</v>
      </c>
      <c r="K85" t="s">
        <v>5018</v>
      </c>
      <c r="L85" t="s">
        <v>5024</v>
      </c>
      <c r="M85" t="s">
        <v>5037</v>
      </c>
      <c r="N85" t="s">
        <v>5126</v>
      </c>
      <c r="O85" t="s">
        <v>5829</v>
      </c>
    </row>
    <row r="86" spans="2:15">
      <c r="B86">
        <v>61</v>
      </c>
      <c r="J86" t="s">
        <v>5016</v>
      </c>
      <c r="K86" t="s">
        <v>5018</v>
      </c>
      <c r="L86" t="s">
        <v>5024</v>
      </c>
      <c r="M86" t="s">
        <v>5037</v>
      </c>
      <c r="N86" t="s">
        <v>5127</v>
      </c>
      <c r="O86" t="s">
        <v>5830</v>
      </c>
    </row>
    <row r="87" spans="2:15">
      <c r="B87">
        <v>10</v>
      </c>
      <c r="J87" t="s">
        <v>5016</v>
      </c>
      <c r="K87" t="s">
        <v>5018</v>
      </c>
      <c r="L87" t="s">
        <v>5024</v>
      </c>
      <c r="M87" t="s">
        <v>5037</v>
      </c>
      <c r="N87" t="s">
        <v>5128</v>
      </c>
      <c r="O87" t="s">
        <v>5831</v>
      </c>
    </row>
    <row r="88" spans="2:15">
      <c r="B88">
        <v>17</v>
      </c>
      <c r="J88" t="s">
        <v>5016</v>
      </c>
      <c r="K88" t="s">
        <v>5018</v>
      </c>
      <c r="L88" t="s">
        <v>5024</v>
      </c>
      <c r="M88" t="s">
        <v>5037</v>
      </c>
      <c r="N88" t="s">
        <v>5129</v>
      </c>
      <c r="O88" t="s">
        <v>5832</v>
      </c>
    </row>
    <row r="89" spans="2:15">
      <c r="B89">
        <v>110</v>
      </c>
      <c r="J89" t="s">
        <v>5016</v>
      </c>
      <c r="K89" t="s">
        <v>5018</v>
      </c>
      <c r="L89" t="s">
        <v>5024</v>
      </c>
      <c r="M89" t="s">
        <v>5037</v>
      </c>
      <c r="N89" t="s">
        <v>5130</v>
      </c>
      <c r="O89" t="s">
        <v>5833</v>
      </c>
    </row>
    <row r="90" spans="2:15">
      <c r="B90">
        <v>9</v>
      </c>
      <c r="J90" t="s">
        <v>5016</v>
      </c>
      <c r="K90" t="s">
        <v>5018</v>
      </c>
      <c r="L90" t="s">
        <v>5024</v>
      </c>
      <c r="M90" t="s">
        <v>5037</v>
      </c>
      <c r="N90" t="s">
        <v>5131</v>
      </c>
      <c r="O90" t="s">
        <v>5834</v>
      </c>
    </row>
    <row r="91" spans="2:15">
      <c r="B91">
        <v>5</v>
      </c>
      <c r="J91" t="s">
        <v>5016</v>
      </c>
      <c r="K91" t="s">
        <v>5018</v>
      </c>
      <c r="L91" t="s">
        <v>5024</v>
      </c>
      <c r="M91" t="s">
        <v>5037</v>
      </c>
      <c r="N91" t="s">
        <v>5132</v>
      </c>
      <c r="O91" t="s">
        <v>5835</v>
      </c>
    </row>
    <row r="92" spans="2:15">
      <c r="B92">
        <v>128</v>
      </c>
      <c r="J92" t="s">
        <v>5016</v>
      </c>
      <c r="K92" t="s">
        <v>5018</v>
      </c>
      <c r="L92" t="s">
        <v>5024</v>
      </c>
      <c r="M92" t="s">
        <v>5037</v>
      </c>
      <c r="N92" t="s">
        <v>5133</v>
      </c>
      <c r="O92" t="s">
        <v>5836</v>
      </c>
    </row>
    <row r="93" spans="2:15">
      <c r="B93">
        <v>4</v>
      </c>
      <c r="J93" t="s">
        <v>5016</v>
      </c>
      <c r="K93" t="s">
        <v>5018</v>
      </c>
      <c r="L93" t="s">
        <v>5024</v>
      </c>
      <c r="M93" t="s">
        <v>5037</v>
      </c>
      <c r="N93" t="s">
        <v>5134</v>
      </c>
      <c r="O93" t="s">
        <v>5837</v>
      </c>
    </row>
    <row r="94" spans="2:15">
      <c r="B94">
        <v>43</v>
      </c>
      <c r="J94" t="s">
        <v>5016</v>
      </c>
      <c r="K94" t="s">
        <v>5018</v>
      </c>
      <c r="L94" t="s">
        <v>5024</v>
      </c>
      <c r="M94" t="s">
        <v>5037</v>
      </c>
      <c r="N94" t="s">
        <v>5135</v>
      </c>
      <c r="O94" t="s">
        <v>5838</v>
      </c>
    </row>
    <row r="95" spans="2:15">
      <c r="B95">
        <v>32</v>
      </c>
      <c r="J95" t="s">
        <v>5016</v>
      </c>
      <c r="K95" t="s">
        <v>5018</v>
      </c>
      <c r="L95" t="s">
        <v>5024</v>
      </c>
      <c r="M95" t="s">
        <v>5037</v>
      </c>
      <c r="N95" t="s">
        <v>5136</v>
      </c>
      <c r="O95" t="s">
        <v>5839</v>
      </c>
    </row>
    <row r="96" spans="2:15">
      <c r="B96">
        <v>108</v>
      </c>
      <c r="J96" t="s">
        <v>5016</v>
      </c>
      <c r="K96" t="s">
        <v>5018</v>
      </c>
      <c r="L96" t="s">
        <v>5024</v>
      </c>
      <c r="M96" t="s">
        <v>5037</v>
      </c>
      <c r="N96" t="s">
        <v>5137</v>
      </c>
      <c r="O96" t="s">
        <v>5840</v>
      </c>
    </row>
    <row r="97" spans="2:15">
      <c r="B97">
        <v>52</v>
      </c>
      <c r="J97" t="s">
        <v>5016</v>
      </c>
      <c r="K97" t="s">
        <v>5018</v>
      </c>
      <c r="L97" t="s">
        <v>5024</v>
      </c>
      <c r="M97" t="s">
        <v>5037</v>
      </c>
      <c r="N97" t="s">
        <v>5138</v>
      </c>
      <c r="O97" t="s">
        <v>5841</v>
      </c>
    </row>
    <row r="98" spans="2:15">
      <c r="B98">
        <v>13</v>
      </c>
      <c r="J98" t="s">
        <v>5016</v>
      </c>
      <c r="K98" t="s">
        <v>5018</v>
      </c>
      <c r="L98" t="s">
        <v>5024</v>
      </c>
      <c r="M98" t="s">
        <v>5037</v>
      </c>
      <c r="N98" t="s">
        <v>5139</v>
      </c>
      <c r="O98" t="s">
        <v>5842</v>
      </c>
    </row>
    <row r="99" spans="2:15">
      <c r="B99">
        <v>3</v>
      </c>
      <c r="J99" t="s">
        <v>5016</v>
      </c>
      <c r="K99" t="s">
        <v>5018</v>
      </c>
      <c r="L99" t="s">
        <v>5024</v>
      </c>
      <c r="M99" t="s">
        <v>5037</v>
      </c>
      <c r="N99" t="s">
        <v>5140</v>
      </c>
      <c r="O99" t="s">
        <v>5843</v>
      </c>
    </row>
    <row r="100" spans="2:15">
      <c r="B100">
        <v>258</v>
      </c>
      <c r="J100" t="s">
        <v>5016</v>
      </c>
      <c r="K100" t="s">
        <v>5018</v>
      </c>
      <c r="L100" t="s">
        <v>5024</v>
      </c>
      <c r="M100" t="s">
        <v>5037</v>
      </c>
      <c r="N100" t="s">
        <v>5141</v>
      </c>
      <c r="O100" t="s">
        <v>5844</v>
      </c>
    </row>
    <row r="101" spans="2:15">
      <c r="B101">
        <v>377</v>
      </c>
      <c r="J101" t="s">
        <v>5016</v>
      </c>
      <c r="K101" t="s">
        <v>5018</v>
      </c>
      <c r="L101" t="s">
        <v>5024</v>
      </c>
      <c r="M101" t="s">
        <v>5037</v>
      </c>
      <c r="N101" t="s">
        <v>5142</v>
      </c>
      <c r="O101" t="s">
        <v>5845</v>
      </c>
    </row>
    <row r="102" spans="2:15">
      <c r="B102">
        <v>8</v>
      </c>
      <c r="J102" t="s">
        <v>5016</v>
      </c>
      <c r="K102" t="s">
        <v>5018</v>
      </c>
      <c r="L102" t="s">
        <v>5024</v>
      </c>
      <c r="M102" t="s">
        <v>5037</v>
      </c>
      <c r="N102" t="s">
        <v>5143</v>
      </c>
      <c r="O102" t="s">
        <v>5846</v>
      </c>
    </row>
    <row r="103" spans="2:15">
      <c r="B103">
        <v>362</v>
      </c>
      <c r="J103" t="s">
        <v>5016</v>
      </c>
      <c r="K103" t="s">
        <v>5018</v>
      </c>
      <c r="L103" t="s">
        <v>5024</v>
      </c>
      <c r="M103" t="s">
        <v>5037</v>
      </c>
      <c r="N103" t="s">
        <v>5144</v>
      </c>
      <c r="O103" t="s">
        <v>5847</v>
      </c>
    </row>
    <row r="104" spans="2:15">
      <c r="B104">
        <v>32</v>
      </c>
      <c r="J104" t="s">
        <v>5016</v>
      </c>
      <c r="K104" t="s">
        <v>5018</v>
      </c>
      <c r="L104" t="s">
        <v>5024</v>
      </c>
      <c r="M104" t="s">
        <v>5037</v>
      </c>
      <c r="N104" t="s">
        <v>5145</v>
      </c>
      <c r="O104" t="s">
        <v>5848</v>
      </c>
    </row>
    <row r="105" spans="2:15">
      <c r="B105">
        <v>22</v>
      </c>
      <c r="J105" t="s">
        <v>5016</v>
      </c>
      <c r="K105" t="s">
        <v>5018</v>
      </c>
      <c r="L105" t="s">
        <v>5024</v>
      </c>
      <c r="M105" t="s">
        <v>5037</v>
      </c>
      <c r="N105" t="s">
        <v>5146</v>
      </c>
      <c r="O105" t="s">
        <v>5849</v>
      </c>
    </row>
    <row r="106" spans="2:15">
      <c r="B106">
        <v>9</v>
      </c>
      <c r="J106" t="s">
        <v>5016</v>
      </c>
      <c r="K106" t="s">
        <v>5018</v>
      </c>
      <c r="L106" t="s">
        <v>5024</v>
      </c>
      <c r="M106" t="s">
        <v>5037</v>
      </c>
      <c r="N106" t="s">
        <v>5147</v>
      </c>
      <c r="O106" t="s">
        <v>5850</v>
      </c>
    </row>
    <row r="107" spans="2:15">
      <c r="B107">
        <v>47</v>
      </c>
      <c r="J107" t="s">
        <v>5016</v>
      </c>
      <c r="K107" t="s">
        <v>5018</v>
      </c>
      <c r="L107" t="s">
        <v>5024</v>
      </c>
      <c r="M107" t="s">
        <v>5037</v>
      </c>
      <c r="N107" t="s">
        <v>5148</v>
      </c>
      <c r="O107" t="s">
        <v>5851</v>
      </c>
    </row>
    <row r="108" spans="2:15">
      <c r="B108">
        <v>6</v>
      </c>
      <c r="J108" t="s">
        <v>5016</v>
      </c>
      <c r="K108" t="s">
        <v>5018</v>
      </c>
      <c r="L108" t="s">
        <v>5024</v>
      </c>
      <c r="M108" t="s">
        <v>5037</v>
      </c>
      <c r="N108" t="s">
        <v>5149</v>
      </c>
      <c r="O108" t="s">
        <v>5852</v>
      </c>
    </row>
    <row r="109" spans="2:15">
      <c r="B109">
        <v>6</v>
      </c>
      <c r="J109" t="s">
        <v>5016</v>
      </c>
      <c r="K109" t="s">
        <v>5018</v>
      </c>
      <c r="L109" t="s">
        <v>5024</v>
      </c>
      <c r="M109" t="s">
        <v>5037</v>
      </c>
      <c r="N109" t="s">
        <v>5150</v>
      </c>
      <c r="O109" t="s">
        <v>5853</v>
      </c>
    </row>
    <row r="110" spans="2:15">
      <c r="B110">
        <v>7</v>
      </c>
      <c r="J110" t="s">
        <v>5016</v>
      </c>
      <c r="K110" t="s">
        <v>5018</v>
      </c>
      <c r="L110" t="s">
        <v>5024</v>
      </c>
      <c r="M110" t="s">
        <v>5037</v>
      </c>
      <c r="N110" t="s">
        <v>5151</v>
      </c>
      <c r="O110" t="s">
        <v>5854</v>
      </c>
    </row>
    <row r="111" spans="2:15">
      <c r="B111">
        <v>2</v>
      </c>
      <c r="J111" t="s">
        <v>5016</v>
      </c>
      <c r="K111" t="s">
        <v>5018</v>
      </c>
      <c r="L111" t="s">
        <v>5024</v>
      </c>
      <c r="M111" t="s">
        <v>5037</v>
      </c>
      <c r="N111" t="s">
        <v>5152</v>
      </c>
      <c r="O111" t="s">
        <v>5855</v>
      </c>
    </row>
    <row r="112" spans="2:15">
      <c r="B112">
        <v>3</v>
      </c>
      <c r="J112" t="s">
        <v>5016</v>
      </c>
      <c r="K112" t="s">
        <v>5018</v>
      </c>
      <c r="L112" t="s">
        <v>5024</v>
      </c>
      <c r="M112" t="s">
        <v>5037</v>
      </c>
      <c r="N112" t="s">
        <v>5153</v>
      </c>
      <c r="O112" t="s">
        <v>5856</v>
      </c>
    </row>
    <row r="113" spans="2:15">
      <c r="B113">
        <v>2</v>
      </c>
      <c r="J113" t="s">
        <v>5016</v>
      </c>
      <c r="K113" t="s">
        <v>5018</v>
      </c>
      <c r="L113" t="s">
        <v>5024</v>
      </c>
      <c r="M113" t="s">
        <v>5037</v>
      </c>
      <c r="N113" t="s">
        <v>5154</v>
      </c>
      <c r="O113" t="s">
        <v>5857</v>
      </c>
    </row>
    <row r="114" spans="2:15">
      <c r="B114">
        <v>20</v>
      </c>
      <c r="J114" t="s">
        <v>5016</v>
      </c>
      <c r="K114" t="s">
        <v>5018</v>
      </c>
      <c r="L114" t="s">
        <v>5024</v>
      </c>
      <c r="M114" t="s">
        <v>5037</v>
      </c>
      <c r="N114" t="s">
        <v>5155</v>
      </c>
      <c r="O114" t="s">
        <v>5858</v>
      </c>
    </row>
    <row r="115" spans="2:15">
      <c r="B115">
        <v>2</v>
      </c>
      <c r="J115" t="s">
        <v>5016</v>
      </c>
      <c r="K115" t="s">
        <v>5018</v>
      </c>
      <c r="L115" t="s">
        <v>5024</v>
      </c>
      <c r="M115" t="s">
        <v>5037</v>
      </c>
      <c r="N115" t="s">
        <v>5156</v>
      </c>
      <c r="O115" t="s">
        <v>5859</v>
      </c>
    </row>
    <row r="116" spans="2:15">
      <c r="B116">
        <v>3</v>
      </c>
      <c r="J116" t="s">
        <v>5016</v>
      </c>
      <c r="K116" t="s">
        <v>5018</v>
      </c>
      <c r="L116" t="s">
        <v>5024</v>
      </c>
      <c r="M116" t="s">
        <v>5037</v>
      </c>
      <c r="N116" t="s">
        <v>5157</v>
      </c>
      <c r="O116" t="s">
        <v>5860</v>
      </c>
    </row>
    <row r="117" spans="2:15">
      <c r="B117">
        <v>355</v>
      </c>
      <c r="J117" t="s">
        <v>5016</v>
      </c>
      <c r="K117" t="s">
        <v>5018</v>
      </c>
      <c r="L117" t="s">
        <v>5024</v>
      </c>
      <c r="M117" t="s">
        <v>5037</v>
      </c>
      <c r="N117" t="s">
        <v>5158</v>
      </c>
      <c r="O117" t="s">
        <v>5861</v>
      </c>
    </row>
    <row r="118" spans="2:15">
      <c r="B118">
        <v>69</v>
      </c>
      <c r="J118" t="s">
        <v>5016</v>
      </c>
      <c r="K118" t="s">
        <v>5018</v>
      </c>
      <c r="L118" t="s">
        <v>5024</v>
      </c>
      <c r="M118" t="s">
        <v>5037</v>
      </c>
      <c r="N118" t="s">
        <v>5159</v>
      </c>
      <c r="O118" t="s">
        <v>5862</v>
      </c>
    </row>
    <row r="119" spans="2:15">
      <c r="B119">
        <v>106</v>
      </c>
      <c r="J119" t="s">
        <v>5016</v>
      </c>
      <c r="K119" t="s">
        <v>5018</v>
      </c>
      <c r="L119" t="s">
        <v>5024</v>
      </c>
      <c r="M119" t="s">
        <v>5037</v>
      </c>
      <c r="N119" t="s">
        <v>5160</v>
      </c>
      <c r="O119" t="s">
        <v>5863</v>
      </c>
    </row>
    <row r="120" spans="2:15">
      <c r="B120">
        <v>8</v>
      </c>
      <c r="J120" t="s">
        <v>5016</v>
      </c>
      <c r="K120" t="s">
        <v>5018</v>
      </c>
      <c r="L120" t="s">
        <v>5024</v>
      </c>
      <c r="M120" t="s">
        <v>5037</v>
      </c>
      <c r="N120" t="s">
        <v>5161</v>
      </c>
      <c r="O120" t="s">
        <v>5864</v>
      </c>
    </row>
    <row r="121" spans="2:15">
      <c r="B121">
        <v>261</v>
      </c>
      <c r="J121" t="s">
        <v>5016</v>
      </c>
      <c r="K121" t="s">
        <v>5018</v>
      </c>
      <c r="L121" t="s">
        <v>5024</v>
      </c>
      <c r="M121" t="s">
        <v>5037</v>
      </c>
      <c r="N121" t="s">
        <v>5162</v>
      </c>
      <c r="O121" t="s">
        <v>5865</v>
      </c>
    </row>
    <row r="122" spans="2:15">
      <c r="B122">
        <v>76</v>
      </c>
      <c r="J122" t="s">
        <v>5016</v>
      </c>
      <c r="K122" t="s">
        <v>5018</v>
      </c>
      <c r="L122" t="s">
        <v>5024</v>
      </c>
      <c r="M122" t="s">
        <v>5037</v>
      </c>
      <c r="N122" t="s">
        <v>5163</v>
      </c>
      <c r="O122" t="s">
        <v>5866</v>
      </c>
    </row>
    <row r="123" spans="2:15">
      <c r="B123">
        <v>291</v>
      </c>
      <c r="J123" t="s">
        <v>5016</v>
      </c>
      <c r="K123" t="s">
        <v>5018</v>
      </c>
      <c r="L123" t="s">
        <v>5024</v>
      </c>
      <c r="M123" t="s">
        <v>5037</v>
      </c>
      <c r="N123" t="s">
        <v>5164</v>
      </c>
      <c r="O123" t="s">
        <v>5867</v>
      </c>
    </row>
    <row r="124" spans="2:15">
      <c r="B124">
        <v>422</v>
      </c>
      <c r="J124" t="s">
        <v>5016</v>
      </c>
      <c r="K124" t="s">
        <v>5018</v>
      </c>
      <c r="L124" t="s">
        <v>5024</v>
      </c>
      <c r="M124" t="s">
        <v>5037</v>
      </c>
      <c r="N124" t="s">
        <v>5164</v>
      </c>
      <c r="O124" t="s">
        <v>5867</v>
      </c>
    </row>
    <row r="125" spans="2:15">
      <c r="B125">
        <v>135</v>
      </c>
      <c r="J125" t="s">
        <v>5016</v>
      </c>
      <c r="K125" t="s">
        <v>5018</v>
      </c>
      <c r="L125" t="s">
        <v>5024</v>
      </c>
      <c r="M125" t="s">
        <v>5037</v>
      </c>
      <c r="N125" t="s">
        <v>5165</v>
      </c>
      <c r="O125" t="s">
        <v>5868</v>
      </c>
    </row>
    <row r="126" spans="2:15">
      <c r="B126">
        <v>1000</v>
      </c>
      <c r="J126" t="s">
        <v>5016</v>
      </c>
      <c r="K126" t="s">
        <v>5018</v>
      </c>
      <c r="L126" t="s">
        <v>5024</v>
      </c>
      <c r="M126" t="s">
        <v>5037</v>
      </c>
      <c r="N126" t="s">
        <v>5166</v>
      </c>
      <c r="O126" t="s">
        <v>5869</v>
      </c>
    </row>
    <row r="127" spans="2:15">
      <c r="B127">
        <v>1000</v>
      </c>
      <c r="J127" t="s">
        <v>5016</v>
      </c>
      <c r="K127" t="s">
        <v>5018</v>
      </c>
      <c r="L127" t="s">
        <v>5024</v>
      </c>
      <c r="M127" t="s">
        <v>5037</v>
      </c>
      <c r="N127" t="s">
        <v>5167</v>
      </c>
      <c r="O127" t="s">
        <v>5870</v>
      </c>
    </row>
    <row r="128" spans="2:15">
      <c r="B128">
        <v>659</v>
      </c>
      <c r="J128" t="s">
        <v>5016</v>
      </c>
      <c r="K128" t="s">
        <v>5018</v>
      </c>
      <c r="L128" t="s">
        <v>5024</v>
      </c>
      <c r="M128" t="s">
        <v>5037</v>
      </c>
      <c r="N128" t="s">
        <v>5168</v>
      </c>
      <c r="O128" t="s">
        <v>5871</v>
      </c>
    </row>
    <row r="129" spans="2:35">
      <c r="B129">
        <v>195</v>
      </c>
      <c r="J129" t="s">
        <v>5016</v>
      </c>
      <c r="K129" t="s">
        <v>5018</v>
      </c>
      <c r="L129" t="s">
        <v>5024</v>
      </c>
      <c r="M129" t="s">
        <v>5037</v>
      </c>
      <c r="N129" t="s">
        <v>5169</v>
      </c>
      <c r="O129" t="s">
        <v>5872</v>
      </c>
    </row>
    <row r="130" spans="2:35">
      <c r="B130">
        <v>14</v>
      </c>
      <c r="J130" t="s">
        <v>5016</v>
      </c>
      <c r="K130" t="s">
        <v>5018</v>
      </c>
      <c r="L130" t="s">
        <v>5024</v>
      </c>
      <c r="M130" t="s">
        <v>5037</v>
      </c>
      <c r="N130" t="s">
        <v>5170</v>
      </c>
      <c r="O130" t="s">
        <v>5873</v>
      </c>
    </row>
    <row r="131" spans="2:35">
      <c r="B131">
        <v>28</v>
      </c>
      <c r="J131" t="s">
        <v>5016</v>
      </c>
      <c r="K131" t="s">
        <v>5018</v>
      </c>
      <c r="L131" t="s">
        <v>5024</v>
      </c>
      <c r="M131" t="s">
        <v>5037</v>
      </c>
      <c r="N131" t="s">
        <v>5171</v>
      </c>
      <c r="O131" t="s">
        <v>5874</v>
      </c>
    </row>
    <row r="132" spans="2:35">
      <c r="B132">
        <v>23</v>
      </c>
      <c r="J132" t="s">
        <v>5016</v>
      </c>
      <c r="K132" t="s">
        <v>5018</v>
      </c>
      <c r="L132" t="s">
        <v>5024</v>
      </c>
      <c r="M132" t="s">
        <v>5037</v>
      </c>
      <c r="N132" t="s">
        <v>5172</v>
      </c>
      <c r="O132" t="s">
        <v>5875</v>
      </c>
    </row>
    <row r="133" spans="2:35">
      <c r="B133">
        <v>5</v>
      </c>
      <c r="J133" t="s">
        <v>5016</v>
      </c>
      <c r="K133" t="s">
        <v>5018</v>
      </c>
      <c r="L133" t="s">
        <v>5024</v>
      </c>
      <c r="M133" t="s">
        <v>5037</v>
      </c>
      <c r="N133" t="s">
        <v>5173</v>
      </c>
      <c r="O133" t="s">
        <v>5876</v>
      </c>
    </row>
    <row r="134" spans="2:35">
      <c r="B134">
        <v>7</v>
      </c>
      <c r="J134" t="s">
        <v>5016</v>
      </c>
      <c r="K134" t="s">
        <v>5018</v>
      </c>
      <c r="L134" t="s">
        <v>5024</v>
      </c>
      <c r="M134" t="s">
        <v>5037</v>
      </c>
      <c r="N134" t="s">
        <v>5174</v>
      </c>
      <c r="O134" t="s">
        <v>5877</v>
      </c>
    </row>
    <row r="135" spans="2:35">
      <c r="B135">
        <v>17</v>
      </c>
      <c r="J135" t="s">
        <v>5016</v>
      </c>
      <c r="K135" t="s">
        <v>5018</v>
      </c>
      <c r="L135" t="s">
        <v>5024</v>
      </c>
      <c r="M135" t="s">
        <v>5037</v>
      </c>
      <c r="N135" t="s">
        <v>5175</v>
      </c>
      <c r="O135" t="s">
        <v>5878</v>
      </c>
    </row>
    <row r="136" spans="2:35">
      <c r="B136">
        <v>19</v>
      </c>
      <c r="J136" t="s">
        <v>5016</v>
      </c>
      <c r="K136" t="s">
        <v>5018</v>
      </c>
      <c r="L136" t="s">
        <v>5024</v>
      </c>
      <c r="M136" t="s">
        <v>5037</v>
      </c>
      <c r="N136" t="s">
        <v>5176</v>
      </c>
      <c r="O136" t="s">
        <v>5879</v>
      </c>
    </row>
    <row r="137" spans="2:35">
      <c r="B137">
        <v>92</v>
      </c>
      <c r="J137" t="s">
        <v>5016</v>
      </c>
      <c r="K137" t="s">
        <v>5018</v>
      </c>
      <c r="L137" t="s">
        <v>5024</v>
      </c>
      <c r="M137" t="s">
        <v>5037</v>
      </c>
      <c r="N137" t="s">
        <v>5177</v>
      </c>
      <c r="O137" t="s">
        <v>5880</v>
      </c>
    </row>
    <row r="138" spans="2:35">
      <c r="B138">
        <v>80</v>
      </c>
      <c r="J138" t="s">
        <v>5016</v>
      </c>
      <c r="K138" t="s">
        <v>5018</v>
      </c>
      <c r="L138" t="s">
        <v>5024</v>
      </c>
      <c r="M138" t="s">
        <v>5037</v>
      </c>
      <c r="N138" t="s">
        <v>5178</v>
      </c>
      <c r="O138" t="s">
        <v>5881</v>
      </c>
    </row>
    <row r="139" spans="2:35">
      <c r="B139">
        <v>2</v>
      </c>
      <c r="J139" t="s">
        <v>5016</v>
      </c>
      <c r="K139" t="s">
        <v>5018</v>
      </c>
      <c r="L139" t="s">
        <v>5024</v>
      </c>
      <c r="M139" t="s">
        <v>5037</v>
      </c>
      <c r="N139" t="s">
        <v>5179</v>
      </c>
      <c r="O139" t="s">
        <v>5882</v>
      </c>
    </row>
    <row r="140" spans="2:35">
      <c r="B140">
        <v>63</v>
      </c>
      <c r="J140" t="s">
        <v>5016</v>
      </c>
      <c r="K140" t="s">
        <v>5018</v>
      </c>
      <c r="L140" t="s">
        <v>5024</v>
      </c>
      <c r="M140" t="s">
        <v>5037</v>
      </c>
      <c r="N140" t="s">
        <v>5180</v>
      </c>
      <c r="O140" t="s">
        <v>5883</v>
      </c>
    </row>
    <row r="141" spans="2:35">
      <c r="B141">
        <v>4</v>
      </c>
      <c r="J141" t="s">
        <v>5016</v>
      </c>
      <c r="K141" t="s">
        <v>5018</v>
      </c>
      <c r="L141" t="s">
        <v>5024</v>
      </c>
      <c r="M141" t="s">
        <v>5037</v>
      </c>
      <c r="N141" t="s">
        <v>5181</v>
      </c>
      <c r="O141" t="s">
        <v>5884</v>
      </c>
      <c r="P141">
        <v>5</v>
      </c>
      <c r="Q141">
        <v>0</v>
      </c>
      <c r="R141">
        <v>5.99</v>
      </c>
      <c r="S141">
        <v>5.99</v>
      </c>
      <c r="T141">
        <v>434.85</v>
      </c>
      <c r="U141">
        <v>52.31</v>
      </c>
      <c r="V141">
        <v>5.94</v>
      </c>
      <c r="X141">
        <v>0.29</v>
      </c>
      <c r="Y141">
        <v>4</v>
      </c>
      <c r="Z141" t="s">
        <v>3469</v>
      </c>
      <c r="AA141">
        <v>1</v>
      </c>
      <c r="AB141">
        <v>5</v>
      </c>
      <c r="AC141">
        <v>3.465357142857143</v>
      </c>
      <c r="AE141" t="s">
        <v>3472</v>
      </c>
      <c r="AH141">
        <v>0</v>
      </c>
      <c r="AI141">
        <v>0</v>
      </c>
    </row>
    <row r="142" spans="2:35">
      <c r="B142">
        <v>216</v>
      </c>
      <c r="J142" t="s">
        <v>5016</v>
      </c>
      <c r="K142" t="s">
        <v>5018</v>
      </c>
      <c r="L142" t="s">
        <v>5024</v>
      </c>
      <c r="M142" t="s">
        <v>5037</v>
      </c>
      <c r="N142" t="s">
        <v>5182</v>
      </c>
      <c r="O142" t="s">
        <v>5885</v>
      </c>
    </row>
    <row r="143" spans="2:35">
      <c r="B143">
        <v>14</v>
      </c>
      <c r="I143" t="s">
        <v>5014</v>
      </c>
      <c r="J143" t="s">
        <v>5016</v>
      </c>
      <c r="K143" t="s">
        <v>5019</v>
      </c>
      <c r="L143" t="s">
        <v>5025</v>
      </c>
      <c r="M143" t="s">
        <v>5037</v>
      </c>
      <c r="N143" t="s">
        <v>5183</v>
      </c>
      <c r="O143" t="s">
        <v>5886</v>
      </c>
    </row>
    <row r="144" spans="2:35">
      <c r="B144">
        <v>22</v>
      </c>
      <c r="I144" t="s">
        <v>5014</v>
      </c>
      <c r="J144" t="s">
        <v>5016</v>
      </c>
      <c r="K144" t="s">
        <v>5019</v>
      </c>
      <c r="L144" t="s">
        <v>5025</v>
      </c>
      <c r="M144" t="s">
        <v>5037</v>
      </c>
      <c r="N144" t="s">
        <v>5184</v>
      </c>
      <c r="O144" t="s">
        <v>5887</v>
      </c>
    </row>
    <row r="145" spans="2:15">
      <c r="B145">
        <v>266</v>
      </c>
      <c r="I145" t="s">
        <v>5014</v>
      </c>
      <c r="J145" t="s">
        <v>5016</v>
      </c>
      <c r="K145" t="s">
        <v>5019</v>
      </c>
      <c r="L145" t="s">
        <v>5025</v>
      </c>
      <c r="M145" t="s">
        <v>5037</v>
      </c>
      <c r="N145" t="s">
        <v>5185</v>
      </c>
      <c r="O145" t="s">
        <v>5888</v>
      </c>
    </row>
    <row r="146" spans="2:15">
      <c r="B146">
        <v>48</v>
      </c>
      <c r="I146" t="s">
        <v>5014</v>
      </c>
      <c r="J146" t="s">
        <v>5016</v>
      </c>
      <c r="K146" t="s">
        <v>5019</v>
      </c>
      <c r="L146" t="s">
        <v>5025</v>
      </c>
      <c r="M146" t="s">
        <v>5037</v>
      </c>
      <c r="N146" t="s">
        <v>5186</v>
      </c>
      <c r="O146" t="s">
        <v>5889</v>
      </c>
    </row>
    <row r="147" spans="2:15">
      <c r="B147">
        <v>258</v>
      </c>
      <c r="I147" t="s">
        <v>5014</v>
      </c>
      <c r="J147" t="s">
        <v>5016</v>
      </c>
      <c r="K147" t="s">
        <v>5019</v>
      </c>
      <c r="L147" t="s">
        <v>5025</v>
      </c>
      <c r="M147" t="s">
        <v>5037</v>
      </c>
      <c r="N147" t="s">
        <v>5187</v>
      </c>
      <c r="O147" t="s">
        <v>5890</v>
      </c>
    </row>
    <row r="148" spans="2:15">
      <c r="B148">
        <v>199</v>
      </c>
      <c r="I148" t="s">
        <v>5014</v>
      </c>
      <c r="J148" t="s">
        <v>5016</v>
      </c>
      <c r="K148" t="s">
        <v>5019</v>
      </c>
      <c r="L148" t="s">
        <v>5025</v>
      </c>
      <c r="M148" t="s">
        <v>5037</v>
      </c>
      <c r="N148" t="s">
        <v>5188</v>
      </c>
      <c r="O148" t="s">
        <v>5891</v>
      </c>
    </row>
    <row r="149" spans="2:15">
      <c r="B149">
        <v>77</v>
      </c>
      <c r="I149" t="s">
        <v>5014</v>
      </c>
      <c r="J149" t="s">
        <v>5016</v>
      </c>
      <c r="K149" t="s">
        <v>5019</v>
      </c>
      <c r="L149" t="s">
        <v>5025</v>
      </c>
      <c r="M149" t="s">
        <v>5037</v>
      </c>
      <c r="N149" t="s">
        <v>5189</v>
      </c>
      <c r="O149" t="s">
        <v>5892</v>
      </c>
    </row>
    <row r="150" spans="2:15">
      <c r="B150">
        <v>69</v>
      </c>
      <c r="I150" t="s">
        <v>5014</v>
      </c>
      <c r="J150" t="s">
        <v>5016</v>
      </c>
      <c r="K150" t="s">
        <v>5019</v>
      </c>
      <c r="L150" t="s">
        <v>5025</v>
      </c>
      <c r="M150" t="s">
        <v>5037</v>
      </c>
      <c r="N150" t="s">
        <v>5190</v>
      </c>
      <c r="O150" t="s">
        <v>5893</v>
      </c>
    </row>
    <row r="151" spans="2:15">
      <c r="B151">
        <v>117</v>
      </c>
      <c r="I151" t="s">
        <v>5014</v>
      </c>
      <c r="J151" t="s">
        <v>5016</v>
      </c>
      <c r="K151" t="s">
        <v>5019</v>
      </c>
      <c r="L151" t="s">
        <v>5025</v>
      </c>
      <c r="M151" t="s">
        <v>5037</v>
      </c>
      <c r="N151" t="s">
        <v>5191</v>
      </c>
      <c r="O151" t="s">
        <v>5894</v>
      </c>
    </row>
    <row r="152" spans="2:15">
      <c r="B152">
        <v>80</v>
      </c>
      <c r="I152" t="s">
        <v>5014</v>
      </c>
      <c r="J152" t="s">
        <v>5016</v>
      </c>
      <c r="K152" t="s">
        <v>5019</v>
      </c>
      <c r="L152" t="s">
        <v>5025</v>
      </c>
      <c r="M152" t="s">
        <v>5037</v>
      </c>
      <c r="N152" t="s">
        <v>5192</v>
      </c>
      <c r="O152" t="s">
        <v>5895</v>
      </c>
    </row>
    <row r="153" spans="2:15">
      <c r="B153">
        <v>297</v>
      </c>
      <c r="I153" t="s">
        <v>5014</v>
      </c>
      <c r="J153" t="s">
        <v>5016</v>
      </c>
      <c r="K153" t="s">
        <v>5019</v>
      </c>
      <c r="L153" t="s">
        <v>5025</v>
      </c>
      <c r="M153" t="s">
        <v>5037</v>
      </c>
      <c r="N153" t="s">
        <v>5193</v>
      </c>
      <c r="O153" t="s">
        <v>5896</v>
      </c>
    </row>
    <row r="154" spans="2:15">
      <c r="B154">
        <v>1650</v>
      </c>
      <c r="I154" t="s">
        <v>5014</v>
      </c>
      <c r="J154" t="s">
        <v>5016</v>
      </c>
      <c r="K154" t="s">
        <v>5019</v>
      </c>
      <c r="L154" t="s">
        <v>5025</v>
      </c>
      <c r="M154" t="s">
        <v>5037</v>
      </c>
      <c r="N154" t="s">
        <v>5194</v>
      </c>
      <c r="O154" t="s">
        <v>5897</v>
      </c>
    </row>
    <row r="155" spans="2:15">
      <c r="B155">
        <v>359</v>
      </c>
      <c r="I155" t="s">
        <v>5014</v>
      </c>
      <c r="J155" t="s">
        <v>5016</v>
      </c>
      <c r="K155" t="s">
        <v>5019</v>
      </c>
      <c r="L155" t="s">
        <v>5025</v>
      </c>
      <c r="M155" t="s">
        <v>5037</v>
      </c>
      <c r="N155" t="s">
        <v>5195</v>
      </c>
      <c r="O155" t="s">
        <v>5898</v>
      </c>
    </row>
    <row r="156" spans="2:15">
      <c r="B156">
        <v>456</v>
      </c>
      <c r="I156" t="s">
        <v>5014</v>
      </c>
      <c r="J156" t="s">
        <v>5016</v>
      </c>
      <c r="K156" t="s">
        <v>5019</v>
      </c>
      <c r="L156" t="s">
        <v>5025</v>
      </c>
      <c r="M156" t="s">
        <v>5037</v>
      </c>
      <c r="N156" t="s">
        <v>5196</v>
      </c>
      <c r="O156" t="s">
        <v>5899</v>
      </c>
    </row>
    <row r="157" spans="2:15">
      <c r="B157">
        <v>746</v>
      </c>
      <c r="I157" t="s">
        <v>5014</v>
      </c>
      <c r="J157" t="s">
        <v>5016</v>
      </c>
      <c r="K157" t="s">
        <v>5019</v>
      </c>
      <c r="L157" t="s">
        <v>5025</v>
      </c>
      <c r="M157" t="s">
        <v>5037</v>
      </c>
      <c r="N157" t="s">
        <v>5197</v>
      </c>
      <c r="O157" t="s">
        <v>5900</v>
      </c>
    </row>
    <row r="158" spans="2:15">
      <c r="B158">
        <v>537</v>
      </c>
      <c r="I158" t="s">
        <v>5014</v>
      </c>
      <c r="J158" t="s">
        <v>5016</v>
      </c>
      <c r="K158" t="s">
        <v>5019</v>
      </c>
      <c r="L158" t="s">
        <v>5025</v>
      </c>
      <c r="M158" t="s">
        <v>5037</v>
      </c>
      <c r="N158" t="s">
        <v>5198</v>
      </c>
      <c r="O158" t="s">
        <v>5901</v>
      </c>
    </row>
    <row r="159" spans="2:15">
      <c r="B159">
        <v>39</v>
      </c>
      <c r="I159" t="s">
        <v>5014</v>
      </c>
      <c r="J159" t="s">
        <v>5016</v>
      </c>
      <c r="K159" t="s">
        <v>5019</v>
      </c>
      <c r="L159" t="s">
        <v>5025</v>
      </c>
      <c r="M159" t="s">
        <v>5037</v>
      </c>
      <c r="N159" t="s">
        <v>5199</v>
      </c>
      <c r="O159" t="s">
        <v>5902</v>
      </c>
    </row>
    <row r="160" spans="2:15">
      <c r="B160">
        <v>129</v>
      </c>
      <c r="I160" t="s">
        <v>5014</v>
      </c>
      <c r="J160" t="s">
        <v>5016</v>
      </c>
      <c r="K160" t="s">
        <v>5019</v>
      </c>
      <c r="L160" t="s">
        <v>5025</v>
      </c>
      <c r="M160" t="s">
        <v>5037</v>
      </c>
      <c r="N160" t="s">
        <v>5200</v>
      </c>
      <c r="O160" t="s">
        <v>5903</v>
      </c>
    </row>
    <row r="161" spans="2:15">
      <c r="B161">
        <v>519</v>
      </c>
      <c r="I161" t="s">
        <v>5014</v>
      </c>
      <c r="J161" t="s">
        <v>5016</v>
      </c>
      <c r="K161" t="s">
        <v>5019</v>
      </c>
      <c r="L161" t="s">
        <v>5025</v>
      </c>
      <c r="M161" t="s">
        <v>5037</v>
      </c>
      <c r="N161" t="s">
        <v>5201</v>
      </c>
      <c r="O161" t="s">
        <v>5904</v>
      </c>
    </row>
    <row r="162" spans="2:15">
      <c r="B162">
        <v>172</v>
      </c>
      <c r="I162" t="s">
        <v>5014</v>
      </c>
      <c r="J162" t="s">
        <v>5016</v>
      </c>
      <c r="K162" t="s">
        <v>5019</v>
      </c>
      <c r="L162" t="s">
        <v>5025</v>
      </c>
      <c r="M162" t="s">
        <v>5037</v>
      </c>
      <c r="N162" t="s">
        <v>5202</v>
      </c>
      <c r="O162" t="s">
        <v>5905</v>
      </c>
    </row>
    <row r="163" spans="2:15">
      <c r="B163">
        <v>74</v>
      </c>
      <c r="I163" t="s">
        <v>5014</v>
      </c>
      <c r="J163" t="s">
        <v>5016</v>
      </c>
      <c r="K163" t="s">
        <v>5019</v>
      </c>
      <c r="L163" t="s">
        <v>5025</v>
      </c>
      <c r="M163" t="s">
        <v>5037</v>
      </c>
      <c r="N163" t="s">
        <v>5203</v>
      </c>
      <c r="O163" t="s">
        <v>5906</v>
      </c>
    </row>
    <row r="164" spans="2:15">
      <c r="B164">
        <v>119</v>
      </c>
      <c r="I164" t="s">
        <v>5014</v>
      </c>
      <c r="J164" t="s">
        <v>5016</v>
      </c>
      <c r="K164" t="s">
        <v>5019</v>
      </c>
      <c r="L164" t="s">
        <v>5025</v>
      </c>
      <c r="M164" t="s">
        <v>5037</v>
      </c>
      <c r="N164" t="s">
        <v>5204</v>
      </c>
      <c r="O164" t="s">
        <v>5907</v>
      </c>
    </row>
    <row r="165" spans="2:15">
      <c r="B165">
        <v>232</v>
      </c>
      <c r="I165" t="s">
        <v>5014</v>
      </c>
      <c r="J165" t="s">
        <v>5016</v>
      </c>
      <c r="K165" t="s">
        <v>5019</v>
      </c>
      <c r="L165" t="s">
        <v>5025</v>
      </c>
      <c r="M165" t="s">
        <v>5037</v>
      </c>
      <c r="N165" t="s">
        <v>5205</v>
      </c>
      <c r="O165" t="s">
        <v>5908</v>
      </c>
    </row>
    <row r="166" spans="2:15">
      <c r="B166">
        <v>754</v>
      </c>
      <c r="I166" t="s">
        <v>5014</v>
      </c>
      <c r="J166" t="s">
        <v>5016</v>
      </c>
      <c r="K166" t="s">
        <v>5019</v>
      </c>
      <c r="L166" t="s">
        <v>5025</v>
      </c>
      <c r="M166" t="s">
        <v>5037</v>
      </c>
      <c r="N166" t="s">
        <v>5206</v>
      </c>
      <c r="O166" t="s">
        <v>5909</v>
      </c>
    </row>
    <row r="167" spans="2:15">
      <c r="B167">
        <v>88</v>
      </c>
      <c r="I167" t="s">
        <v>5014</v>
      </c>
      <c r="J167" t="s">
        <v>5016</v>
      </c>
      <c r="K167" t="s">
        <v>5019</v>
      </c>
      <c r="L167" t="s">
        <v>5025</v>
      </c>
      <c r="M167" t="s">
        <v>5037</v>
      </c>
      <c r="N167" t="s">
        <v>5207</v>
      </c>
      <c r="O167" t="s">
        <v>5910</v>
      </c>
    </row>
    <row r="168" spans="2:15">
      <c r="B168">
        <v>174</v>
      </c>
      <c r="I168" t="s">
        <v>5014</v>
      </c>
      <c r="J168" t="s">
        <v>5016</v>
      </c>
      <c r="K168" t="s">
        <v>5019</v>
      </c>
      <c r="L168" t="s">
        <v>5025</v>
      </c>
      <c r="M168" t="s">
        <v>5037</v>
      </c>
      <c r="N168" t="s">
        <v>5208</v>
      </c>
      <c r="O168" t="s">
        <v>5911</v>
      </c>
    </row>
    <row r="169" spans="2:15">
      <c r="B169">
        <v>534</v>
      </c>
      <c r="I169" t="s">
        <v>5014</v>
      </c>
      <c r="J169" t="s">
        <v>5016</v>
      </c>
      <c r="K169" t="s">
        <v>5019</v>
      </c>
      <c r="L169" t="s">
        <v>5025</v>
      </c>
      <c r="M169" t="s">
        <v>5037</v>
      </c>
      <c r="N169" t="s">
        <v>5209</v>
      </c>
      <c r="O169" t="s">
        <v>5912</v>
      </c>
    </row>
    <row r="170" spans="2:15">
      <c r="B170">
        <v>834</v>
      </c>
      <c r="I170" t="s">
        <v>5014</v>
      </c>
      <c r="J170" t="s">
        <v>5016</v>
      </c>
      <c r="K170" t="s">
        <v>5019</v>
      </c>
      <c r="L170" t="s">
        <v>5025</v>
      </c>
      <c r="M170" t="s">
        <v>5037</v>
      </c>
      <c r="N170" t="s">
        <v>5210</v>
      </c>
      <c r="O170" t="s">
        <v>5913</v>
      </c>
    </row>
    <row r="171" spans="2:15">
      <c r="B171">
        <v>661</v>
      </c>
      <c r="I171" t="s">
        <v>5014</v>
      </c>
      <c r="J171" t="s">
        <v>5016</v>
      </c>
      <c r="K171" t="s">
        <v>5019</v>
      </c>
      <c r="L171" t="s">
        <v>5025</v>
      </c>
      <c r="M171" t="s">
        <v>5037</v>
      </c>
      <c r="N171" t="s">
        <v>5211</v>
      </c>
      <c r="O171" t="s">
        <v>5914</v>
      </c>
    </row>
    <row r="172" spans="2:15">
      <c r="B172">
        <v>12</v>
      </c>
      <c r="I172" t="s">
        <v>5014</v>
      </c>
      <c r="J172" t="s">
        <v>5016</v>
      </c>
      <c r="K172" t="s">
        <v>5019</v>
      </c>
      <c r="L172" t="s">
        <v>5025</v>
      </c>
      <c r="M172" t="s">
        <v>5037</v>
      </c>
      <c r="N172" t="s">
        <v>5212</v>
      </c>
      <c r="O172" t="s">
        <v>5915</v>
      </c>
    </row>
    <row r="173" spans="2:15">
      <c r="B173">
        <v>30</v>
      </c>
      <c r="I173" t="s">
        <v>5014</v>
      </c>
      <c r="J173" t="s">
        <v>5016</v>
      </c>
      <c r="K173" t="s">
        <v>5019</v>
      </c>
      <c r="L173" t="s">
        <v>5025</v>
      </c>
      <c r="M173" t="s">
        <v>5037</v>
      </c>
      <c r="N173" t="s">
        <v>5213</v>
      </c>
      <c r="O173" t="s">
        <v>5916</v>
      </c>
    </row>
    <row r="174" spans="2:15">
      <c r="B174">
        <v>67</v>
      </c>
      <c r="I174" t="s">
        <v>5014</v>
      </c>
      <c r="J174" t="s">
        <v>5016</v>
      </c>
      <c r="K174" t="s">
        <v>5019</v>
      </c>
      <c r="L174" t="s">
        <v>5025</v>
      </c>
      <c r="M174" t="s">
        <v>5037</v>
      </c>
      <c r="N174" t="s">
        <v>5214</v>
      </c>
      <c r="O174" t="s">
        <v>5917</v>
      </c>
    </row>
    <row r="175" spans="2:15">
      <c r="B175">
        <v>83</v>
      </c>
      <c r="I175" t="s">
        <v>5014</v>
      </c>
      <c r="J175" t="s">
        <v>5016</v>
      </c>
      <c r="K175" t="s">
        <v>5019</v>
      </c>
      <c r="L175" t="s">
        <v>5025</v>
      </c>
      <c r="M175" t="s">
        <v>5037</v>
      </c>
      <c r="N175" t="s">
        <v>5215</v>
      </c>
      <c r="O175" t="s">
        <v>5918</v>
      </c>
    </row>
    <row r="176" spans="2:15">
      <c r="B176">
        <v>27</v>
      </c>
      <c r="I176" t="s">
        <v>5014</v>
      </c>
      <c r="J176" t="s">
        <v>5016</v>
      </c>
      <c r="K176" t="s">
        <v>5019</v>
      </c>
      <c r="L176" t="s">
        <v>5025</v>
      </c>
      <c r="M176" t="s">
        <v>5037</v>
      </c>
      <c r="N176" t="s">
        <v>5216</v>
      </c>
      <c r="O176" t="s">
        <v>5919</v>
      </c>
    </row>
    <row r="177" spans="2:15">
      <c r="B177">
        <v>31</v>
      </c>
      <c r="I177" t="s">
        <v>5014</v>
      </c>
      <c r="J177" t="s">
        <v>5016</v>
      </c>
      <c r="K177" t="s">
        <v>5019</v>
      </c>
      <c r="L177" t="s">
        <v>5025</v>
      </c>
      <c r="M177" t="s">
        <v>5037</v>
      </c>
      <c r="N177" t="s">
        <v>5217</v>
      </c>
      <c r="O177" t="s">
        <v>5920</v>
      </c>
    </row>
    <row r="178" spans="2:15">
      <c r="B178">
        <v>180</v>
      </c>
      <c r="I178" t="s">
        <v>5014</v>
      </c>
      <c r="J178" t="s">
        <v>5016</v>
      </c>
      <c r="K178" t="s">
        <v>5019</v>
      </c>
      <c r="L178" t="s">
        <v>5025</v>
      </c>
      <c r="M178" t="s">
        <v>5037</v>
      </c>
      <c r="N178" t="s">
        <v>5218</v>
      </c>
      <c r="O178" t="s">
        <v>5921</v>
      </c>
    </row>
    <row r="179" spans="2:15">
      <c r="B179">
        <v>192</v>
      </c>
      <c r="I179" t="s">
        <v>5014</v>
      </c>
      <c r="J179" t="s">
        <v>5016</v>
      </c>
      <c r="K179" t="s">
        <v>5019</v>
      </c>
      <c r="L179" t="s">
        <v>5025</v>
      </c>
      <c r="M179" t="s">
        <v>5037</v>
      </c>
      <c r="N179" t="s">
        <v>5219</v>
      </c>
      <c r="O179" t="s">
        <v>5922</v>
      </c>
    </row>
    <row r="180" spans="2:15">
      <c r="B180">
        <v>331</v>
      </c>
      <c r="I180" t="s">
        <v>5014</v>
      </c>
      <c r="J180" t="s">
        <v>5016</v>
      </c>
      <c r="K180" t="s">
        <v>5019</v>
      </c>
      <c r="L180" t="s">
        <v>5025</v>
      </c>
      <c r="M180" t="s">
        <v>5037</v>
      </c>
      <c r="N180" t="s">
        <v>5220</v>
      </c>
      <c r="O180" t="s">
        <v>5923</v>
      </c>
    </row>
    <row r="181" spans="2:15">
      <c r="B181">
        <v>568</v>
      </c>
      <c r="I181" t="s">
        <v>5014</v>
      </c>
      <c r="J181" t="s">
        <v>5016</v>
      </c>
      <c r="K181" t="s">
        <v>5019</v>
      </c>
      <c r="L181" t="s">
        <v>5025</v>
      </c>
      <c r="M181" t="s">
        <v>5037</v>
      </c>
      <c r="N181" t="s">
        <v>5221</v>
      </c>
      <c r="O181" t="s">
        <v>5924</v>
      </c>
    </row>
    <row r="182" spans="2:15">
      <c r="B182">
        <v>84</v>
      </c>
      <c r="I182" t="s">
        <v>5014</v>
      </c>
      <c r="J182" t="s">
        <v>5016</v>
      </c>
      <c r="K182" t="s">
        <v>5019</v>
      </c>
      <c r="L182" t="s">
        <v>5025</v>
      </c>
      <c r="M182" t="s">
        <v>5037</v>
      </c>
      <c r="N182" t="s">
        <v>5222</v>
      </c>
      <c r="O182" t="s">
        <v>5925</v>
      </c>
    </row>
    <row r="183" spans="2:15">
      <c r="B183">
        <v>291</v>
      </c>
      <c r="I183" t="s">
        <v>5014</v>
      </c>
      <c r="J183" t="s">
        <v>5016</v>
      </c>
      <c r="K183" t="s">
        <v>5019</v>
      </c>
      <c r="L183" t="s">
        <v>5025</v>
      </c>
      <c r="M183" t="s">
        <v>5037</v>
      </c>
      <c r="N183" t="s">
        <v>5223</v>
      </c>
      <c r="O183" t="s">
        <v>5926</v>
      </c>
    </row>
    <row r="184" spans="2:15">
      <c r="B184">
        <v>130</v>
      </c>
      <c r="I184" t="s">
        <v>5014</v>
      </c>
      <c r="J184" t="s">
        <v>5016</v>
      </c>
      <c r="K184" t="s">
        <v>5019</v>
      </c>
      <c r="L184" t="s">
        <v>5025</v>
      </c>
      <c r="M184" t="s">
        <v>5037</v>
      </c>
      <c r="N184" t="s">
        <v>5224</v>
      </c>
      <c r="O184" t="s">
        <v>5927</v>
      </c>
    </row>
    <row r="185" spans="2:15">
      <c r="B185">
        <v>359</v>
      </c>
      <c r="I185" t="s">
        <v>5014</v>
      </c>
      <c r="J185" t="s">
        <v>5016</v>
      </c>
      <c r="K185" t="s">
        <v>5019</v>
      </c>
      <c r="L185" t="s">
        <v>5025</v>
      </c>
      <c r="M185" t="s">
        <v>5037</v>
      </c>
      <c r="N185" t="s">
        <v>5225</v>
      </c>
      <c r="O185" t="s">
        <v>5928</v>
      </c>
    </row>
    <row r="186" spans="2:15">
      <c r="B186">
        <v>840</v>
      </c>
      <c r="I186" t="s">
        <v>5014</v>
      </c>
      <c r="J186" t="s">
        <v>5016</v>
      </c>
      <c r="K186" t="s">
        <v>5019</v>
      </c>
      <c r="L186" t="s">
        <v>5025</v>
      </c>
      <c r="M186" t="s">
        <v>5037</v>
      </c>
      <c r="N186" t="s">
        <v>5226</v>
      </c>
      <c r="O186" t="s">
        <v>5929</v>
      </c>
    </row>
    <row r="187" spans="2:15">
      <c r="B187">
        <v>239</v>
      </c>
      <c r="I187" t="s">
        <v>5014</v>
      </c>
      <c r="J187" t="s">
        <v>5016</v>
      </c>
      <c r="K187" t="s">
        <v>5019</v>
      </c>
      <c r="L187" t="s">
        <v>5025</v>
      </c>
      <c r="M187" t="s">
        <v>5037</v>
      </c>
      <c r="N187" t="s">
        <v>5227</v>
      </c>
      <c r="O187" t="s">
        <v>5930</v>
      </c>
    </row>
    <row r="188" spans="2:15">
      <c r="B188">
        <v>5.7</v>
      </c>
      <c r="I188" t="s">
        <v>5014</v>
      </c>
      <c r="J188" t="s">
        <v>5016</v>
      </c>
      <c r="K188" t="s">
        <v>5019</v>
      </c>
      <c r="L188" t="s">
        <v>5025</v>
      </c>
      <c r="M188" t="s">
        <v>5037</v>
      </c>
      <c r="N188" t="s">
        <v>5228</v>
      </c>
      <c r="O188" t="s">
        <v>5931</v>
      </c>
    </row>
    <row r="189" spans="2:15">
      <c r="B189">
        <v>240</v>
      </c>
      <c r="I189" t="s">
        <v>5014</v>
      </c>
      <c r="J189" t="s">
        <v>5016</v>
      </c>
      <c r="K189" t="s">
        <v>5019</v>
      </c>
      <c r="L189" t="s">
        <v>5025</v>
      </c>
      <c r="M189" t="s">
        <v>5037</v>
      </c>
      <c r="N189" t="s">
        <v>5228</v>
      </c>
      <c r="O189" t="s">
        <v>5931</v>
      </c>
    </row>
    <row r="190" spans="2:15">
      <c r="B190">
        <v>1.35</v>
      </c>
      <c r="I190" t="s">
        <v>5014</v>
      </c>
      <c r="J190" t="s">
        <v>5016</v>
      </c>
      <c r="K190" t="s">
        <v>5019</v>
      </c>
      <c r="L190" t="s">
        <v>5025</v>
      </c>
      <c r="M190" t="s">
        <v>5037</v>
      </c>
      <c r="N190" t="s">
        <v>5229</v>
      </c>
      <c r="O190" t="s">
        <v>5932</v>
      </c>
    </row>
    <row r="191" spans="2:15">
      <c r="B191">
        <v>70</v>
      </c>
      <c r="I191" t="s">
        <v>5014</v>
      </c>
      <c r="J191" t="s">
        <v>5016</v>
      </c>
      <c r="K191" t="s">
        <v>5019</v>
      </c>
      <c r="L191" t="s">
        <v>5025</v>
      </c>
      <c r="M191" t="s">
        <v>5037</v>
      </c>
      <c r="N191" t="s">
        <v>5229</v>
      </c>
      <c r="O191" t="s">
        <v>5932</v>
      </c>
    </row>
    <row r="192" spans="2:15">
      <c r="B192">
        <v>596</v>
      </c>
      <c r="I192" t="s">
        <v>5014</v>
      </c>
      <c r="J192" t="s">
        <v>5016</v>
      </c>
      <c r="K192" t="s">
        <v>5019</v>
      </c>
      <c r="L192" t="s">
        <v>5025</v>
      </c>
      <c r="M192" t="s">
        <v>5037</v>
      </c>
      <c r="N192" t="s">
        <v>5230</v>
      </c>
      <c r="O192" t="s">
        <v>5933</v>
      </c>
    </row>
    <row r="193" spans="2:15">
      <c r="B193">
        <v>59</v>
      </c>
      <c r="I193" t="s">
        <v>5014</v>
      </c>
      <c r="J193" t="s">
        <v>5016</v>
      </c>
      <c r="K193" t="s">
        <v>5019</v>
      </c>
      <c r="L193" t="s">
        <v>5025</v>
      </c>
      <c r="M193" t="s">
        <v>5037</v>
      </c>
      <c r="N193" t="s">
        <v>5231</v>
      </c>
      <c r="O193" t="s">
        <v>5934</v>
      </c>
    </row>
    <row r="194" spans="2:15">
      <c r="B194">
        <v>231</v>
      </c>
      <c r="I194" t="s">
        <v>5014</v>
      </c>
      <c r="J194" t="s">
        <v>5016</v>
      </c>
      <c r="K194" t="s">
        <v>5019</v>
      </c>
      <c r="L194" t="s">
        <v>5025</v>
      </c>
      <c r="M194" t="s">
        <v>5037</v>
      </c>
      <c r="N194" t="s">
        <v>5232</v>
      </c>
      <c r="O194" t="s">
        <v>5935</v>
      </c>
    </row>
    <row r="195" spans="2:15">
      <c r="B195">
        <v>100</v>
      </c>
      <c r="I195" t="s">
        <v>5014</v>
      </c>
      <c r="J195" t="s">
        <v>5016</v>
      </c>
      <c r="K195" t="s">
        <v>5019</v>
      </c>
      <c r="L195" t="s">
        <v>5025</v>
      </c>
      <c r="M195" t="s">
        <v>5037</v>
      </c>
      <c r="N195" t="s">
        <v>5233</v>
      </c>
      <c r="O195" t="s">
        <v>5936</v>
      </c>
    </row>
    <row r="196" spans="2:15">
      <c r="B196">
        <v>12</v>
      </c>
      <c r="I196" t="s">
        <v>5014</v>
      </c>
      <c r="J196" t="s">
        <v>5016</v>
      </c>
      <c r="K196" t="s">
        <v>5019</v>
      </c>
      <c r="L196" t="s">
        <v>5025</v>
      </c>
      <c r="M196" t="s">
        <v>5037</v>
      </c>
      <c r="N196" t="s">
        <v>5233</v>
      </c>
      <c r="O196" t="s">
        <v>5936</v>
      </c>
    </row>
    <row r="197" spans="2:15">
      <c r="B197">
        <v>21</v>
      </c>
      <c r="I197" t="s">
        <v>5014</v>
      </c>
      <c r="J197" t="s">
        <v>5016</v>
      </c>
      <c r="K197" t="s">
        <v>5019</v>
      </c>
      <c r="L197" t="s">
        <v>5025</v>
      </c>
      <c r="M197" t="s">
        <v>5037</v>
      </c>
      <c r="N197" t="s">
        <v>5234</v>
      </c>
      <c r="O197" t="s">
        <v>5937</v>
      </c>
    </row>
    <row r="198" spans="2:15">
      <c r="B198">
        <v>229</v>
      </c>
      <c r="I198" t="s">
        <v>5014</v>
      </c>
      <c r="J198" t="s">
        <v>5016</v>
      </c>
      <c r="K198" t="s">
        <v>5019</v>
      </c>
      <c r="L198" t="s">
        <v>5025</v>
      </c>
      <c r="M198" t="s">
        <v>5037</v>
      </c>
      <c r="N198" t="s">
        <v>5235</v>
      </c>
      <c r="O198" t="s">
        <v>5938</v>
      </c>
    </row>
    <row r="199" spans="2:15">
      <c r="B199">
        <v>103</v>
      </c>
      <c r="I199" t="s">
        <v>5014</v>
      </c>
      <c r="J199" t="s">
        <v>5016</v>
      </c>
      <c r="K199" t="s">
        <v>5019</v>
      </c>
      <c r="L199" t="s">
        <v>5025</v>
      </c>
      <c r="M199" t="s">
        <v>5037</v>
      </c>
      <c r="N199" t="s">
        <v>5236</v>
      </c>
      <c r="O199" t="s">
        <v>5939</v>
      </c>
    </row>
    <row r="200" spans="2:15">
      <c r="B200">
        <v>14</v>
      </c>
      <c r="I200" t="s">
        <v>5014</v>
      </c>
      <c r="J200" t="s">
        <v>5016</v>
      </c>
      <c r="K200" t="s">
        <v>5019</v>
      </c>
      <c r="L200" t="s">
        <v>5025</v>
      </c>
      <c r="M200" t="s">
        <v>5037</v>
      </c>
      <c r="N200" t="s">
        <v>5237</v>
      </c>
      <c r="O200" t="s">
        <v>5940</v>
      </c>
    </row>
    <row r="201" spans="2:15">
      <c r="B201">
        <v>60</v>
      </c>
      <c r="I201" t="s">
        <v>5014</v>
      </c>
      <c r="J201" t="s">
        <v>5016</v>
      </c>
      <c r="K201" t="s">
        <v>5019</v>
      </c>
      <c r="L201" t="s">
        <v>5025</v>
      </c>
      <c r="M201" t="s">
        <v>5037</v>
      </c>
      <c r="N201" t="s">
        <v>5238</v>
      </c>
      <c r="O201" t="s">
        <v>5941</v>
      </c>
    </row>
    <row r="202" spans="2:15">
      <c r="B202">
        <v>22</v>
      </c>
      <c r="I202" t="s">
        <v>5014</v>
      </c>
      <c r="J202" t="s">
        <v>5016</v>
      </c>
      <c r="K202" t="s">
        <v>5019</v>
      </c>
      <c r="L202" t="s">
        <v>5025</v>
      </c>
      <c r="M202" t="s">
        <v>5037</v>
      </c>
      <c r="N202" t="s">
        <v>5239</v>
      </c>
      <c r="O202" t="s">
        <v>5942</v>
      </c>
    </row>
    <row r="203" spans="2:15">
      <c r="B203">
        <v>19</v>
      </c>
      <c r="I203" t="s">
        <v>5014</v>
      </c>
      <c r="J203" t="s">
        <v>5016</v>
      </c>
      <c r="K203" t="s">
        <v>5019</v>
      </c>
      <c r="L203" t="s">
        <v>5025</v>
      </c>
      <c r="M203" t="s">
        <v>5037</v>
      </c>
      <c r="N203" t="s">
        <v>5240</v>
      </c>
      <c r="O203" t="s">
        <v>5943</v>
      </c>
    </row>
    <row r="204" spans="2:15">
      <c r="B204">
        <v>127</v>
      </c>
      <c r="I204" t="s">
        <v>5014</v>
      </c>
      <c r="J204" t="s">
        <v>5016</v>
      </c>
      <c r="K204" t="s">
        <v>5019</v>
      </c>
      <c r="L204" t="s">
        <v>5025</v>
      </c>
      <c r="M204" t="s">
        <v>5037</v>
      </c>
      <c r="N204" t="s">
        <v>5241</v>
      </c>
      <c r="O204" t="s">
        <v>5944</v>
      </c>
    </row>
    <row r="205" spans="2:15">
      <c r="B205">
        <v>124</v>
      </c>
      <c r="I205" t="s">
        <v>5014</v>
      </c>
      <c r="J205" t="s">
        <v>5016</v>
      </c>
      <c r="K205" t="s">
        <v>5019</v>
      </c>
      <c r="L205" t="s">
        <v>5025</v>
      </c>
      <c r="M205" t="s">
        <v>5037</v>
      </c>
      <c r="N205" t="s">
        <v>5242</v>
      </c>
      <c r="O205" t="s">
        <v>5945</v>
      </c>
    </row>
    <row r="206" spans="2:15">
      <c r="B206">
        <v>496</v>
      </c>
      <c r="I206" t="s">
        <v>5014</v>
      </c>
      <c r="J206" t="s">
        <v>5016</v>
      </c>
      <c r="K206" t="s">
        <v>5019</v>
      </c>
      <c r="L206" t="s">
        <v>5025</v>
      </c>
      <c r="M206" t="s">
        <v>5037</v>
      </c>
      <c r="N206" t="s">
        <v>5243</v>
      </c>
      <c r="O206" t="s">
        <v>5946</v>
      </c>
    </row>
    <row r="207" spans="2:15">
      <c r="B207">
        <v>30</v>
      </c>
      <c r="I207" t="s">
        <v>5014</v>
      </c>
      <c r="J207" t="s">
        <v>5016</v>
      </c>
      <c r="K207" t="s">
        <v>5019</v>
      </c>
      <c r="L207" t="s">
        <v>5025</v>
      </c>
      <c r="M207" t="s">
        <v>5037</v>
      </c>
      <c r="N207" t="s">
        <v>5244</v>
      </c>
      <c r="O207" t="s">
        <v>5947</v>
      </c>
    </row>
    <row r="208" spans="2:15">
      <c r="B208">
        <v>25</v>
      </c>
      <c r="I208" t="s">
        <v>5014</v>
      </c>
      <c r="J208" t="s">
        <v>5016</v>
      </c>
      <c r="K208" t="s">
        <v>5019</v>
      </c>
      <c r="L208" t="s">
        <v>5025</v>
      </c>
      <c r="M208" t="s">
        <v>5037</v>
      </c>
      <c r="N208" t="s">
        <v>5245</v>
      </c>
      <c r="O208" t="s">
        <v>5948</v>
      </c>
    </row>
    <row r="209" spans="2:15">
      <c r="B209">
        <v>50</v>
      </c>
      <c r="I209" t="s">
        <v>5014</v>
      </c>
      <c r="J209" t="s">
        <v>5016</v>
      </c>
      <c r="K209" t="s">
        <v>5019</v>
      </c>
      <c r="L209" t="s">
        <v>5025</v>
      </c>
      <c r="M209" t="s">
        <v>5037</v>
      </c>
      <c r="N209" t="s">
        <v>5246</v>
      </c>
      <c r="O209" t="s">
        <v>5949</v>
      </c>
    </row>
    <row r="210" spans="2:15">
      <c r="B210">
        <v>24</v>
      </c>
      <c r="I210" t="s">
        <v>5014</v>
      </c>
      <c r="J210" t="s">
        <v>5016</v>
      </c>
      <c r="K210" t="s">
        <v>5019</v>
      </c>
      <c r="L210" t="s">
        <v>5025</v>
      </c>
      <c r="M210" t="s">
        <v>5037</v>
      </c>
      <c r="N210" t="s">
        <v>5247</v>
      </c>
      <c r="O210" t="s">
        <v>5950</v>
      </c>
    </row>
    <row r="211" spans="2:15">
      <c r="B211">
        <v>1740</v>
      </c>
      <c r="I211" t="s">
        <v>5014</v>
      </c>
      <c r="J211" t="s">
        <v>5016</v>
      </c>
      <c r="K211" t="s">
        <v>5019</v>
      </c>
      <c r="L211" t="s">
        <v>5025</v>
      </c>
      <c r="M211" t="s">
        <v>5037</v>
      </c>
      <c r="N211" t="s">
        <v>5247</v>
      </c>
      <c r="O211" t="s">
        <v>5950</v>
      </c>
    </row>
    <row r="212" spans="2:15">
      <c r="B212">
        <v>1250</v>
      </c>
      <c r="I212" t="s">
        <v>5014</v>
      </c>
      <c r="J212" t="s">
        <v>5016</v>
      </c>
      <c r="K212" t="s">
        <v>5019</v>
      </c>
      <c r="L212" t="s">
        <v>5025</v>
      </c>
      <c r="M212" t="s">
        <v>5037</v>
      </c>
      <c r="N212" t="s">
        <v>5247</v>
      </c>
      <c r="O212" t="s">
        <v>5950</v>
      </c>
    </row>
    <row r="213" spans="2:15">
      <c r="B213">
        <v>13</v>
      </c>
      <c r="I213" t="s">
        <v>5014</v>
      </c>
      <c r="J213" t="s">
        <v>5016</v>
      </c>
      <c r="K213" t="s">
        <v>5019</v>
      </c>
      <c r="L213" t="s">
        <v>5025</v>
      </c>
      <c r="M213" t="s">
        <v>5037</v>
      </c>
      <c r="N213" t="s">
        <v>5247</v>
      </c>
      <c r="O213" t="s">
        <v>5950</v>
      </c>
    </row>
    <row r="214" spans="2:15">
      <c r="B214">
        <v>122</v>
      </c>
      <c r="I214" t="s">
        <v>5014</v>
      </c>
      <c r="J214" t="s">
        <v>5016</v>
      </c>
      <c r="K214" t="s">
        <v>5019</v>
      </c>
      <c r="L214" t="s">
        <v>5025</v>
      </c>
      <c r="M214" t="s">
        <v>5037</v>
      </c>
      <c r="N214" t="s">
        <v>5248</v>
      </c>
      <c r="O214" t="s">
        <v>5951</v>
      </c>
    </row>
    <row r="215" spans="2:15">
      <c r="B215">
        <v>1142</v>
      </c>
      <c r="I215" t="s">
        <v>5014</v>
      </c>
      <c r="J215" t="s">
        <v>5016</v>
      </c>
      <c r="K215" t="s">
        <v>5019</v>
      </c>
      <c r="L215" t="s">
        <v>5025</v>
      </c>
      <c r="M215" t="s">
        <v>5037</v>
      </c>
      <c r="N215" t="s">
        <v>5248</v>
      </c>
      <c r="O215" t="s">
        <v>5951</v>
      </c>
    </row>
    <row r="216" spans="2:15">
      <c r="B216">
        <v>2530</v>
      </c>
      <c r="I216" t="s">
        <v>5014</v>
      </c>
      <c r="J216" t="s">
        <v>5016</v>
      </c>
      <c r="K216" t="s">
        <v>5019</v>
      </c>
      <c r="L216" t="s">
        <v>5025</v>
      </c>
      <c r="M216" t="s">
        <v>5037</v>
      </c>
      <c r="N216" t="s">
        <v>5248</v>
      </c>
      <c r="O216" t="s">
        <v>5951</v>
      </c>
    </row>
    <row r="217" spans="2:15">
      <c r="B217">
        <v>42</v>
      </c>
      <c r="I217" t="s">
        <v>5014</v>
      </c>
      <c r="J217" t="s">
        <v>5016</v>
      </c>
      <c r="K217" t="s">
        <v>5019</v>
      </c>
      <c r="L217" t="s">
        <v>5025</v>
      </c>
      <c r="M217" t="s">
        <v>5037</v>
      </c>
      <c r="N217" t="s">
        <v>5248</v>
      </c>
      <c r="O217" t="s">
        <v>5951</v>
      </c>
    </row>
    <row r="218" spans="2:15">
      <c r="B218">
        <v>75</v>
      </c>
      <c r="I218" t="s">
        <v>5014</v>
      </c>
      <c r="J218" t="s">
        <v>5016</v>
      </c>
      <c r="K218" t="s">
        <v>5019</v>
      </c>
      <c r="L218" t="s">
        <v>5025</v>
      </c>
      <c r="M218" t="s">
        <v>5037</v>
      </c>
      <c r="N218" t="s">
        <v>5222</v>
      </c>
      <c r="O218" t="s">
        <v>5925</v>
      </c>
    </row>
    <row r="219" spans="2:15">
      <c r="B219">
        <v>313</v>
      </c>
      <c r="I219" t="s">
        <v>5014</v>
      </c>
      <c r="J219" t="s">
        <v>5016</v>
      </c>
      <c r="K219" t="s">
        <v>5019</v>
      </c>
      <c r="L219" t="s">
        <v>5025</v>
      </c>
      <c r="M219" t="s">
        <v>5037</v>
      </c>
      <c r="N219" t="s">
        <v>5222</v>
      </c>
      <c r="O219" t="s">
        <v>5925</v>
      </c>
    </row>
    <row r="220" spans="2:15">
      <c r="B220">
        <v>3.4</v>
      </c>
      <c r="I220" t="s">
        <v>5014</v>
      </c>
      <c r="J220" t="s">
        <v>5016</v>
      </c>
      <c r="K220" t="s">
        <v>5019</v>
      </c>
      <c r="L220" t="s">
        <v>5025</v>
      </c>
      <c r="M220" t="s">
        <v>5037</v>
      </c>
      <c r="N220" t="s">
        <v>5228</v>
      </c>
      <c r="O220" t="s">
        <v>5931</v>
      </c>
    </row>
    <row r="221" spans="2:15">
      <c r="B221">
        <v>149</v>
      </c>
      <c r="I221" t="s">
        <v>5014</v>
      </c>
      <c r="J221" t="s">
        <v>5016</v>
      </c>
      <c r="K221" t="s">
        <v>5019</v>
      </c>
      <c r="L221" t="s">
        <v>5025</v>
      </c>
      <c r="M221" t="s">
        <v>5037</v>
      </c>
      <c r="N221" t="s">
        <v>5228</v>
      </c>
      <c r="O221" t="s">
        <v>5931</v>
      </c>
    </row>
    <row r="222" spans="2:15">
      <c r="B222">
        <v>1.2</v>
      </c>
      <c r="I222" t="s">
        <v>5014</v>
      </c>
      <c r="J222" t="s">
        <v>5016</v>
      </c>
      <c r="K222" t="s">
        <v>5019</v>
      </c>
      <c r="L222" t="s">
        <v>5025</v>
      </c>
      <c r="M222" t="s">
        <v>5037</v>
      </c>
      <c r="N222" t="s">
        <v>5229</v>
      </c>
      <c r="O222" t="s">
        <v>5932</v>
      </c>
    </row>
    <row r="223" spans="2:15">
      <c r="B223">
        <v>40</v>
      </c>
      <c r="I223" t="s">
        <v>5014</v>
      </c>
      <c r="J223" t="s">
        <v>5016</v>
      </c>
      <c r="K223" t="s">
        <v>5019</v>
      </c>
      <c r="L223" t="s">
        <v>5025</v>
      </c>
      <c r="M223" t="s">
        <v>5037</v>
      </c>
      <c r="N223" t="s">
        <v>5229</v>
      </c>
      <c r="O223" t="s">
        <v>5932</v>
      </c>
    </row>
    <row r="224" spans="2:15">
      <c r="B224">
        <v>5.9</v>
      </c>
      <c r="I224" t="s">
        <v>5014</v>
      </c>
      <c r="J224" t="s">
        <v>5016</v>
      </c>
      <c r="K224" t="s">
        <v>5019</v>
      </c>
      <c r="L224" t="s">
        <v>5025</v>
      </c>
      <c r="M224" t="s">
        <v>5037</v>
      </c>
      <c r="N224" t="s">
        <v>5234</v>
      </c>
      <c r="O224" t="s">
        <v>5937</v>
      </c>
    </row>
    <row r="225" spans="2:15">
      <c r="B225">
        <v>1820</v>
      </c>
      <c r="I225" t="s">
        <v>5014</v>
      </c>
      <c r="J225" t="s">
        <v>5016</v>
      </c>
      <c r="K225" t="s">
        <v>5019</v>
      </c>
      <c r="L225" t="s">
        <v>5025</v>
      </c>
      <c r="M225" t="s">
        <v>5037</v>
      </c>
      <c r="N225" t="s">
        <v>5234</v>
      </c>
      <c r="O225" t="s">
        <v>5937</v>
      </c>
    </row>
    <row r="226" spans="2:15">
      <c r="B226">
        <v>120</v>
      </c>
      <c r="I226" t="s">
        <v>5014</v>
      </c>
      <c r="J226" t="s">
        <v>5016</v>
      </c>
      <c r="K226" t="s">
        <v>5019</v>
      </c>
      <c r="L226" t="s">
        <v>5025</v>
      </c>
      <c r="M226" t="s">
        <v>5037</v>
      </c>
      <c r="N226" t="s">
        <v>5234</v>
      </c>
      <c r="O226" t="s">
        <v>5937</v>
      </c>
    </row>
    <row r="227" spans="2:15">
      <c r="B227">
        <v>2790</v>
      </c>
      <c r="I227" t="s">
        <v>5014</v>
      </c>
      <c r="J227" t="s">
        <v>5016</v>
      </c>
      <c r="K227" t="s">
        <v>5019</v>
      </c>
      <c r="L227" t="s">
        <v>5025</v>
      </c>
      <c r="M227" t="s">
        <v>5037</v>
      </c>
      <c r="N227" t="s">
        <v>5234</v>
      </c>
      <c r="O227" t="s">
        <v>5937</v>
      </c>
    </row>
    <row r="228" spans="2:15">
      <c r="B228">
        <v>130</v>
      </c>
      <c r="I228" t="s">
        <v>5014</v>
      </c>
      <c r="J228" t="s">
        <v>5016</v>
      </c>
      <c r="K228" t="s">
        <v>5019</v>
      </c>
      <c r="L228" t="s">
        <v>5025</v>
      </c>
      <c r="M228" t="s">
        <v>5037</v>
      </c>
      <c r="N228" t="s">
        <v>5233</v>
      </c>
      <c r="O228" t="s">
        <v>5936</v>
      </c>
    </row>
    <row r="229" spans="2:15">
      <c r="B229">
        <v>3.9</v>
      </c>
      <c r="I229" t="s">
        <v>5014</v>
      </c>
      <c r="J229" t="s">
        <v>5016</v>
      </c>
      <c r="K229" t="s">
        <v>5019</v>
      </c>
      <c r="L229" t="s">
        <v>5025</v>
      </c>
      <c r="M229" t="s">
        <v>5037</v>
      </c>
      <c r="N229" t="s">
        <v>5233</v>
      </c>
      <c r="O229" t="s">
        <v>5936</v>
      </c>
    </row>
    <row r="230" spans="2:15">
      <c r="B230">
        <v>2550</v>
      </c>
      <c r="I230" t="s">
        <v>5014</v>
      </c>
      <c r="J230" t="s">
        <v>5016</v>
      </c>
      <c r="K230" t="s">
        <v>5019</v>
      </c>
      <c r="L230" t="s">
        <v>5025</v>
      </c>
      <c r="M230" t="s">
        <v>5037</v>
      </c>
      <c r="N230" t="s">
        <v>5233</v>
      </c>
      <c r="O230" t="s">
        <v>5936</v>
      </c>
    </row>
    <row r="231" spans="2:15">
      <c r="B231">
        <v>1000</v>
      </c>
      <c r="I231" t="s">
        <v>5014</v>
      </c>
      <c r="J231" t="s">
        <v>5016</v>
      </c>
      <c r="K231" t="s">
        <v>5019</v>
      </c>
      <c r="L231" t="s">
        <v>5025</v>
      </c>
      <c r="M231" t="s">
        <v>5037</v>
      </c>
      <c r="N231" t="s">
        <v>5230</v>
      </c>
      <c r="O231" t="s">
        <v>5933</v>
      </c>
    </row>
    <row r="232" spans="2:15">
      <c r="B232">
        <v>184</v>
      </c>
      <c r="I232" t="s">
        <v>5014</v>
      </c>
      <c r="J232" t="s">
        <v>5016</v>
      </c>
      <c r="K232" t="s">
        <v>5019</v>
      </c>
      <c r="L232" t="s">
        <v>5025</v>
      </c>
      <c r="M232" t="s">
        <v>5037</v>
      </c>
      <c r="N232" t="s">
        <v>5230</v>
      </c>
      <c r="O232" t="s">
        <v>5933</v>
      </c>
    </row>
    <row r="233" spans="2:15">
      <c r="B233">
        <v>32</v>
      </c>
      <c r="I233" t="s">
        <v>5014</v>
      </c>
      <c r="J233" t="s">
        <v>5016</v>
      </c>
      <c r="K233" t="s">
        <v>5019</v>
      </c>
      <c r="L233" t="s">
        <v>5025</v>
      </c>
      <c r="M233" t="s">
        <v>5037</v>
      </c>
      <c r="N233" t="s">
        <v>5231</v>
      </c>
      <c r="O233" t="s">
        <v>5934</v>
      </c>
    </row>
    <row r="234" spans="2:15">
      <c r="B234">
        <v>3030</v>
      </c>
      <c r="I234" t="s">
        <v>5014</v>
      </c>
      <c r="J234" t="s">
        <v>5016</v>
      </c>
      <c r="K234" t="s">
        <v>5019</v>
      </c>
      <c r="L234" t="s">
        <v>5025</v>
      </c>
      <c r="M234" t="s">
        <v>5037</v>
      </c>
      <c r="N234" t="s">
        <v>5231</v>
      </c>
      <c r="O234" t="s">
        <v>5934</v>
      </c>
    </row>
    <row r="235" spans="2:15">
      <c r="B235">
        <v>1000</v>
      </c>
      <c r="I235" t="s">
        <v>5014</v>
      </c>
      <c r="J235" t="s">
        <v>5016</v>
      </c>
      <c r="K235" t="s">
        <v>5019</v>
      </c>
      <c r="L235" t="s">
        <v>5025</v>
      </c>
      <c r="M235" t="s">
        <v>5037</v>
      </c>
      <c r="N235" t="s">
        <v>5232</v>
      </c>
      <c r="O235" t="s">
        <v>5935</v>
      </c>
    </row>
    <row r="236" spans="2:15">
      <c r="B236">
        <v>200</v>
      </c>
      <c r="I236" t="s">
        <v>5014</v>
      </c>
      <c r="J236" t="s">
        <v>5016</v>
      </c>
      <c r="K236" t="s">
        <v>5019</v>
      </c>
      <c r="L236" t="s">
        <v>5025</v>
      </c>
      <c r="M236" t="s">
        <v>5037</v>
      </c>
      <c r="N236" t="s">
        <v>5240</v>
      </c>
      <c r="O236" t="s">
        <v>5943</v>
      </c>
    </row>
    <row r="237" spans="2:15">
      <c r="B237">
        <v>14</v>
      </c>
      <c r="I237" t="s">
        <v>5014</v>
      </c>
      <c r="J237" t="s">
        <v>5016</v>
      </c>
      <c r="K237" t="s">
        <v>5019</v>
      </c>
      <c r="L237" t="s">
        <v>5025</v>
      </c>
      <c r="M237" t="s">
        <v>5037</v>
      </c>
      <c r="N237" t="s">
        <v>5240</v>
      </c>
      <c r="O237" t="s">
        <v>5943</v>
      </c>
    </row>
    <row r="238" spans="2:15">
      <c r="B238">
        <v>63</v>
      </c>
      <c r="I238" t="s">
        <v>5014</v>
      </c>
      <c r="J238" t="s">
        <v>5016</v>
      </c>
      <c r="K238" t="s">
        <v>5019</v>
      </c>
      <c r="L238" t="s">
        <v>5025</v>
      </c>
      <c r="M238" t="s">
        <v>5037</v>
      </c>
      <c r="N238" t="s">
        <v>5241</v>
      </c>
      <c r="O238" t="s">
        <v>5944</v>
      </c>
    </row>
    <row r="239" spans="2:15">
      <c r="B239">
        <v>1590</v>
      </c>
      <c r="I239" t="s">
        <v>5014</v>
      </c>
      <c r="J239" t="s">
        <v>5016</v>
      </c>
      <c r="K239" t="s">
        <v>5019</v>
      </c>
      <c r="L239" t="s">
        <v>5025</v>
      </c>
      <c r="M239" t="s">
        <v>5037</v>
      </c>
      <c r="N239" t="s">
        <v>5241</v>
      </c>
      <c r="O239" t="s">
        <v>5944</v>
      </c>
    </row>
    <row r="240" spans="2:15">
      <c r="B240">
        <v>93</v>
      </c>
      <c r="I240" t="s">
        <v>5014</v>
      </c>
      <c r="J240" t="s">
        <v>5016</v>
      </c>
      <c r="K240" t="s">
        <v>5019</v>
      </c>
      <c r="L240" t="s">
        <v>5025</v>
      </c>
      <c r="M240" t="s">
        <v>5037</v>
      </c>
      <c r="N240" t="s">
        <v>5237</v>
      </c>
      <c r="O240" t="s">
        <v>5940</v>
      </c>
    </row>
    <row r="241" spans="1:35">
      <c r="B241">
        <v>712</v>
      </c>
      <c r="I241" t="s">
        <v>5014</v>
      </c>
      <c r="J241" t="s">
        <v>5016</v>
      </c>
      <c r="K241" t="s">
        <v>5019</v>
      </c>
      <c r="L241" t="s">
        <v>5025</v>
      </c>
      <c r="M241" t="s">
        <v>5037</v>
      </c>
      <c r="N241" t="s">
        <v>5237</v>
      </c>
      <c r="O241" t="s">
        <v>5940</v>
      </c>
    </row>
    <row r="242" spans="1:35">
      <c r="B242">
        <v>11</v>
      </c>
      <c r="I242" t="s">
        <v>5014</v>
      </c>
      <c r="J242" t="s">
        <v>5016</v>
      </c>
      <c r="K242" t="s">
        <v>5019</v>
      </c>
      <c r="L242" t="s">
        <v>5025</v>
      </c>
      <c r="M242" t="s">
        <v>5037</v>
      </c>
      <c r="N242" t="s">
        <v>5237</v>
      </c>
      <c r="O242" t="s">
        <v>5940</v>
      </c>
    </row>
    <row r="243" spans="1:35">
      <c r="B243">
        <v>1520</v>
      </c>
      <c r="I243" t="s">
        <v>5014</v>
      </c>
      <c r="J243" t="s">
        <v>5016</v>
      </c>
      <c r="K243" t="s">
        <v>5019</v>
      </c>
      <c r="L243" t="s">
        <v>5025</v>
      </c>
      <c r="M243" t="s">
        <v>5037</v>
      </c>
      <c r="N243" t="s">
        <v>5237</v>
      </c>
      <c r="O243" t="s">
        <v>5940</v>
      </c>
    </row>
    <row r="244" spans="1:35">
      <c r="A244" t="s">
        <v>5010</v>
      </c>
      <c r="B244">
        <v>1</v>
      </c>
      <c r="H244">
        <v>7.2</v>
      </c>
      <c r="I244" t="s">
        <v>5014</v>
      </c>
      <c r="J244" t="s">
        <v>5016</v>
      </c>
      <c r="K244" t="s">
        <v>5020</v>
      </c>
      <c r="L244" t="s">
        <v>5026</v>
      </c>
      <c r="M244" t="s">
        <v>5038</v>
      </c>
      <c r="N244" t="s">
        <v>5249</v>
      </c>
      <c r="O244" t="s">
        <v>5952</v>
      </c>
      <c r="P244">
        <v>8</v>
      </c>
      <c r="Q244">
        <v>2</v>
      </c>
      <c r="R244">
        <v>0.53</v>
      </c>
      <c r="S244">
        <v>2.81</v>
      </c>
      <c r="T244">
        <v>476.58</v>
      </c>
      <c r="U244">
        <v>102</v>
      </c>
      <c r="V244">
        <v>4.23</v>
      </c>
      <c r="W244">
        <v>3.37</v>
      </c>
      <c r="X244">
        <v>7.9</v>
      </c>
      <c r="Y244">
        <v>4</v>
      </c>
      <c r="Z244" t="s">
        <v>3469</v>
      </c>
      <c r="AA244">
        <v>0</v>
      </c>
      <c r="AB244">
        <v>10</v>
      </c>
      <c r="AC244">
        <v>4.267285714285714</v>
      </c>
      <c r="AE244" t="s">
        <v>4802</v>
      </c>
      <c r="AH244">
        <v>0</v>
      </c>
      <c r="AI244">
        <v>0</v>
      </c>
    </row>
    <row r="245" spans="1:35">
      <c r="B245">
        <v>73</v>
      </c>
      <c r="H245">
        <v>7.2</v>
      </c>
      <c r="I245" t="s">
        <v>5014</v>
      </c>
      <c r="J245" t="s">
        <v>5016</v>
      </c>
      <c r="K245" t="s">
        <v>5020</v>
      </c>
      <c r="L245" t="s">
        <v>5026</v>
      </c>
      <c r="M245" t="s">
        <v>5038</v>
      </c>
      <c r="N245" t="s">
        <v>5250</v>
      </c>
      <c r="O245" t="s">
        <v>5953</v>
      </c>
    </row>
    <row r="246" spans="1:35">
      <c r="B246">
        <v>12</v>
      </c>
      <c r="H246">
        <v>7.2</v>
      </c>
      <c r="I246" t="s">
        <v>5014</v>
      </c>
      <c r="J246" t="s">
        <v>5016</v>
      </c>
      <c r="K246" t="s">
        <v>5020</v>
      </c>
      <c r="L246" t="s">
        <v>5026</v>
      </c>
      <c r="M246" t="s">
        <v>5038</v>
      </c>
      <c r="N246" t="s">
        <v>5251</v>
      </c>
      <c r="O246" t="s">
        <v>5954</v>
      </c>
    </row>
    <row r="247" spans="1:35">
      <c r="B247">
        <v>28</v>
      </c>
      <c r="H247">
        <v>7.2</v>
      </c>
      <c r="I247" t="s">
        <v>5014</v>
      </c>
      <c r="J247" t="s">
        <v>5016</v>
      </c>
      <c r="K247" t="s">
        <v>5020</v>
      </c>
      <c r="L247" t="s">
        <v>5026</v>
      </c>
      <c r="M247" t="s">
        <v>5038</v>
      </c>
      <c r="N247" t="s">
        <v>5252</v>
      </c>
      <c r="O247" t="s">
        <v>5955</v>
      </c>
    </row>
    <row r="248" spans="1:35">
      <c r="B248">
        <v>9.4</v>
      </c>
      <c r="H248">
        <v>7.2</v>
      </c>
      <c r="I248" t="s">
        <v>5014</v>
      </c>
      <c r="J248" t="s">
        <v>5016</v>
      </c>
      <c r="K248" t="s">
        <v>5020</v>
      </c>
      <c r="L248" t="s">
        <v>5026</v>
      </c>
      <c r="M248" t="s">
        <v>5038</v>
      </c>
      <c r="N248" t="s">
        <v>5253</v>
      </c>
      <c r="O248" t="s">
        <v>5956</v>
      </c>
    </row>
    <row r="249" spans="1:35">
      <c r="B249">
        <v>5.9</v>
      </c>
      <c r="H249">
        <v>7.2</v>
      </c>
      <c r="I249" t="s">
        <v>5014</v>
      </c>
      <c r="J249" t="s">
        <v>5016</v>
      </c>
      <c r="K249" t="s">
        <v>5020</v>
      </c>
      <c r="L249" t="s">
        <v>5026</v>
      </c>
      <c r="M249" t="s">
        <v>5038</v>
      </c>
      <c r="N249" t="s">
        <v>5254</v>
      </c>
      <c r="O249" t="s">
        <v>5957</v>
      </c>
    </row>
    <row r="250" spans="1:35">
      <c r="E250">
        <v>11</v>
      </c>
      <c r="J250" t="s">
        <v>5016</v>
      </c>
      <c r="K250" t="s">
        <v>5021</v>
      </c>
      <c r="L250" t="s">
        <v>5027</v>
      </c>
      <c r="M250" t="s">
        <v>5039</v>
      </c>
      <c r="N250" t="s">
        <v>5255</v>
      </c>
      <c r="O250" t="s">
        <v>5958</v>
      </c>
    </row>
    <row r="251" spans="1:35">
      <c r="E251">
        <v>342</v>
      </c>
      <c r="J251" t="s">
        <v>5016</v>
      </c>
      <c r="K251" t="s">
        <v>5021</v>
      </c>
      <c r="L251" t="s">
        <v>5027</v>
      </c>
      <c r="M251" t="s">
        <v>5039</v>
      </c>
      <c r="N251" t="s">
        <v>5256</v>
      </c>
      <c r="O251" t="s">
        <v>5959</v>
      </c>
    </row>
    <row r="252" spans="1:35">
      <c r="E252">
        <v>59</v>
      </c>
      <c r="J252" t="s">
        <v>5016</v>
      </c>
      <c r="K252" t="s">
        <v>5021</v>
      </c>
      <c r="L252" t="s">
        <v>5027</v>
      </c>
      <c r="M252" t="s">
        <v>5039</v>
      </c>
      <c r="N252" t="s">
        <v>5257</v>
      </c>
      <c r="O252" t="s">
        <v>5960</v>
      </c>
    </row>
    <row r="253" spans="1:35">
      <c r="E253">
        <v>50</v>
      </c>
      <c r="J253" t="s">
        <v>5016</v>
      </c>
      <c r="K253" t="s">
        <v>5021</v>
      </c>
      <c r="L253" t="s">
        <v>5027</v>
      </c>
      <c r="M253" t="s">
        <v>5039</v>
      </c>
      <c r="N253" t="s">
        <v>5258</v>
      </c>
      <c r="O253" t="s">
        <v>5961</v>
      </c>
    </row>
    <row r="254" spans="1:35">
      <c r="E254">
        <v>27</v>
      </c>
      <c r="J254" t="s">
        <v>5016</v>
      </c>
      <c r="K254" t="s">
        <v>5021</v>
      </c>
      <c r="L254" t="s">
        <v>5027</v>
      </c>
      <c r="M254" t="s">
        <v>5039</v>
      </c>
      <c r="N254" t="s">
        <v>5259</v>
      </c>
      <c r="O254" t="s">
        <v>5962</v>
      </c>
    </row>
    <row r="255" spans="1:35">
      <c r="E255">
        <v>59</v>
      </c>
      <c r="J255" t="s">
        <v>5016</v>
      </c>
      <c r="K255" t="s">
        <v>5021</v>
      </c>
      <c r="L255" t="s">
        <v>5027</v>
      </c>
      <c r="M255" t="s">
        <v>5039</v>
      </c>
      <c r="N255" t="s">
        <v>5259</v>
      </c>
      <c r="O255" t="s">
        <v>5962</v>
      </c>
    </row>
    <row r="256" spans="1:35">
      <c r="E256">
        <v>185</v>
      </c>
      <c r="J256" t="s">
        <v>5016</v>
      </c>
      <c r="K256" t="s">
        <v>5021</v>
      </c>
      <c r="L256" t="s">
        <v>5027</v>
      </c>
      <c r="M256" t="s">
        <v>5039</v>
      </c>
      <c r="N256" t="s">
        <v>5260</v>
      </c>
      <c r="O256" t="s">
        <v>5963</v>
      </c>
    </row>
    <row r="257" spans="5:15">
      <c r="E257">
        <v>27</v>
      </c>
      <c r="J257" t="s">
        <v>5016</v>
      </c>
      <c r="K257" t="s">
        <v>5021</v>
      </c>
      <c r="L257" t="s">
        <v>5027</v>
      </c>
      <c r="M257" t="s">
        <v>5039</v>
      </c>
      <c r="N257" t="s">
        <v>5260</v>
      </c>
      <c r="O257" t="s">
        <v>5963</v>
      </c>
    </row>
    <row r="258" spans="5:15">
      <c r="E258">
        <v>8.300000000000001</v>
      </c>
      <c r="J258" t="s">
        <v>5016</v>
      </c>
      <c r="K258" t="s">
        <v>5021</v>
      </c>
      <c r="L258" t="s">
        <v>5027</v>
      </c>
      <c r="M258" t="s">
        <v>5039</v>
      </c>
      <c r="N258" t="s">
        <v>5261</v>
      </c>
      <c r="O258" t="s">
        <v>5964</v>
      </c>
    </row>
    <row r="259" spans="5:15">
      <c r="E259">
        <v>12</v>
      </c>
      <c r="J259" t="s">
        <v>5016</v>
      </c>
      <c r="K259" t="s">
        <v>5021</v>
      </c>
      <c r="L259" t="s">
        <v>5027</v>
      </c>
      <c r="M259" t="s">
        <v>5039</v>
      </c>
      <c r="N259" t="s">
        <v>5262</v>
      </c>
      <c r="O259" t="s">
        <v>5965</v>
      </c>
    </row>
    <row r="260" spans="5:15">
      <c r="E260">
        <v>702</v>
      </c>
      <c r="J260" t="s">
        <v>5016</v>
      </c>
      <c r="K260" t="s">
        <v>5021</v>
      </c>
      <c r="L260" t="s">
        <v>5027</v>
      </c>
      <c r="M260" t="s">
        <v>5039</v>
      </c>
      <c r="N260" t="s">
        <v>5263</v>
      </c>
      <c r="O260" t="s">
        <v>5966</v>
      </c>
    </row>
    <row r="261" spans="5:15">
      <c r="E261">
        <v>55</v>
      </c>
      <c r="J261" t="s">
        <v>5016</v>
      </c>
      <c r="K261" t="s">
        <v>5021</v>
      </c>
      <c r="L261" t="s">
        <v>5027</v>
      </c>
      <c r="M261" t="s">
        <v>5039</v>
      </c>
      <c r="N261" t="s">
        <v>5263</v>
      </c>
      <c r="O261" t="s">
        <v>5966</v>
      </c>
    </row>
    <row r="262" spans="5:15">
      <c r="E262">
        <v>9</v>
      </c>
      <c r="J262" t="s">
        <v>5016</v>
      </c>
      <c r="K262" t="s">
        <v>5021</v>
      </c>
      <c r="L262" t="s">
        <v>5027</v>
      </c>
      <c r="M262" t="s">
        <v>5039</v>
      </c>
      <c r="N262" t="s">
        <v>5264</v>
      </c>
      <c r="O262" t="s">
        <v>5967</v>
      </c>
    </row>
    <row r="263" spans="5:15">
      <c r="E263">
        <v>24</v>
      </c>
      <c r="J263" t="s">
        <v>5016</v>
      </c>
      <c r="K263" t="s">
        <v>5021</v>
      </c>
      <c r="L263" t="s">
        <v>5027</v>
      </c>
      <c r="M263" t="s">
        <v>5039</v>
      </c>
      <c r="N263" t="s">
        <v>5264</v>
      </c>
      <c r="O263" t="s">
        <v>5967</v>
      </c>
    </row>
    <row r="264" spans="5:15">
      <c r="E264">
        <v>13</v>
      </c>
      <c r="J264" t="s">
        <v>5016</v>
      </c>
      <c r="K264" t="s">
        <v>5021</v>
      </c>
      <c r="L264" t="s">
        <v>5027</v>
      </c>
      <c r="M264" t="s">
        <v>5039</v>
      </c>
      <c r="N264" t="s">
        <v>5265</v>
      </c>
      <c r="O264" t="s">
        <v>5968</v>
      </c>
    </row>
    <row r="265" spans="5:15">
      <c r="E265">
        <v>28</v>
      </c>
      <c r="J265" t="s">
        <v>5016</v>
      </c>
      <c r="K265" t="s">
        <v>5021</v>
      </c>
      <c r="L265" t="s">
        <v>5027</v>
      </c>
      <c r="M265" t="s">
        <v>5039</v>
      </c>
      <c r="N265" t="s">
        <v>5265</v>
      </c>
      <c r="O265" t="s">
        <v>5968</v>
      </c>
    </row>
    <row r="266" spans="5:15">
      <c r="E266">
        <v>39</v>
      </c>
      <c r="J266" t="s">
        <v>5016</v>
      </c>
      <c r="K266" t="s">
        <v>5021</v>
      </c>
      <c r="L266" t="s">
        <v>5027</v>
      </c>
      <c r="M266" t="s">
        <v>5039</v>
      </c>
      <c r="N266" t="s">
        <v>5266</v>
      </c>
      <c r="O266" t="s">
        <v>5969</v>
      </c>
    </row>
    <row r="267" spans="5:15">
      <c r="E267">
        <v>7</v>
      </c>
      <c r="J267" t="s">
        <v>5016</v>
      </c>
      <c r="K267" t="s">
        <v>5021</v>
      </c>
      <c r="L267" t="s">
        <v>5027</v>
      </c>
      <c r="M267" t="s">
        <v>5039</v>
      </c>
      <c r="N267" t="s">
        <v>5267</v>
      </c>
      <c r="O267" t="s">
        <v>5970</v>
      </c>
    </row>
    <row r="268" spans="5:15">
      <c r="E268">
        <v>50</v>
      </c>
      <c r="J268" t="s">
        <v>5016</v>
      </c>
      <c r="K268" t="s">
        <v>5021</v>
      </c>
      <c r="L268" t="s">
        <v>5027</v>
      </c>
      <c r="M268" t="s">
        <v>5039</v>
      </c>
      <c r="N268" t="s">
        <v>5268</v>
      </c>
      <c r="O268" t="s">
        <v>5971</v>
      </c>
    </row>
    <row r="269" spans="5:15">
      <c r="E269">
        <v>1905</v>
      </c>
      <c r="J269" t="s">
        <v>5016</v>
      </c>
      <c r="K269" t="s">
        <v>5021</v>
      </c>
      <c r="L269" t="s">
        <v>5027</v>
      </c>
      <c r="M269" t="s">
        <v>5039</v>
      </c>
      <c r="N269" t="s">
        <v>5268</v>
      </c>
      <c r="O269" t="s">
        <v>5971</v>
      </c>
    </row>
    <row r="270" spans="5:15">
      <c r="E270">
        <v>71</v>
      </c>
      <c r="J270" t="s">
        <v>5016</v>
      </c>
      <c r="K270" t="s">
        <v>5021</v>
      </c>
      <c r="L270" t="s">
        <v>5027</v>
      </c>
      <c r="M270" t="s">
        <v>5039</v>
      </c>
      <c r="N270" t="s">
        <v>5269</v>
      </c>
      <c r="O270" t="s">
        <v>5972</v>
      </c>
    </row>
    <row r="271" spans="5:15">
      <c r="E271">
        <v>2.1</v>
      </c>
      <c r="J271" t="s">
        <v>5016</v>
      </c>
      <c r="K271" t="s">
        <v>5021</v>
      </c>
      <c r="L271" t="s">
        <v>5027</v>
      </c>
      <c r="M271" t="s">
        <v>5039</v>
      </c>
      <c r="N271" t="s">
        <v>5270</v>
      </c>
      <c r="O271" t="s">
        <v>5973</v>
      </c>
    </row>
    <row r="272" spans="5:15">
      <c r="E272">
        <v>6.5</v>
      </c>
      <c r="J272" t="s">
        <v>5016</v>
      </c>
      <c r="K272" t="s">
        <v>5021</v>
      </c>
      <c r="L272" t="s">
        <v>5027</v>
      </c>
      <c r="M272" t="s">
        <v>5039</v>
      </c>
      <c r="N272" t="s">
        <v>5271</v>
      </c>
      <c r="O272" t="s">
        <v>5974</v>
      </c>
    </row>
    <row r="273" spans="5:15">
      <c r="E273">
        <v>17</v>
      </c>
      <c r="J273" t="s">
        <v>5016</v>
      </c>
      <c r="K273" t="s">
        <v>5021</v>
      </c>
      <c r="L273" t="s">
        <v>5027</v>
      </c>
      <c r="M273" t="s">
        <v>5039</v>
      </c>
      <c r="N273" t="s">
        <v>5271</v>
      </c>
      <c r="O273" t="s">
        <v>5974</v>
      </c>
    </row>
    <row r="274" spans="5:15">
      <c r="E274">
        <v>44</v>
      </c>
      <c r="J274" t="s">
        <v>5016</v>
      </c>
      <c r="K274" t="s">
        <v>5021</v>
      </c>
      <c r="L274" t="s">
        <v>5027</v>
      </c>
      <c r="M274" t="s">
        <v>5039</v>
      </c>
      <c r="N274" t="s">
        <v>5272</v>
      </c>
      <c r="O274" t="s">
        <v>5975</v>
      </c>
    </row>
    <row r="275" spans="5:15">
      <c r="E275">
        <v>2.8</v>
      </c>
      <c r="J275" t="s">
        <v>5016</v>
      </c>
      <c r="K275" t="s">
        <v>5021</v>
      </c>
      <c r="L275" t="s">
        <v>5027</v>
      </c>
      <c r="M275" t="s">
        <v>5039</v>
      </c>
      <c r="N275" t="s">
        <v>5273</v>
      </c>
      <c r="O275" t="s">
        <v>5976</v>
      </c>
    </row>
    <row r="276" spans="5:15">
      <c r="E276">
        <v>8.5</v>
      </c>
      <c r="J276" t="s">
        <v>5016</v>
      </c>
      <c r="K276" t="s">
        <v>5021</v>
      </c>
      <c r="L276" t="s">
        <v>5027</v>
      </c>
      <c r="M276" t="s">
        <v>5039</v>
      </c>
      <c r="N276" t="s">
        <v>5273</v>
      </c>
      <c r="O276" t="s">
        <v>5976</v>
      </c>
    </row>
    <row r="277" spans="5:15">
      <c r="E277">
        <v>2.2</v>
      </c>
      <c r="J277" t="s">
        <v>5016</v>
      </c>
      <c r="K277" t="s">
        <v>5021</v>
      </c>
      <c r="L277" t="s">
        <v>5027</v>
      </c>
      <c r="M277" t="s">
        <v>5039</v>
      </c>
      <c r="N277" t="s">
        <v>5274</v>
      </c>
      <c r="O277" t="s">
        <v>5977</v>
      </c>
    </row>
    <row r="278" spans="5:15">
      <c r="E278">
        <v>6.3</v>
      </c>
      <c r="J278" t="s">
        <v>5016</v>
      </c>
      <c r="K278" t="s">
        <v>5021</v>
      </c>
      <c r="L278" t="s">
        <v>5027</v>
      </c>
      <c r="M278" t="s">
        <v>5039</v>
      </c>
      <c r="N278" t="s">
        <v>5274</v>
      </c>
      <c r="O278" t="s">
        <v>5977</v>
      </c>
    </row>
    <row r="279" spans="5:15">
      <c r="E279">
        <v>0.5600000000000001</v>
      </c>
      <c r="J279" t="s">
        <v>5016</v>
      </c>
      <c r="K279" t="s">
        <v>5021</v>
      </c>
      <c r="L279" t="s">
        <v>5027</v>
      </c>
      <c r="M279" t="s">
        <v>5039</v>
      </c>
      <c r="N279" t="s">
        <v>5275</v>
      </c>
      <c r="O279" t="s">
        <v>5978</v>
      </c>
    </row>
    <row r="280" spans="5:15">
      <c r="E280">
        <v>2.1</v>
      </c>
      <c r="J280" t="s">
        <v>5016</v>
      </c>
      <c r="K280" t="s">
        <v>5021</v>
      </c>
      <c r="L280" t="s">
        <v>5027</v>
      </c>
      <c r="M280" t="s">
        <v>5039</v>
      </c>
      <c r="N280" t="s">
        <v>5275</v>
      </c>
      <c r="O280" t="s">
        <v>5978</v>
      </c>
    </row>
    <row r="281" spans="5:15">
      <c r="E281">
        <v>2.3</v>
      </c>
      <c r="J281" t="s">
        <v>5016</v>
      </c>
      <c r="K281" t="s">
        <v>5021</v>
      </c>
      <c r="L281" t="s">
        <v>5027</v>
      </c>
      <c r="M281" t="s">
        <v>5039</v>
      </c>
      <c r="N281" t="s">
        <v>5276</v>
      </c>
      <c r="O281" t="s">
        <v>5979</v>
      </c>
    </row>
    <row r="282" spans="5:15">
      <c r="E282">
        <v>14</v>
      </c>
      <c r="J282" t="s">
        <v>5016</v>
      </c>
      <c r="K282" t="s">
        <v>5021</v>
      </c>
      <c r="L282" t="s">
        <v>5027</v>
      </c>
      <c r="M282" t="s">
        <v>5039</v>
      </c>
      <c r="N282" t="s">
        <v>5277</v>
      </c>
      <c r="O282" t="s">
        <v>5980</v>
      </c>
    </row>
    <row r="283" spans="5:15">
      <c r="E283">
        <v>5.3</v>
      </c>
      <c r="J283" t="s">
        <v>5016</v>
      </c>
      <c r="K283" t="s">
        <v>5021</v>
      </c>
      <c r="L283" t="s">
        <v>5027</v>
      </c>
      <c r="M283" t="s">
        <v>5039</v>
      </c>
      <c r="N283" t="s">
        <v>5278</v>
      </c>
      <c r="O283" t="s">
        <v>5981</v>
      </c>
    </row>
    <row r="284" spans="5:15">
      <c r="E284">
        <v>10</v>
      </c>
      <c r="J284" t="s">
        <v>5016</v>
      </c>
      <c r="K284" t="s">
        <v>5021</v>
      </c>
      <c r="L284" t="s">
        <v>5027</v>
      </c>
      <c r="M284" t="s">
        <v>5039</v>
      </c>
      <c r="N284" t="s">
        <v>5279</v>
      </c>
      <c r="O284" t="s">
        <v>5982</v>
      </c>
    </row>
    <row r="285" spans="5:15">
      <c r="E285">
        <v>28</v>
      </c>
      <c r="J285" t="s">
        <v>5016</v>
      </c>
      <c r="K285" t="s">
        <v>5021</v>
      </c>
      <c r="L285" t="s">
        <v>5027</v>
      </c>
      <c r="M285" t="s">
        <v>5039</v>
      </c>
      <c r="N285" t="s">
        <v>5280</v>
      </c>
      <c r="O285" t="s">
        <v>5983</v>
      </c>
    </row>
    <row r="286" spans="5:15">
      <c r="E286">
        <v>9.199999999999999</v>
      </c>
      <c r="J286" t="s">
        <v>5016</v>
      </c>
      <c r="K286" t="s">
        <v>5021</v>
      </c>
      <c r="L286" t="s">
        <v>5027</v>
      </c>
      <c r="M286" t="s">
        <v>5039</v>
      </c>
      <c r="N286" t="s">
        <v>5281</v>
      </c>
      <c r="O286" t="s">
        <v>5984</v>
      </c>
    </row>
    <row r="287" spans="5:15">
      <c r="E287">
        <v>5.1</v>
      </c>
      <c r="J287" t="s">
        <v>5016</v>
      </c>
      <c r="K287" t="s">
        <v>5021</v>
      </c>
      <c r="L287" t="s">
        <v>5027</v>
      </c>
      <c r="M287" t="s">
        <v>5039</v>
      </c>
      <c r="N287" t="s">
        <v>5282</v>
      </c>
      <c r="O287" t="s">
        <v>5985</v>
      </c>
    </row>
    <row r="288" spans="5:15">
      <c r="E288">
        <v>5.6</v>
      </c>
      <c r="J288" t="s">
        <v>5016</v>
      </c>
      <c r="K288" t="s">
        <v>5021</v>
      </c>
      <c r="L288" t="s">
        <v>5027</v>
      </c>
      <c r="M288" t="s">
        <v>5039</v>
      </c>
      <c r="N288" t="s">
        <v>5283</v>
      </c>
      <c r="O288" t="s">
        <v>5986</v>
      </c>
    </row>
    <row r="289" spans="5:15">
      <c r="E289">
        <v>2.3</v>
      </c>
      <c r="J289" t="s">
        <v>5016</v>
      </c>
      <c r="K289" t="s">
        <v>5021</v>
      </c>
      <c r="L289" t="s">
        <v>5027</v>
      </c>
      <c r="M289" t="s">
        <v>5039</v>
      </c>
      <c r="N289" t="s">
        <v>5284</v>
      </c>
      <c r="O289" t="s">
        <v>5987</v>
      </c>
    </row>
    <row r="290" spans="5:15">
      <c r="E290">
        <v>7</v>
      </c>
      <c r="J290" t="s">
        <v>5016</v>
      </c>
      <c r="K290" t="s">
        <v>5021</v>
      </c>
      <c r="L290" t="s">
        <v>5027</v>
      </c>
      <c r="M290" t="s">
        <v>5039</v>
      </c>
      <c r="N290" t="s">
        <v>5285</v>
      </c>
      <c r="O290" t="s">
        <v>5988</v>
      </c>
    </row>
    <row r="291" spans="5:15">
      <c r="E291">
        <v>5.3</v>
      </c>
      <c r="J291" t="s">
        <v>5016</v>
      </c>
      <c r="K291" t="s">
        <v>5021</v>
      </c>
      <c r="L291" t="s">
        <v>5027</v>
      </c>
      <c r="M291" t="s">
        <v>5039</v>
      </c>
      <c r="N291" t="s">
        <v>5286</v>
      </c>
      <c r="O291" t="s">
        <v>5989</v>
      </c>
    </row>
    <row r="292" spans="5:15">
      <c r="E292">
        <v>6</v>
      </c>
      <c r="J292" t="s">
        <v>5016</v>
      </c>
      <c r="K292" t="s">
        <v>5021</v>
      </c>
      <c r="L292" t="s">
        <v>5027</v>
      </c>
      <c r="M292" t="s">
        <v>5039</v>
      </c>
      <c r="N292" t="s">
        <v>5286</v>
      </c>
      <c r="O292" t="s">
        <v>5989</v>
      </c>
    </row>
    <row r="293" spans="5:15">
      <c r="E293">
        <v>0.96</v>
      </c>
      <c r="J293" t="s">
        <v>5016</v>
      </c>
      <c r="K293" t="s">
        <v>5021</v>
      </c>
      <c r="L293" t="s">
        <v>5027</v>
      </c>
      <c r="M293" t="s">
        <v>5039</v>
      </c>
      <c r="N293" t="s">
        <v>5287</v>
      </c>
      <c r="O293" t="s">
        <v>5990</v>
      </c>
    </row>
    <row r="294" spans="5:15">
      <c r="E294">
        <v>37</v>
      </c>
      <c r="J294" t="s">
        <v>5016</v>
      </c>
      <c r="K294" t="s">
        <v>5021</v>
      </c>
      <c r="L294" t="s">
        <v>5027</v>
      </c>
      <c r="M294" t="s">
        <v>5039</v>
      </c>
      <c r="N294" t="s">
        <v>5287</v>
      </c>
      <c r="O294" t="s">
        <v>5990</v>
      </c>
    </row>
    <row r="295" spans="5:15">
      <c r="E295">
        <v>11</v>
      </c>
      <c r="J295" t="s">
        <v>5016</v>
      </c>
      <c r="K295" t="s">
        <v>5021</v>
      </c>
      <c r="L295" t="s">
        <v>5027</v>
      </c>
      <c r="M295" t="s">
        <v>5039</v>
      </c>
      <c r="N295" t="s">
        <v>5288</v>
      </c>
      <c r="O295" t="s">
        <v>5991</v>
      </c>
    </row>
    <row r="296" spans="5:15">
      <c r="E296">
        <v>28</v>
      </c>
      <c r="J296" t="s">
        <v>5016</v>
      </c>
      <c r="K296" t="s">
        <v>5021</v>
      </c>
      <c r="L296" t="s">
        <v>5027</v>
      </c>
      <c r="M296" t="s">
        <v>5039</v>
      </c>
      <c r="N296" t="s">
        <v>5288</v>
      </c>
      <c r="O296" t="s">
        <v>5991</v>
      </c>
    </row>
    <row r="297" spans="5:15">
      <c r="E297">
        <v>49</v>
      </c>
      <c r="J297" t="s">
        <v>5016</v>
      </c>
      <c r="K297" t="s">
        <v>5021</v>
      </c>
      <c r="L297" t="s">
        <v>5027</v>
      </c>
      <c r="M297" t="s">
        <v>5039</v>
      </c>
      <c r="N297" t="s">
        <v>5289</v>
      </c>
      <c r="O297" t="s">
        <v>5992</v>
      </c>
    </row>
    <row r="298" spans="5:15">
      <c r="E298">
        <v>760</v>
      </c>
      <c r="J298" t="s">
        <v>5016</v>
      </c>
      <c r="K298" t="s">
        <v>5021</v>
      </c>
      <c r="L298" t="s">
        <v>5027</v>
      </c>
      <c r="M298" t="s">
        <v>5039</v>
      </c>
      <c r="N298" t="s">
        <v>5290</v>
      </c>
      <c r="O298" t="s">
        <v>5993</v>
      </c>
    </row>
    <row r="299" spans="5:15">
      <c r="E299">
        <v>207</v>
      </c>
      <c r="J299" t="s">
        <v>5016</v>
      </c>
      <c r="K299" t="s">
        <v>5021</v>
      </c>
      <c r="L299" t="s">
        <v>5027</v>
      </c>
      <c r="M299" t="s">
        <v>5039</v>
      </c>
      <c r="N299" t="s">
        <v>5291</v>
      </c>
      <c r="O299" t="s">
        <v>5994</v>
      </c>
    </row>
    <row r="300" spans="5:15">
      <c r="E300">
        <v>0.27</v>
      </c>
      <c r="J300" t="s">
        <v>5016</v>
      </c>
      <c r="K300" t="s">
        <v>5021</v>
      </c>
      <c r="L300" t="s">
        <v>5027</v>
      </c>
      <c r="M300" t="s">
        <v>5039</v>
      </c>
      <c r="N300" t="s">
        <v>5292</v>
      </c>
      <c r="O300" t="s">
        <v>5995</v>
      </c>
    </row>
    <row r="301" spans="5:15">
      <c r="E301">
        <v>3.2</v>
      </c>
      <c r="J301" t="s">
        <v>5016</v>
      </c>
      <c r="K301" t="s">
        <v>5021</v>
      </c>
      <c r="L301" t="s">
        <v>5027</v>
      </c>
      <c r="M301" t="s">
        <v>5039</v>
      </c>
      <c r="N301" t="s">
        <v>5292</v>
      </c>
      <c r="O301" t="s">
        <v>5995</v>
      </c>
    </row>
    <row r="302" spans="5:15">
      <c r="E302">
        <v>0.29</v>
      </c>
      <c r="J302" t="s">
        <v>5016</v>
      </c>
      <c r="K302" t="s">
        <v>5021</v>
      </c>
      <c r="L302" t="s">
        <v>5027</v>
      </c>
      <c r="M302" t="s">
        <v>5039</v>
      </c>
      <c r="N302" t="s">
        <v>5293</v>
      </c>
      <c r="O302" t="s">
        <v>5996</v>
      </c>
    </row>
    <row r="303" spans="5:15">
      <c r="E303">
        <v>0.06900000000000001</v>
      </c>
      <c r="J303" t="s">
        <v>5016</v>
      </c>
      <c r="K303" t="s">
        <v>5021</v>
      </c>
      <c r="L303" t="s">
        <v>5027</v>
      </c>
      <c r="M303" t="s">
        <v>5039</v>
      </c>
      <c r="N303" t="s">
        <v>5293</v>
      </c>
      <c r="O303" t="s">
        <v>5996</v>
      </c>
    </row>
    <row r="304" spans="5:15">
      <c r="E304">
        <v>6.1</v>
      </c>
      <c r="J304" t="s">
        <v>5016</v>
      </c>
      <c r="K304" t="s">
        <v>5021</v>
      </c>
      <c r="L304" t="s">
        <v>5027</v>
      </c>
      <c r="M304" t="s">
        <v>5039</v>
      </c>
      <c r="N304" t="s">
        <v>5294</v>
      </c>
      <c r="O304" t="s">
        <v>5997</v>
      </c>
    </row>
    <row r="305" spans="5:15">
      <c r="E305">
        <v>0.25</v>
      </c>
      <c r="J305" t="s">
        <v>5016</v>
      </c>
      <c r="K305" t="s">
        <v>5021</v>
      </c>
      <c r="L305" t="s">
        <v>5027</v>
      </c>
      <c r="M305" t="s">
        <v>5039</v>
      </c>
      <c r="N305" t="s">
        <v>5294</v>
      </c>
      <c r="O305" t="s">
        <v>5997</v>
      </c>
    </row>
    <row r="306" spans="5:15">
      <c r="E306">
        <v>7.1</v>
      </c>
      <c r="J306" t="s">
        <v>5016</v>
      </c>
      <c r="K306" t="s">
        <v>5021</v>
      </c>
      <c r="L306" t="s">
        <v>5027</v>
      </c>
      <c r="M306" t="s">
        <v>5039</v>
      </c>
      <c r="N306" t="s">
        <v>5295</v>
      </c>
      <c r="O306" t="s">
        <v>5998</v>
      </c>
    </row>
    <row r="307" spans="5:15">
      <c r="E307">
        <v>0.27</v>
      </c>
      <c r="J307" t="s">
        <v>5016</v>
      </c>
      <c r="K307" t="s">
        <v>5021</v>
      </c>
      <c r="L307" t="s">
        <v>5027</v>
      </c>
      <c r="M307" t="s">
        <v>5039</v>
      </c>
      <c r="N307" t="s">
        <v>5295</v>
      </c>
      <c r="O307" t="s">
        <v>5998</v>
      </c>
    </row>
    <row r="308" spans="5:15">
      <c r="E308">
        <v>4.1</v>
      </c>
      <c r="J308" t="s">
        <v>5016</v>
      </c>
      <c r="K308" t="s">
        <v>5021</v>
      </c>
      <c r="L308" t="s">
        <v>5027</v>
      </c>
      <c r="M308" t="s">
        <v>5039</v>
      </c>
      <c r="N308" t="s">
        <v>5296</v>
      </c>
      <c r="O308" t="s">
        <v>5999</v>
      </c>
    </row>
    <row r="309" spans="5:15">
      <c r="E309">
        <v>0.75</v>
      </c>
      <c r="J309" t="s">
        <v>5016</v>
      </c>
      <c r="K309" t="s">
        <v>5021</v>
      </c>
      <c r="L309" t="s">
        <v>5027</v>
      </c>
      <c r="M309" t="s">
        <v>5039</v>
      </c>
      <c r="N309" t="s">
        <v>5296</v>
      </c>
      <c r="O309" t="s">
        <v>5999</v>
      </c>
    </row>
    <row r="310" spans="5:15">
      <c r="E310">
        <v>2.9</v>
      </c>
      <c r="J310" t="s">
        <v>5016</v>
      </c>
      <c r="K310" t="s">
        <v>5021</v>
      </c>
      <c r="L310" t="s">
        <v>5027</v>
      </c>
      <c r="M310" t="s">
        <v>5039</v>
      </c>
      <c r="N310" t="s">
        <v>5297</v>
      </c>
      <c r="O310" t="s">
        <v>6000</v>
      </c>
    </row>
    <row r="311" spans="5:15">
      <c r="E311">
        <v>0.16</v>
      </c>
      <c r="J311" t="s">
        <v>5016</v>
      </c>
      <c r="K311" t="s">
        <v>5021</v>
      </c>
      <c r="L311" t="s">
        <v>5027</v>
      </c>
      <c r="M311" t="s">
        <v>5039</v>
      </c>
      <c r="N311" t="s">
        <v>5297</v>
      </c>
      <c r="O311" t="s">
        <v>6000</v>
      </c>
    </row>
    <row r="312" spans="5:15">
      <c r="E312">
        <v>0.17</v>
      </c>
      <c r="J312" t="s">
        <v>5016</v>
      </c>
      <c r="K312" t="s">
        <v>5021</v>
      </c>
      <c r="L312" t="s">
        <v>5027</v>
      </c>
      <c r="M312" t="s">
        <v>5039</v>
      </c>
      <c r="N312" t="s">
        <v>5298</v>
      </c>
      <c r="O312" t="s">
        <v>6001</v>
      </c>
    </row>
    <row r="313" spans="5:15">
      <c r="E313">
        <v>1.1</v>
      </c>
      <c r="J313" t="s">
        <v>5016</v>
      </c>
      <c r="K313" t="s">
        <v>5021</v>
      </c>
      <c r="L313" t="s">
        <v>5027</v>
      </c>
      <c r="M313" t="s">
        <v>5039</v>
      </c>
      <c r="N313" t="s">
        <v>5298</v>
      </c>
      <c r="O313" t="s">
        <v>6001</v>
      </c>
    </row>
    <row r="314" spans="5:15">
      <c r="E314">
        <v>0.22</v>
      </c>
      <c r="J314" t="s">
        <v>5016</v>
      </c>
      <c r="K314" t="s">
        <v>5021</v>
      </c>
      <c r="L314" t="s">
        <v>5027</v>
      </c>
      <c r="M314" t="s">
        <v>5039</v>
      </c>
      <c r="N314" t="s">
        <v>5299</v>
      </c>
      <c r="O314" t="s">
        <v>6002</v>
      </c>
    </row>
    <row r="315" spans="5:15">
      <c r="E315">
        <v>0.06900000000000001</v>
      </c>
      <c r="J315" t="s">
        <v>5016</v>
      </c>
      <c r="K315" t="s">
        <v>5021</v>
      </c>
      <c r="L315" t="s">
        <v>5027</v>
      </c>
      <c r="M315" t="s">
        <v>5039</v>
      </c>
      <c r="N315" t="s">
        <v>5299</v>
      </c>
      <c r="O315" t="s">
        <v>6002</v>
      </c>
    </row>
    <row r="316" spans="5:15">
      <c r="E316">
        <v>0.11</v>
      </c>
      <c r="J316" t="s">
        <v>5016</v>
      </c>
      <c r="K316" t="s">
        <v>5021</v>
      </c>
      <c r="L316" t="s">
        <v>5027</v>
      </c>
      <c r="M316" t="s">
        <v>5039</v>
      </c>
      <c r="N316" t="s">
        <v>5300</v>
      </c>
      <c r="O316" t="s">
        <v>6003</v>
      </c>
    </row>
    <row r="317" spans="5:15">
      <c r="E317">
        <v>0.044</v>
      </c>
      <c r="J317" t="s">
        <v>5016</v>
      </c>
      <c r="K317" t="s">
        <v>5021</v>
      </c>
      <c r="L317" t="s">
        <v>5027</v>
      </c>
      <c r="M317" t="s">
        <v>5039</v>
      </c>
      <c r="N317" t="s">
        <v>5300</v>
      </c>
      <c r="O317" t="s">
        <v>6003</v>
      </c>
    </row>
    <row r="318" spans="5:15">
      <c r="E318">
        <v>25</v>
      </c>
      <c r="J318" t="s">
        <v>5016</v>
      </c>
      <c r="K318" t="s">
        <v>5021</v>
      </c>
      <c r="L318" t="s">
        <v>5027</v>
      </c>
      <c r="M318" t="s">
        <v>5039</v>
      </c>
      <c r="N318" t="s">
        <v>5301</v>
      </c>
      <c r="O318" t="s">
        <v>6004</v>
      </c>
    </row>
    <row r="319" spans="5:15">
      <c r="E319">
        <v>0.29</v>
      </c>
      <c r="J319" t="s">
        <v>5016</v>
      </c>
      <c r="K319" t="s">
        <v>5021</v>
      </c>
      <c r="L319" t="s">
        <v>5027</v>
      </c>
      <c r="M319" t="s">
        <v>5039</v>
      </c>
      <c r="N319" t="s">
        <v>5301</v>
      </c>
      <c r="O319" t="s">
        <v>6004</v>
      </c>
    </row>
    <row r="320" spans="5:15">
      <c r="E320">
        <v>35</v>
      </c>
      <c r="J320" t="s">
        <v>5016</v>
      </c>
      <c r="K320" t="s">
        <v>5021</v>
      </c>
      <c r="L320" t="s">
        <v>5027</v>
      </c>
      <c r="M320" t="s">
        <v>5039</v>
      </c>
      <c r="N320" t="s">
        <v>5302</v>
      </c>
      <c r="O320" t="s">
        <v>6005</v>
      </c>
    </row>
    <row r="321" spans="5:15">
      <c r="E321">
        <v>0.86</v>
      </c>
      <c r="J321" t="s">
        <v>5016</v>
      </c>
      <c r="K321" t="s">
        <v>5021</v>
      </c>
      <c r="L321" t="s">
        <v>5027</v>
      </c>
      <c r="M321" t="s">
        <v>5039</v>
      </c>
      <c r="N321" t="s">
        <v>5302</v>
      </c>
      <c r="O321" t="s">
        <v>6005</v>
      </c>
    </row>
    <row r="322" spans="5:15">
      <c r="E322">
        <v>0.68</v>
      </c>
      <c r="J322" t="s">
        <v>5016</v>
      </c>
      <c r="K322" t="s">
        <v>5021</v>
      </c>
      <c r="L322" t="s">
        <v>5027</v>
      </c>
      <c r="M322" t="s">
        <v>5039</v>
      </c>
      <c r="N322" t="s">
        <v>5303</v>
      </c>
      <c r="O322" t="s">
        <v>6006</v>
      </c>
    </row>
    <row r="323" spans="5:15">
      <c r="E323">
        <v>0.24</v>
      </c>
      <c r="J323" t="s">
        <v>5016</v>
      </c>
      <c r="K323" t="s">
        <v>5021</v>
      </c>
      <c r="L323" t="s">
        <v>5027</v>
      </c>
      <c r="M323" t="s">
        <v>5039</v>
      </c>
      <c r="N323" t="s">
        <v>5303</v>
      </c>
      <c r="O323" t="s">
        <v>6006</v>
      </c>
    </row>
    <row r="324" spans="5:15">
      <c r="E324">
        <v>0.57</v>
      </c>
      <c r="J324" t="s">
        <v>5016</v>
      </c>
      <c r="K324" t="s">
        <v>5021</v>
      </c>
      <c r="L324" t="s">
        <v>5027</v>
      </c>
      <c r="M324" t="s">
        <v>5039</v>
      </c>
      <c r="N324" t="s">
        <v>5304</v>
      </c>
      <c r="O324" t="s">
        <v>6007</v>
      </c>
    </row>
    <row r="325" spans="5:15">
      <c r="E325">
        <v>0.38</v>
      </c>
      <c r="J325" t="s">
        <v>5016</v>
      </c>
      <c r="K325" t="s">
        <v>5021</v>
      </c>
      <c r="L325" t="s">
        <v>5027</v>
      </c>
      <c r="M325" t="s">
        <v>5039</v>
      </c>
      <c r="N325" t="s">
        <v>5304</v>
      </c>
      <c r="O325" t="s">
        <v>6007</v>
      </c>
    </row>
    <row r="326" spans="5:15">
      <c r="E326">
        <v>0.32</v>
      </c>
      <c r="J326" t="s">
        <v>5016</v>
      </c>
      <c r="K326" t="s">
        <v>5021</v>
      </c>
      <c r="L326" t="s">
        <v>5027</v>
      </c>
      <c r="M326" t="s">
        <v>5039</v>
      </c>
      <c r="N326" t="s">
        <v>5305</v>
      </c>
      <c r="O326" t="s">
        <v>6008</v>
      </c>
    </row>
    <row r="327" spans="5:15">
      <c r="E327">
        <v>0.21</v>
      </c>
      <c r="J327" t="s">
        <v>5016</v>
      </c>
      <c r="K327" t="s">
        <v>5021</v>
      </c>
      <c r="L327" t="s">
        <v>5027</v>
      </c>
      <c r="M327" t="s">
        <v>5039</v>
      </c>
      <c r="N327" t="s">
        <v>5305</v>
      </c>
      <c r="O327" t="s">
        <v>6008</v>
      </c>
    </row>
    <row r="328" spans="5:15">
      <c r="E328">
        <v>1.1</v>
      </c>
      <c r="J328" t="s">
        <v>5016</v>
      </c>
      <c r="K328" t="s">
        <v>5021</v>
      </c>
      <c r="L328" t="s">
        <v>5027</v>
      </c>
      <c r="M328" t="s">
        <v>5039</v>
      </c>
      <c r="N328" t="s">
        <v>5306</v>
      </c>
      <c r="O328" t="s">
        <v>6009</v>
      </c>
    </row>
    <row r="329" spans="5:15">
      <c r="E329">
        <v>0.18</v>
      </c>
      <c r="J329" t="s">
        <v>5016</v>
      </c>
      <c r="K329" t="s">
        <v>5021</v>
      </c>
      <c r="L329" t="s">
        <v>5027</v>
      </c>
      <c r="M329" t="s">
        <v>5039</v>
      </c>
      <c r="N329" t="s">
        <v>5306</v>
      </c>
      <c r="O329" t="s">
        <v>6009</v>
      </c>
    </row>
    <row r="330" spans="5:15">
      <c r="E330">
        <v>8.4</v>
      </c>
      <c r="J330" t="s">
        <v>5016</v>
      </c>
      <c r="K330" t="s">
        <v>5021</v>
      </c>
      <c r="L330" t="s">
        <v>5027</v>
      </c>
      <c r="M330" t="s">
        <v>5039</v>
      </c>
      <c r="N330" t="s">
        <v>5307</v>
      </c>
      <c r="O330" t="s">
        <v>6010</v>
      </c>
    </row>
    <row r="331" spans="5:15">
      <c r="E331">
        <v>0.42</v>
      </c>
      <c r="J331" t="s">
        <v>5016</v>
      </c>
      <c r="K331" t="s">
        <v>5021</v>
      </c>
      <c r="L331" t="s">
        <v>5027</v>
      </c>
      <c r="M331" t="s">
        <v>5039</v>
      </c>
      <c r="N331" t="s">
        <v>5307</v>
      </c>
      <c r="O331" t="s">
        <v>6010</v>
      </c>
    </row>
    <row r="332" spans="5:15">
      <c r="E332">
        <v>0.14</v>
      </c>
      <c r="J332" t="s">
        <v>5016</v>
      </c>
      <c r="K332" t="s">
        <v>5021</v>
      </c>
      <c r="L332" t="s">
        <v>5027</v>
      </c>
      <c r="M332" t="s">
        <v>5039</v>
      </c>
      <c r="N332" t="s">
        <v>5308</v>
      </c>
      <c r="O332" t="s">
        <v>6011</v>
      </c>
    </row>
    <row r="333" spans="5:15">
      <c r="E333">
        <v>0.39</v>
      </c>
      <c r="J333" t="s">
        <v>5016</v>
      </c>
      <c r="K333" t="s">
        <v>5021</v>
      </c>
      <c r="L333" t="s">
        <v>5027</v>
      </c>
      <c r="M333" t="s">
        <v>5039</v>
      </c>
      <c r="N333" t="s">
        <v>5308</v>
      </c>
      <c r="O333" t="s">
        <v>6011</v>
      </c>
    </row>
    <row r="334" spans="5:15">
      <c r="E334">
        <v>0.32</v>
      </c>
      <c r="J334" t="s">
        <v>5016</v>
      </c>
      <c r="K334" t="s">
        <v>5021</v>
      </c>
      <c r="L334" t="s">
        <v>5027</v>
      </c>
      <c r="M334" t="s">
        <v>5039</v>
      </c>
      <c r="N334" t="s">
        <v>5309</v>
      </c>
      <c r="O334" t="s">
        <v>6012</v>
      </c>
    </row>
    <row r="335" spans="5:15">
      <c r="E335">
        <v>0.09</v>
      </c>
      <c r="J335" t="s">
        <v>5016</v>
      </c>
      <c r="K335" t="s">
        <v>5021</v>
      </c>
      <c r="L335" t="s">
        <v>5027</v>
      </c>
      <c r="M335" t="s">
        <v>5039</v>
      </c>
      <c r="N335" t="s">
        <v>5309</v>
      </c>
      <c r="O335" t="s">
        <v>6012</v>
      </c>
    </row>
    <row r="336" spans="5:15">
      <c r="E336">
        <v>1.3</v>
      </c>
      <c r="J336" t="s">
        <v>5016</v>
      </c>
      <c r="K336" t="s">
        <v>5021</v>
      </c>
      <c r="L336" t="s">
        <v>5027</v>
      </c>
      <c r="M336" t="s">
        <v>5039</v>
      </c>
      <c r="N336" t="s">
        <v>5310</v>
      </c>
      <c r="O336" t="s">
        <v>6013</v>
      </c>
    </row>
    <row r="337" spans="5:15">
      <c r="E337">
        <v>0.31</v>
      </c>
      <c r="J337" t="s">
        <v>5016</v>
      </c>
      <c r="K337" t="s">
        <v>5021</v>
      </c>
      <c r="L337" t="s">
        <v>5027</v>
      </c>
      <c r="M337" t="s">
        <v>5039</v>
      </c>
      <c r="N337" t="s">
        <v>5310</v>
      </c>
      <c r="O337" t="s">
        <v>6013</v>
      </c>
    </row>
    <row r="338" spans="5:15">
      <c r="E338">
        <v>0.88</v>
      </c>
      <c r="J338" t="s">
        <v>5016</v>
      </c>
      <c r="K338" t="s">
        <v>5021</v>
      </c>
      <c r="L338" t="s">
        <v>5027</v>
      </c>
      <c r="M338" t="s">
        <v>5039</v>
      </c>
      <c r="N338" t="s">
        <v>5311</v>
      </c>
      <c r="O338" t="s">
        <v>6014</v>
      </c>
    </row>
    <row r="339" spans="5:15">
      <c r="E339">
        <v>0.29</v>
      </c>
      <c r="J339" t="s">
        <v>5016</v>
      </c>
      <c r="K339" t="s">
        <v>5021</v>
      </c>
      <c r="L339" t="s">
        <v>5027</v>
      </c>
      <c r="M339" t="s">
        <v>5039</v>
      </c>
      <c r="N339" t="s">
        <v>5311</v>
      </c>
      <c r="O339" t="s">
        <v>6014</v>
      </c>
    </row>
    <row r="340" spans="5:15">
      <c r="E340">
        <v>9.9</v>
      </c>
      <c r="J340" t="s">
        <v>5016</v>
      </c>
      <c r="K340" t="s">
        <v>5021</v>
      </c>
      <c r="L340" t="s">
        <v>5027</v>
      </c>
      <c r="M340" t="s">
        <v>5039</v>
      </c>
      <c r="N340" t="s">
        <v>5312</v>
      </c>
      <c r="O340" t="s">
        <v>6015</v>
      </c>
    </row>
    <row r="341" spans="5:15">
      <c r="E341">
        <v>0.28</v>
      </c>
      <c r="J341" t="s">
        <v>5016</v>
      </c>
      <c r="K341" t="s">
        <v>5021</v>
      </c>
      <c r="L341" t="s">
        <v>5027</v>
      </c>
      <c r="M341" t="s">
        <v>5039</v>
      </c>
      <c r="N341" t="s">
        <v>5312</v>
      </c>
      <c r="O341" t="s">
        <v>6015</v>
      </c>
    </row>
    <row r="342" spans="5:15">
      <c r="E342">
        <v>40</v>
      </c>
      <c r="J342" t="s">
        <v>5016</v>
      </c>
      <c r="K342" t="s">
        <v>5021</v>
      </c>
      <c r="L342" t="s">
        <v>5027</v>
      </c>
      <c r="M342" t="s">
        <v>5039</v>
      </c>
      <c r="N342" t="s">
        <v>5313</v>
      </c>
      <c r="O342" t="s">
        <v>6016</v>
      </c>
    </row>
    <row r="343" spans="5:15">
      <c r="E343">
        <v>1.1</v>
      </c>
      <c r="J343" t="s">
        <v>5016</v>
      </c>
      <c r="K343" t="s">
        <v>5021</v>
      </c>
      <c r="L343" t="s">
        <v>5027</v>
      </c>
      <c r="M343" t="s">
        <v>5039</v>
      </c>
      <c r="N343" t="s">
        <v>5313</v>
      </c>
      <c r="O343" t="s">
        <v>6016</v>
      </c>
    </row>
    <row r="344" spans="5:15">
      <c r="E344">
        <v>3.6</v>
      </c>
      <c r="J344" t="s">
        <v>5016</v>
      </c>
      <c r="K344" t="s">
        <v>5021</v>
      </c>
      <c r="L344" t="s">
        <v>5027</v>
      </c>
      <c r="M344" t="s">
        <v>5039</v>
      </c>
      <c r="N344" t="s">
        <v>5314</v>
      </c>
      <c r="O344" t="s">
        <v>6017</v>
      </c>
    </row>
    <row r="345" spans="5:15">
      <c r="E345">
        <v>0.12</v>
      </c>
      <c r="J345" t="s">
        <v>5016</v>
      </c>
      <c r="K345" t="s">
        <v>5021</v>
      </c>
      <c r="L345" t="s">
        <v>5027</v>
      </c>
      <c r="M345" t="s">
        <v>5039</v>
      </c>
      <c r="N345" t="s">
        <v>5314</v>
      </c>
      <c r="O345" t="s">
        <v>6017</v>
      </c>
    </row>
    <row r="346" spans="5:15">
      <c r="E346">
        <v>0.23</v>
      </c>
      <c r="J346" t="s">
        <v>5016</v>
      </c>
      <c r="K346" t="s">
        <v>5021</v>
      </c>
      <c r="L346" t="s">
        <v>5027</v>
      </c>
      <c r="M346" t="s">
        <v>5039</v>
      </c>
      <c r="N346" t="s">
        <v>5315</v>
      </c>
      <c r="O346" t="s">
        <v>6018</v>
      </c>
    </row>
    <row r="347" spans="5:15">
      <c r="E347">
        <v>8</v>
      </c>
      <c r="J347" t="s">
        <v>5016</v>
      </c>
      <c r="K347" t="s">
        <v>5021</v>
      </c>
      <c r="L347" t="s">
        <v>5027</v>
      </c>
      <c r="M347" t="s">
        <v>5039</v>
      </c>
      <c r="N347" t="s">
        <v>5315</v>
      </c>
      <c r="O347" t="s">
        <v>6018</v>
      </c>
    </row>
    <row r="348" spans="5:15">
      <c r="E348">
        <v>2.8</v>
      </c>
      <c r="J348" t="s">
        <v>5016</v>
      </c>
      <c r="K348" t="s">
        <v>5021</v>
      </c>
      <c r="L348" t="s">
        <v>5027</v>
      </c>
      <c r="M348" t="s">
        <v>5039</v>
      </c>
      <c r="N348" t="s">
        <v>5316</v>
      </c>
      <c r="O348" t="s">
        <v>6019</v>
      </c>
    </row>
    <row r="349" spans="5:15">
      <c r="E349">
        <v>0.12</v>
      </c>
      <c r="J349" t="s">
        <v>5016</v>
      </c>
      <c r="K349" t="s">
        <v>5021</v>
      </c>
      <c r="L349" t="s">
        <v>5027</v>
      </c>
      <c r="M349" t="s">
        <v>5039</v>
      </c>
      <c r="N349" t="s">
        <v>5316</v>
      </c>
      <c r="O349" t="s">
        <v>6019</v>
      </c>
    </row>
    <row r="350" spans="5:15">
      <c r="E350">
        <v>0.84</v>
      </c>
      <c r="J350" t="s">
        <v>5016</v>
      </c>
      <c r="K350" t="s">
        <v>5021</v>
      </c>
      <c r="L350" t="s">
        <v>5027</v>
      </c>
      <c r="M350" t="s">
        <v>5039</v>
      </c>
      <c r="N350" t="s">
        <v>5317</v>
      </c>
      <c r="O350" t="s">
        <v>6020</v>
      </c>
    </row>
    <row r="351" spans="5:15">
      <c r="E351">
        <v>0.057</v>
      </c>
      <c r="J351" t="s">
        <v>5016</v>
      </c>
      <c r="K351" t="s">
        <v>5021</v>
      </c>
      <c r="L351" t="s">
        <v>5027</v>
      </c>
      <c r="M351" t="s">
        <v>5039</v>
      </c>
      <c r="N351" t="s">
        <v>5317</v>
      </c>
      <c r="O351" t="s">
        <v>6020</v>
      </c>
    </row>
    <row r="352" spans="5:15">
      <c r="E352">
        <v>0.79</v>
      </c>
      <c r="J352" t="s">
        <v>5016</v>
      </c>
      <c r="K352" t="s">
        <v>5021</v>
      </c>
      <c r="L352" t="s">
        <v>5027</v>
      </c>
      <c r="M352" t="s">
        <v>5039</v>
      </c>
      <c r="N352" t="s">
        <v>5318</v>
      </c>
      <c r="O352" t="s">
        <v>6021</v>
      </c>
    </row>
    <row r="353" spans="5:15">
      <c r="E353">
        <v>0.21</v>
      </c>
      <c r="J353" t="s">
        <v>5016</v>
      </c>
      <c r="K353" t="s">
        <v>5021</v>
      </c>
      <c r="L353" t="s">
        <v>5027</v>
      </c>
      <c r="M353" t="s">
        <v>5039</v>
      </c>
      <c r="N353" t="s">
        <v>5318</v>
      </c>
      <c r="O353" t="s">
        <v>6021</v>
      </c>
    </row>
    <row r="354" spans="5:15">
      <c r="E354">
        <v>0.13</v>
      </c>
      <c r="J354" t="s">
        <v>5016</v>
      </c>
      <c r="K354" t="s">
        <v>5021</v>
      </c>
      <c r="L354" t="s">
        <v>5027</v>
      </c>
      <c r="M354" t="s">
        <v>5039</v>
      </c>
      <c r="N354" t="s">
        <v>5319</v>
      </c>
      <c r="O354" t="s">
        <v>6022</v>
      </c>
    </row>
    <row r="355" spans="5:15">
      <c r="E355">
        <v>0.017</v>
      </c>
      <c r="J355" t="s">
        <v>5016</v>
      </c>
      <c r="K355" t="s">
        <v>5021</v>
      </c>
      <c r="L355" t="s">
        <v>5027</v>
      </c>
      <c r="M355" t="s">
        <v>5039</v>
      </c>
      <c r="N355" t="s">
        <v>5319</v>
      </c>
      <c r="O355" t="s">
        <v>6022</v>
      </c>
    </row>
    <row r="356" spans="5:15">
      <c r="E356">
        <v>0.42</v>
      </c>
      <c r="J356" t="s">
        <v>5016</v>
      </c>
      <c r="K356" t="s">
        <v>5021</v>
      </c>
      <c r="L356" t="s">
        <v>5027</v>
      </c>
      <c r="M356" t="s">
        <v>5039</v>
      </c>
      <c r="N356" t="s">
        <v>5320</v>
      </c>
      <c r="O356" t="s">
        <v>6023</v>
      </c>
    </row>
    <row r="357" spans="5:15">
      <c r="E357">
        <v>0.024</v>
      </c>
      <c r="J357" t="s">
        <v>5016</v>
      </c>
      <c r="K357" t="s">
        <v>5021</v>
      </c>
      <c r="L357" t="s">
        <v>5027</v>
      </c>
      <c r="M357" t="s">
        <v>5039</v>
      </c>
      <c r="N357" t="s">
        <v>5320</v>
      </c>
      <c r="O357" t="s">
        <v>6023</v>
      </c>
    </row>
    <row r="358" spans="5:15">
      <c r="E358">
        <v>0.21</v>
      </c>
      <c r="J358" t="s">
        <v>5016</v>
      </c>
      <c r="K358" t="s">
        <v>5021</v>
      </c>
      <c r="L358" t="s">
        <v>5027</v>
      </c>
      <c r="M358" t="s">
        <v>5039</v>
      </c>
      <c r="N358" t="s">
        <v>5321</v>
      </c>
      <c r="O358" t="s">
        <v>6024</v>
      </c>
    </row>
    <row r="359" spans="5:15">
      <c r="E359">
        <v>0.34</v>
      </c>
      <c r="J359" t="s">
        <v>5016</v>
      </c>
      <c r="K359" t="s">
        <v>5021</v>
      </c>
      <c r="L359" t="s">
        <v>5027</v>
      </c>
      <c r="M359" t="s">
        <v>5039</v>
      </c>
      <c r="N359" t="s">
        <v>5321</v>
      </c>
      <c r="O359" t="s">
        <v>6024</v>
      </c>
    </row>
    <row r="360" spans="5:15">
      <c r="E360">
        <v>0.3</v>
      </c>
      <c r="J360" t="s">
        <v>5016</v>
      </c>
      <c r="K360" t="s">
        <v>5021</v>
      </c>
      <c r="L360" t="s">
        <v>5027</v>
      </c>
      <c r="M360" t="s">
        <v>5039</v>
      </c>
      <c r="N360" t="s">
        <v>5322</v>
      </c>
      <c r="O360" t="s">
        <v>6025</v>
      </c>
    </row>
    <row r="361" spans="5:15">
      <c r="E361">
        <v>0.6</v>
      </c>
      <c r="J361" t="s">
        <v>5016</v>
      </c>
      <c r="K361" t="s">
        <v>5021</v>
      </c>
      <c r="L361" t="s">
        <v>5027</v>
      </c>
      <c r="M361" t="s">
        <v>5039</v>
      </c>
      <c r="N361" t="s">
        <v>5322</v>
      </c>
      <c r="O361" t="s">
        <v>6025</v>
      </c>
    </row>
    <row r="362" spans="5:15">
      <c r="E362">
        <v>0.73</v>
      </c>
      <c r="J362" t="s">
        <v>5016</v>
      </c>
      <c r="K362" t="s">
        <v>5021</v>
      </c>
      <c r="L362" t="s">
        <v>5027</v>
      </c>
      <c r="M362" t="s">
        <v>5039</v>
      </c>
      <c r="N362" t="s">
        <v>5323</v>
      </c>
      <c r="O362" t="s">
        <v>6026</v>
      </c>
    </row>
    <row r="363" spans="5:15">
      <c r="E363">
        <v>2.4</v>
      </c>
      <c r="J363" t="s">
        <v>5016</v>
      </c>
      <c r="K363" t="s">
        <v>5021</v>
      </c>
      <c r="L363" t="s">
        <v>5027</v>
      </c>
      <c r="M363" t="s">
        <v>5039</v>
      </c>
      <c r="N363" t="s">
        <v>5323</v>
      </c>
      <c r="O363" t="s">
        <v>6026</v>
      </c>
    </row>
    <row r="364" spans="5:15">
      <c r="E364">
        <v>0.3</v>
      </c>
      <c r="J364" t="s">
        <v>5016</v>
      </c>
      <c r="K364" t="s">
        <v>5021</v>
      </c>
      <c r="L364" t="s">
        <v>5027</v>
      </c>
      <c r="M364" t="s">
        <v>5039</v>
      </c>
      <c r="N364" t="s">
        <v>5324</v>
      </c>
      <c r="O364" t="s">
        <v>6027</v>
      </c>
    </row>
    <row r="365" spans="5:15">
      <c r="E365">
        <v>0.8100000000000001</v>
      </c>
      <c r="J365" t="s">
        <v>5016</v>
      </c>
      <c r="K365" t="s">
        <v>5021</v>
      </c>
      <c r="L365" t="s">
        <v>5027</v>
      </c>
      <c r="M365" t="s">
        <v>5039</v>
      </c>
      <c r="N365" t="s">
        <v>5324</v>
      </c>
      <c r="O365" t="s">
        <v>6027</v>
      </c>
    </row>
    <row r="366" spans="5:15">
      <c r="E366">
        <v>0.5</v>
      </c>
      <c r="J366" t="s">
        <v>5016</v>
      </c>
      <c r="K366" t="s">
        <v>5021</v>
      </c>
      <c r="L366" t="s">
        <v>5027</v>
      </c>
      <c r="M366" t="s">
        <v>5039</v>
      </c>
      <c r="N366" t="s">
        <v>5325</v>
      </c>
      <c r="O366" t="s">
        <v>6028</v>
      </c>
    </row>
    <row r="367" spans="5:15">
      <c r="E367">
        <v>0.55</v>
      </c>
      <c r="J367" t="s">
        <v>5016</v>
      </c>
      <c r="K367" t="s">
        <v>5021</v>
      </c>
      <c r="L367" t="s">
        <v>5027</v>
      </c>
      <c r="M367" t="s">
        <v>5039</v>
      </c>
      <c r="N367" t="s">
        <v>5325</v>
      </c>
      <c r="O367" t="s">
        <v>6028</v>
      </c>
    </row>
    <row r="368" spans="5:15">
      <c r="E368">
        <v>0.07099999999999999</v>
      </c>
      <c r="J368" t="s">
        <v>5016</v>
      </c>
      <c r="K368" t="s">
        <v>5021</v>
      </c>
      <c r="L368" t="s">
        <v>5027</v>
      </c>
      <c r="M368" t="s">
        <v>5039</v>
      </c>
      <c r="N368" t="s">
        <v>5326</v>
      </c>
      <c r="O368" t="s">
        <v>6029</v>
      </c>
    </row>
    <row r="369" spans="5:15">
      <c r="E369">
        <v>3.9</v>
      </c>
      <c r="J369" t="s">
        <v>5016</v>
      </c>
      <c r="K369" t="s">
        <v>5021</v>
      </c>
      <c r="L369" t="s">
        <v>5027</v>
      </c>
      <c r="M369" t="s">
        <v>5039</v>
      </c>
      <c r="N369" t="s">
        <v>5326</v>
      </c>
      <c r="O369" t="s">
        <v>6029</v>
      </c>
    </row>
    <row r="370" spans="5:15">
      <c r="E370">
        <v>0.04</v>
      </c>
      <c r="J370" t="s">
        <v>5016</v>
      </c>
      <c r="K370" t="s">
        <v>5021</v>
      </c>
      <c r="L370" t="s">
        <v>5027</v>
      </c>
      <c r="M370" t="s">
        <v>5039</v>
      </c>
      <c r="N370" t="s">
        <v>5327</v>
      </c>
      <c r="O370" t="s">
        <v>6030</v>
      </c>
    </row>
    <row r="371" spans="5:15">
      <c r="E371">
        <v>0.45</v>
      </c>
      <c r="J371" t="s">
        <v>5016</v>
      </c>
      <c r="K371" t="s">
        <v>5021</v>
      </c>
      <c r="L371" t="s">
        <v>5027</v>
      </c>
      <c r="M371" t="s">
        <v>5039</v>
      </c>
      <c r="N371" t="s">
        <v>5327</v>
      </c>
      <c r="O371" t="s">
        <v>6030</v>
      </c>
    </row>
    <row r="372" spans="5:15">
      <c r="E372">
        <v>0.047</v>
      </c>
      <c r="J372" t="s">
        <v>5016</v>
      </c>
      <c r="K372" t="s">
        <v>5021</v>
      </c>
      <c r="L372" t="s">
        <v>5027</v>
      </c>
      <c r="M372" t="s">
        <v>5039</v>
      </c>
      <c r="N372" t="s">
        <v>5328</v>
      </c>
      <c r="O372" t="s">
        <v>6031</v>
      </c>
    </row>
    <row r="373" spans="5:15">
      <c r="E373">
        <v>0.6</v>
      </c>
      <c r="J373" t="s">
        <v>5016</v>
      </c>
      <c r="K373" t="s">
        <v>5021</v>
      </c>
      <c r="L373" t="s">
        <v>5027</v>
      </c>
      <c r="M373" t="s">
        <v>5039</v>
      </c>
      <c r="N373" t="s">
        <v>5328</v>
      </c>
      <c r="O373" t="s">
        <v>6031</v>
      </c>
    </row>
    <row r="374" spans="5:15">
      <c r="E374">
        <v>1.9</v>
      </c>
      <c r="J374" t="s">
        <v>5016</v>
      </c>
      <c r="K374" t="s">
        <v>5021</v>
      </c>
      <c r="L374" t="s">
        <v>5027</v>
      </c>
      <c r="M374" t="s">
        <v>5039</v>
      </c>
      <c r="N374" t="s">
        <v>5329</v>
      </c>
      <c r="O374" t="s">
        <v>6032</v>
      </c>
    </row>
    <row r="375" spans="5:15">
      <c r="E375">
        <v>0.073</v>
      </c>
      <c r="J375" t="s">
        <v>5016</v>
      </c>
      <c r="K375" t="s">
        <v>5021</v>
      </c>
      <c r="L375" t="s">
        <v>5027</v>
      </c>
      <c r="M375" t="s">
        <v>5039</v>
      </c>
      <c r="N375" t="s">
        <v>5329</v>
      </c>
      <c r="O375" t="s">
        <v>6032</v>
      </c>
    </row>
    <row r="376" spans="5:15">
      <c r="E376">
        <v>0.19</v>
      </c>
      <c r="J376" t="s">
        <v>5016</v>
      </c>
      <c r="K376" t="s">
        <v>5021</v>
      </c>
      <c r="L376" t="s">
        <v>5027</v>
      </c>
      <c r="M376" t="s">
        <v>5039</v>
      </c>
      <c r="N376" t="s">
        <v>5330</v>
      </c>
      <c r="O376" t="s">
        <v>6033</v>
      </c>
    </row>
    <row r="377" spans="5:15">
      <c r="E377">
        <v>0.064</v>
      </c>
      <c r="J377" t="s">
        <v>5016</v>
      </c>
      <c r="K377" t="s">
        <v>5021</v>
      </c>
      <c r="L377" t="s">
        <v>5027</v>
      </c>
      <c r="M377" t="s">
        <v>5039</v>
      </c>
      <c r="N377" t="s">
        <v>5330</v>
      </c>
      <c r="O377" t="s">
        <v>6033</v>
      </c>
    </row>
    <row r="378" spans="5:15">
      <c r="E378">
        <v>0.07000000000000001</v>
      </c>
      <c r="J378" t="s">
        <v>5016</v>
      </c>
      <c r="K378" t="s">
        <v>5021</v>
      </c>
      <c r="L378" t="s">
        <v>5027</v>
      </c>
      <c r="M378" t="s">
        <v>5039</v>
      </c>
      <c r="N378" t="s">
        <v>5331</v>
      </c>
      <c r="O378" t="s">
        <v>6034</v>
      </c>
    </row>
    <row r="379" spans="5:15">
      <c r="E379">
        <v>0.5600000000000001</v>
      </c>
      <c r="J379" t="s">
        <v>5016</v>
      </c>
      <c r="K379" t="s">
        <v>5021</v>
      </c>
      <c r="L379" t="s">
        <v>5027</v>
      </c>
      <c r="M379" t="s">
        <v>5039</v>
      </c>
      <c r="N379" t="s">
        <v>5331</v>
      </c>
      <c r="O379" t="s">
        <v>6034</v>
      </c>
    </row>
    <row r="380" spans="5:15">
      <c r="E380">
        <v>0.19</v>
      </c>
      <c r="J380" t="s">
        <v>5016</v>
      </c>
      <c r="K380" t="s">
        <v>5021</v>
      </c>
      <c r="L380" t="s">
        <v>5027</v>
      </c>
      <c r="M380" t="s">
        <v>5039</v>
      </c>
      <c r="N380" t="s">
        <v>5319</v>
      </c>
      <c r="O380" t="s">
        <v>6022</v>
      </c>
    </row>
    <row r="381" spans="5:15">
      <c r="E381">
        <v>0.068</v>
      </c>
      <c r="J381" t="s">
        <v>5016</v>
      </c>
      <c r="K381" t="s">
        <v>5021</v>
      </c>
      <c r="L381" t="s">
        <v>5027</v>
      </c>
      <c r="M381" t="s">
        <v>5039</v>
      </c>
      <c r="N381" t="s">
        <v>5319</v>
      </c>
      <c r="O381" t="s">
        <v>6022</v>
      </c>
    </row>
    <row r="382" spans="5:15">
      <c r="E382">
        <v>1.7</v>
      </c>
      <c r="J382" t="s">
        <v>5016</v>
      </c>
      <c r="K382" t="s">
        <v>5021</v>
      </c>
      <c r="L382" t="s">
        <v>5027</v>
      </c>
      <c r="M382" t="s">
        <v>5039</v>
      </c>
      <c r="N382" t="s">
        <v>5317</v>
      </c>
      <c r="O382" t="s">
        <v>6020</v>
      </c>
    </row>
    <row r="383" spans="5:15">
      <c r="E383">
        <v>0.11</v>
      </c>
      <c r="J383" t="s">
        <v>5016</v>
      </c>
      <c r="K383" t="s">
        <v>5021</v>
      </c>
      <c r="L383" t="s">
        <v>5027</v>
      </c>
      <c r="M383" t="s">
        <v>5039</v>
      </c>
      <c r="N383" t="s">
        <v>5317</v>
      </c>
      <c r="O383" t="s">
        <v>6020</v>
      </c>
    </row>
    <row r="384" spans="5:15">
      <c r="E384">
        <v>8.1</v>
      </c>
      <c r="J384" t="s">
        <v>5016</v>
      </c>
      <c r="K384" t="s">
        <v>5021</v>
      </c>
      <c r="L384" t="s">
        <v>5027</v>
      </c>
      <c r="M384" t="s">
        <v>5039</v>
      </c>
      <c r="N384" t="s">
        <v>5332</v>
      </c>
      <c r="O384" t="s">
        <v>6035</v>
      </c>
    </row>
    <row r="385" spans="5:15">
      <c r="E385">
        <v>0.52</v>
      </c>
      <c r="J385" t="s">
        <v>5016</v>
      </c>
      <c r="K385" t="s">
        <v>5021</v>
      </c>
      <c r="L385" t="s">
        <v>5027</v>
      </c>
      <c r="M385" t="s">
        <v>5039</v>
      </c>
      <c r="N385" t="s">
        <v>5333</v>
      </c>
      <c r="O385" t="s">
        <v>6036</v>
      </c>
    </row>
    <row r="386" spans="5:15">
      <c r="E386">
        <v>2.6</v>
      </c>
      <c r="J386" t="s">
        <v>5016</v>
      </c>
      <c r="K386" t="s">
        <v>5021</v>
      </c>
      <c r="L386" t="s">
        <v>5027</v>
      </c>
      <c r="M386" t="s">
        <v>5039</v>
      </c>
      <c r="N386" t="s">
        <v>5334</v>
      </c>
      <c r="O386" t="s">
        <v>6037</v>
      </c>
    </row>
    <row r="387" spans="5:15">
      <c r="E387">
        <v>0.51</v>
      </c>
      <c r="J387" t="s">
        <v>5016</v>
      </c>
      <c r="K387" t="s">
        <v>5021</v>
      </c>
      <c r="L387" t="s">
        <v>5027</v>
      </c>
      <c r="M387" t="s">
        <v>5039</v>
      </c>
      <c r="N387" t="s">
        <v>5334</v>
      </c>
      <c r="O387" t="s">
        <v>6037</v>
      </c>
    </row>
    <row r="388" spans="5:15">
      <c r="E388">
        <v>0.12</v>
      </c>
      <c r="J388" t="s">
        <v>5016</v>
      </c>
      <c r="K388" t="s">
        <v>5021</v>
      </c>
      <c r="L388" t="s">
        <v>5027</v>
      </c>
      <c r="M388" t="s">
        <v>5039</v>
      </c>
      <c r="N388" t="s">
        <v>5335</v>
      </c>
      <c r="O388" t="s">
        <v>6038</v>
      </c>
    </row>
    <row r="389" spans="5:15">
      <c r="E389">
        <v>0.61</v>
      </c>
      <c r="J389" t="s">
        <v>5016</v>
      </c>
      <c r="K389" t="s">
        <v>5021</v>
      </c>
      <c r="L389" t="s">
        <v>5027</v>
      </c>
      <c r="M389" t="s">
        <v>5039</v>
      </c>
      <c r="N389" t="s">
        <v>5335</v>
      </c>
      <c r="O389" t="s">
        <v>6038</v>
      </c>
    </row>
    <row r="390" spans="5:15">
      <c r="E390">
        <v>0.57</v>
      </c>
      <c r="J390" t="s">
        <v>5016</v>
      </c>
      <c r="K390" t="s">
        <v>5021</v>
      </c>
      <c r="L390" t="s">
        <v>5027</v>
      </c>
      <c r="M390" t="s">
        <v>5039</v>
      </c>
      <c r="N390" t="s">
        <v>5336</v>
      </c>
      <c r="O390" t="s">
        <v>6039</v>
      </c>
    </row>
    <row r="391" spans="5:15">
      <c r="E391">
        <v>3</v>
      </c>
      <c r="J391" t="s">
        <v>5016</v>
      </c>
      <c r="K391" t="s">
        <v>5021</v>
      </c>
      <c r="L391" t="s">
        <v>5027</v>
      </c>
      <c r="M391" t="s">
        <v>5039</v>
      </c>
      <c r="N391" t="s">
        <v>5336</v>
      </c>
      <c r="O391" t="s">
        <v>6039</v>
      </c>
    </row>
    <row r="392" spans="5:15">
      <c r="E392">
        <v>0.55</v>
      </c>
      <c r="J392" t="s">
        <v>5016</v>
      </c>
      <c r="K392" t="s">
        <v>5021</v>
      </c>
      <c r="L392" t="s">
        <v>5027</v>
      </c>
      <c r="M392" t="s">
        <v>5039</v>
      </c>
      <c r="N392" t="s">
        <v>5337</v>
      </c>
      <c r="O392" t="s">
        <v>6040</v>
      </c>
    </row>
    <row r="393" spans="5:15">
      <c r="E393">
        <v>3.8</v>
      </c>
      <c r="J393" t="s">
        <v>5016</v>
      </c>
      <c r="K393" t="s">
        <v>5021</v>
      </c>
      <c r="L393" t="s">
        <v>5027</v>
      </c>
      <c r="M393" t="s">
        <v>5039</v>
      </c>
      <c r="N393" t="s">
        <v>5338</v>
      </c>
      <c r="O393" t="s">
        <v>6041</v>
      </c>
    </row>
    <row r="394" spans="5:15">
      <c r="E394">
        <v>0.5</v>
      </c>
      <c r="J394" t="s">
        <v>5016</v>
      </c>
      <c r="K394" t="s">
        <v>5021</v>
      </c>
      <c r="L394" t="s">
        <v>5027</v>
      </c>
      <c r="M394" t="s">
        <v>5039</v>
      </c>
      <c r="N394" t="s">
        <v>5339</v>
      </c>
      <c r="O394" t="s">
        <v>6042</v>
      </c>
    </row>
    <row r="395" spans="5:15">
      <c r="E395">
        <v>12</v>
      </c>
      <c r="J395" t="s">
        <v>5016</v>
      </c>
      <c r="K395" t="s">
        <v>5021</v>
      </c>
      <c r="L395" t="s">
        <v>5027</v>
      </c>
      <c r="M395" t="s">
        <v>5039</v>
      </c>
      <c r="N395" t="s">
        <v>5340</v>
      </c>
      <c r="O395" t="s">
        <v>6043</v>
      </c>
    </row>
    <row r="396" spans="5:15">
      <c r="E396">
        <v>0.89</v>
      </c>
      <c r="J396" t="s">
        <v>5016</v>
      </c>
      <c r="K396" t="s">
        <v>5021</v>
      </c>
      <c r="L396" t="s">
        <v>5027</v>
      </c>
      <c r="M396" t="s">
        <v>5039</v>
      </c>
      <c r="N396" t="s">
        <v>5341</v>
      </c>
      <c r="O396" t="s">
        <v>6044</v>
      </c>
    </row>
    <row r="397" spans="5:15">
      <c r="E397">
        <v>2.3</v>
      </c>
      <c r="J397" t="s">
        <v>5016</v>
      </c>
      <c r="K397" t="s">
        <v>5021</v>
      </c>
      <c r="L397" t="s">
        <v>5027</v>
      </c>
      <c r="M397" t="s">
        <v>5039</v>
      </c>
      <c r="N397" t="s">
        <v>5342</v>
      </c>
      <c r="O397" t="s">
        <v>6045</v>
      </c>
    </row>
    <row r="398" spans="5:15">
      <c r="E398">
        <v>1.6</v>
      </c>
      <c r="J398" t="s">
        <v>5016</v>
      </c>
      <c r="K398" t="s">
        <v>5021</v>
      </c>
      <c r="L398" t="s">
        <v>5027</v>
      </c>
      <c r="M398" t="s">
        <v>5039</v>
      </c>
      <c r="N398" t="s">
        <v>5343</v>
      </c>
      <c r="O398" t="s">
        <v>6046</v>
      </c>
    </row>
    <row r="399" spans="5:15">
      <c r="E399">
        <v>1.6</v>
      </c>
      <c r="J399" t="s">
        <v>5016</v>
      </c>
      <c r="K399" t="s">
        <v>5021</v>
      </c>
      <c r="L399" t="s">
        <v>5027</v>
      </c>
      <c r="M399" t="s">
        <v>5039</v>
      </c>
      <c r="N399" t="s">
        <v>5344</v>
      </c>
      <c r="O399" t="s">
        <v>6047</v>
      </c>
    </row>
    <row r="400" spans="5:15">
      <c r="E400">
        <v>0.54</v>
      </c>
      <c r="J400" t="s">
        <v>5016</v>
      </c>
      <c r="K400" t="s">
        <v>5021</v>
      </c>
      <c r="L400" t="s">
        <v>5027</v>
      </c>
      <c r="M400" t="s">
        <v>5039</v>
      </c>
      <c r="N400" t="s">
        <v>5345</v>
      </c>
      <c r="O400" t="s">
        <v>6048</v>
      </c>
    </row>
    <row r="401" spans="5:15">
      <c r="E401">
        <v>0.056</v>
      </c>
      <c r="J401" t="s">
        <v>5016</v>
      </c>
      <c r="K401" t="s">
        <v>5021</v>
      </c>
      <c r="L401" t="s">
        <v>5027</v>
      </c>
      <c r="M401" t="s">
        <v>5039</v>
      </c>
      <c r="N401" t="s">
        <v>5345</v>
      </c>
      <c r="O401" t="s">
        <v>6048</v>
      </c>
    </row>
    <row r="402" spans="5:15">
      <c r="E402">
        <v>1.7</v>
      </c>
      <c r="J402" t="s">
        <v>5016</v>
      </c>
      <c r="K402" t="s">
        <v>5021</v>
      </c>
      <c r="L402" t="s">
        <v>5027</v>
      </c>
      <c r="M402" t="s">
        <v>5039</v>
      </c>
      <c r="N402" t="s">
        <v>5346</v>
      </c>
      <c r="O402" t="s">
        <v>6049</v>
      </c>
    </row>
    <row r="403" spans="5:15">
      <c r="E403">
        <v>0.33</v>
      </c>
      <c r="J403" t="s">
        <v>5016</v>
      </c>
      <c r="K403" t="s">
        <v>5021</v>
      </c>
      <c r="L403" t="s">
        <v>5027</v>
      </c>
      <c r="M403" t="s">
        <v>5039</v>
      </c>
      <c r="N403" t="s">
        <v>5346</v>
      </c>
      <c r="O403" t="s">
        <v>6049</v>
      </c>
    </row>
    <row r="404" spans="5:15">
      <c r="E404">
        <v>0.61</v>
      </c>
      <c r="J404" t="s">
        <v>5016</v>
      </c>
      <c r="K404" t="s">
        <v>5021</v>
      </c>
      <c r="L404" t="s">
        <v>5027</v>
      </c>
      <c r="M404" t="s">
        <v>5039</v>
      </c>
      <c r="N404" t="s">
        <v>5347</v>
      </c>
      <c r="O404" t="s">
        <v>6050</v>
      </c>
    </row>
    <row r="405" spans="5:15">
      <c r="E405">
        <v>0.2</v>
      </c>
      <c r="J405" t="s">
        <v>5016</v>
      </c>
      <c r="K405" t="s">
        <v>5021</v>
      </c>
      <c r="L405" t="s">
        <v>5027</v>
      </c>
      <c r="M405" t="s">
        <v>5039</v>
      </c>
      <c r="N405" t="s">
        <v>5347</v>
      </c>
      <c r="O405" t="s">
        <v>6050</v>
      </c>
    </row>
    <row r="406" spans="5:15">
      <c r="E406">
        <v>5.3</v>
      </c>
      <c r="J406" t="s">
        <v>5016</v>
      </c>
      <c r="K406" t="s">
        <v>5021</v>
      </c>
      <c r="L406" t="s">
        <v>5027</v>
      </c>
      <c r="M406" t="s">
        <v>5039</v>
      </c>
      <c r="N406" t="s">
        <v>5348</v>
      </c>
      <c r="O406" t="s">
        <v>6051</v>
      </c>
    </row>
    <row r="407" spans="5:15">
      <c r="E407">
        <v>0.099</v>
      </c>
      <c r="J407" t="s">
        <v>5016</v>
      </c>
      <c r="K407" t="s">
        <v>5021</v>
      </c>
      <c r="L407" t="s">
        <v>5027</v>
      </c>
      <c r="M407" t="s">
        <v>5039</v>
      </c>
      <c r="N407" t="s">
        <v>5348</v>
      </c>
      <c r="O407" t="s">
        <v>6051</v>
      </c>
    </row>
    <row r="408" spans="5:15">
      <c r="E408">
        <v>7.6</v>
      </c>
      <c r="J408" t="s">
        <v>5016</v>
      </c>
      <c r="K408" t="s">
        <v>5021</v>
      </c>
      <c r="L408" t="s">
        <v>5027</v>
      </c>
      <c r="M408" t="s">
        <v>5039</v>
      </c>
      <c r="N408" t="s">
        <v>5349</v>
      </c>
      <c r="O408" t="s">
        <v>6052</v>
      </c>
    </row>
    <row r="409" spans="5:15">
      <c r="E409">
        <v>0.2</v>
      </c>
      <c r="J409" t="s">
        <v>5016</v>
      </c>
      <c r="K409" t="s">
        <v>5021</v>
      </c>
      <c r="L409" t="s">
        <v>5027</v>
      </c>
      <c r="M409" t="s">
        <v>5039</v>
      </c>
      <c r="N409" t="s">
        <v>5349</v>
      </c>
      <c r="O409" t="s">
        <v>6052</v>
      </c>
    </row>
    <row r="410" spans="5:15">
      <c r="E410">
        <v>2.2</v>
      </c>
      <c r="J410" t="s">
        <v>5016</v>
      </c>
      <c r="K410" t="s">
        <v>5021</v>
      </c>
      <c r="L410" t="s">
        <v>5027</v>
      </c>
      <c r="M410" t="s">
        <v>5039</v>
      </c>
      <c r="N410" t="s">
        <v>5350</v>
      </c>
      <c r="O410" t="s">
        <v>6053</v>
      </c>
    </row>
    <row r="411" spans="5:15">
      <c r="E411">
        <v>0.063</v>
      </c>
      <c r="J411" t="s">
        <v>5016</v>
      </c>
      <c r="K411" t="s">
        <v>5021</v>
      </c>
      <c r="L411" t="s">
        <v>5027</v>
      </c>
      <c r="M411" t="s">
        <v>5039</v>
      </c>
      <c r="N411" t="s">
        <v>5350</v>
      </c>
      <c r="O411" t="s">
        <v>6053</v>
      </c>
    </row>
    <row r="412" spans="5:15">
      <c r="E412">
        <v>2.7</v>
      </c>
      <c r="J412" t="s">
        <v>5016</v>
      </c>
      <c r="K412" t="s">
        <v>5021</v>
      </c>
      <c r="L412" t="s">
        <v>5027</v>
      </c>
      <c r="M412" t="s">
        <v>5039</v>
      </c>
      <c r="N412" t="s">
        <v>5351</v>
      </c>
      <c r="O412" t="s">
        <v>6054</v>
      </c>
    </row>
    <row r="413" spans="5:15">
      <c r="E413">
        <v>0.39</v>
      </c>
      <c r="J413" t="s">
        <v>5016</v>
      </c>
      <c r="K413" t="s">
        <v>5021</v>
      </c>
      <c r="L413" t="s">
        <v>5027</v>
      </c>
      <c r="M413" t="s">
        <v>5039</v>
      </c>
      <c r="N413" t="s">
        <v>5351</v>
      </c>
      <c r="O413" t="s">
        <v>6054</v>
      </c>
    </row>
    <row r="414" spans="5:15">
      <c r="E414">
        <v>0.23</v>
      </c>
      <c r="J414" t="s">
        <v>5016</v>
      </c>
      <c r="K414" t="s">
        <v>5021</v>
      </c>
      <c r="L414" t="s">
        <v>5027</v>
      </c>
      <c r="M414" t="s">
        <v>5039</v>
      </c>
      <c r="N414" t="s">
        <v>5352</v>
      </c>
      <c r="O414" t="s">
        <v>6055</v>
      </c>
    </row>
    <row r="415" spans="5:15">
      <c r="E415">
        <v>0.047</v>
      </c>
      <c r="J415" t="s">
        <v>5016</v>
      </c>
      <c r="K415" t="s">
        <v>5021</v>
      </c>
      <c r="L415" t="s">
        <v>5027</v>
      </c>
      <c r="M415" t="s">
        <v>5039</v>
      </c>
      <c r="N415" t="s">
        <v>5352</v>
      </c>
      <c r="O415" t="s">
        <v>6055</v>
      </c>
    </row>
    <row r="416" spans="5:15">
      <c r="E416">
        <v>1.1</v>
      </c>
      <c r="J416" t="s">
        <v>5016</v>
      </c>
      <c r="K416" t="s">
        <v>5021</v>
      </c>
      <c r="L416" t="s">
        <v>5027</v>
      </c>
      <c r="M416" t="s">
        <v>5039</v>
      </c>
      <c r="N416" t="s">
        <v>5353</v>
      </c>
      <c r="O416" t="s">
        <v>6056</v>
      </c>
    </row>
    <row r="417" spans="5:15">
      <c r="E417">
        <v>0.07199999999999999</v>
      </c>
      <c r="J417" t="s">
        <v>5016</v>
      </c>
      <c r="K417" t="s">
        <v>5021</v>
      </c>
      <c r="L417" t="s">
        <v>5027</v>
      </c>
      <c r="M417" t="s">
        <v>5039</v>
      </c>
      <c r="N417" t="s">
        <v>5353</v>
      </c>
      <c r="O417" t="s">
        <v>6056</v>
      </c>
    </row>
    <row r="418" spans="5:15">
      <c r="E418">
        <v>1.2</v>
      </c>
      <c r="J418" t="s">
        <v>5016</v>
      </c>
      <c r="K418" t="s">
        <v>5021</v>
      </c>
      <c r="L418" t="s">
        <v>5027</v>
      </c>
      <c r="M418" t="s">
        <v>5039</v>
      </c>
      <c r="N418" t="s">
        <v>5354</v>
      </c>
      <c r="O418" t="s">
        <v>6057</v>
      </c>
    </row>
    <row r="419" spans="5:15">
      <c r="E419">
        <v>0.058</v>
      </c>
      <c r="J419" t="s">
        <v>5016</v>
      </c>
      <c r="K419" t="s">
        <v>5021</v>
      </c>
      <c r="L419" t="s">
        <v>5027</v>
      </c>
      <c r="M419" t="s">
        <v>5039</v>
      </c>
      <c r="N419" t="s">
        <v>5354</v>
      </c>
      <c r="O419" t="s">
        <v>6057</v>
      </c>
    </row>
    <row r="420" spans="5:15">
      <c r="E420">
        <v>0.32</v>
      </c>
      <c r="J420" t="s">
        <v>5016</v>
      </c>
      <c r="K420" t="s">
        <v>5021</v>
      </c>
      <c r="L420" t="s">
        <v>5027</v>
      </c>
      <c r="M420" t="s">
        <v>5039</v>
      </c>
      <c r="N420" t="s">
        <v>5355</v>
      </c>
      <c r="O420" t="s">
        <v>6058</v>
      </c>
    </row>
    <row r="421" spans="5:15">
      <c r="E421">
        <v>0.064</v>
      </c>
      <c r="J421" t="s">
        <v>5016</v>
      </c>
      <c r="K421" t="s">
        <v>5021</v>
      </c>
      <c r="L421" t="s">
        <v>5027</v>
      </c>
      <c r="M421" t="s">
        <v>5039</v>
      </c>
      <c r="N421" t="s">
        <v>5355</v>
      </c>
      <c r="O421" t="s">
        <v>6058</v>
      </c>
    </row>
    <row r="422" spans="5:15">
      <c r="E422">
        <v>0.19</v>
      </c>
      <c r="J422" t="s">
        <v>5016</v>
      </c>
      <c r="K422" t="s">
        <v>5021</v>
      </c>
      <c r="L422" t="s">
        <v>5027</v>
      </c>
      <c r="M422" t="s">
        <v>5039</v>
      </c>
      <c r="N422" t="s">
        <v>5356</v>
      </c>
      <c r="O422" t="s">
        <v>6059</v>
      </c>
    </row>
    <row r="423" spans="5:15">
      <c r="E423">
        <v>0.12</v>
      </c>
      <c r="J423" t="s">
        <v>5016</v>
      </c>
      <c r="K423" t="s">
        <v>5021</v>
      </c>
      <c r="L423" t="s">
        <v>5027</v>
      </c>
      <c r="M423" t="s">
        <v>5039</v>
      </c>
      <c r="N423" t="s">
        <v>5356</v>
      </c>
      <c r="O423" t="s">
        <v>6059</v>
      </c>
    </row>
    <row r="424" spans="5:15">
      <c r="E424">
        <v>0.13</v>
      </c>
      <c r="J424" t="s">
        <v>5016</v>
      </c>
      <c r="K424" t="s">
        <v>5021</v>
      </c>
      <c r="L424" t="s">
        <v>5027</v>
      </c>
      <c r="M424" t="s">
        <v>5039</v>
      </c>
      <c r="N424" t="s">
        <v>5357</v>
      </c>
      <c r="O424" t="s">
        <v>6060</v>
      </c>
    </row>
    <row r="425" spans="5:15">
      <c r="E425">
        <v>19</v>
      </c>
      <c r="J425" t="s">
        <v>5016</v>
      </c>
      <c r="K425" t="s">
        <v>5021</v>
      </c>
      <c r="L425" t="s">
        <v>5027</v>
      </c>
      <c r="M425" t="s">
        <v>5039</v>
      </c>
      <c r="N425" t="s">
        <v>5357</v>
      </c>
      <c r="O425" t="s">
        <v>6060</v>
      </c>
    </row>
    <row r="426" spans="5:15">
      <c r="E426">
        <v>0.35</v>
      </c>
      <c r="J426" t="s">
        <v>5016</v>
      </c>
      <c r="K426" t="s">
        <v>5021</v>
      </c>
      <c r="L426" t="s">
        <v>5027</v>
      </c>
      <c r="M426" t="s">
        <v>5039</v>
      </c>
      <c r="N426" t="s">
        <v>5358</v>
      </c>
      <c r="O426" t="s">
        <v>6061</v>
      </c>
    </row>
    <row r="427" spans="5:15">
      <c r="E427">
        <v>0.35</v>
      </c>
      <c r="J427" t="s">
        <v>5016</v>
      </c>
      <c r="K427" t="s">
        <v>5021</v>
      </c>
      <c r="L427" t="s">
        <v>5027</v>
      </c>
      <c r="M427" t="s">
        <v>5039</v>
      </c>
      <c r="N427" t="s">
        <v>5358</v>
      </c>
      <c r="O427" t="s">
        <v>6061</v>
      </c>
    </row>
    <row r="428" spans="5:15">
      <c r="E428">
        <v>27</v>
      </c>
      <c r="J428" t="s">
        <v>5016</v>
      </c>
      <c r="K428" t="s">
        <v>5021</v>
      </c>
      <c r="L428" t="s">
        <v>5027</v>
      </c>
      <c r="M428" t="s">
        <v>5039</v>
      </c>
      <c r="N428" t="s">
        <v>5359</v>
      </c>
      <c r="O428" t="s">
        <v>6062</v>
      </c>
    </row>
    <row r="429" spans="5:15">
      <c r="E429">
        <v>0.38</v>
      </c>
      <c r="J429" t="s">
        <v>5016</v>
      </c>
      <c r="K429" t="s">
        <v>5021</v>
      </c>
      <c r="L429" t="s">
        <v>5027</v>
      </c>
      <c r="M429" t="s">
        <v>5039</v>
      </c>
      <c r="N429" t="s">
        <v>5359</v>
      </c>
      <c r="O429" t="s">
        <v>6062</v>
      </c>
    </row>
    <row r="430" spans="5:15">
      <c r="E430">
        <v>0.41</v>
      </c>
      <c r="J430" t="s">
        <v>5016</v>
      </c>
      <c r="K430" t="s">
        <v>5021</v>
      </c>
      <c r="L430" t="s">
        <v>5027</v>
      </c>
      <c r="M430" t="s">
        <v>5039</v>
      </c>
      <c r="N430" t="s">
        <v>5360</v>
      </c>
      <c r="O430" t="s">
        <v>6063</v>
      </c>
    </row>
    <row r="431" spans="5:15">
      <c r="E431">
        <v>0.39</v>
      </c>
      <c r="J431" t="s">
        <v>5016</v>
      </c>
      <c r="K431" t="s">
        <v>5021</v>
      </c>
      <c r="L431" t="s">
        <v>5027</v>
      </c>
      <c r="M431" t="s">
        <v>5039</v>
      </c>
      <c r="N431" t="s">
        <v>5360</v>
      </c>
      <c r="O431" t="s">
        <v>6063</v>
      </c>
    </row>
    <row r="432" spans="5:15">
      <c r="E432">
        <v>6.1</v>
      </c>
      <c r="J432" t="s">
        <v>5016</v>
      </c>
      <c r="K432" t="s">
        <v>5021</v>
      </c>
      <c r="L432" t="s">
        <v>5027</v>
      </c>
      <c r="M432" t="s">
        <v>5039</v>
      </c>
      <c r="N432" t="s">
        <v>5361</v>
      </c>
      <c r="O432" t="s">
        <v>6064</v>
      </c>
    </row>
    <row r="433" spans="5:15">
      <c r="E433">
        <v>0.17</v>
      </c>
      <c r="J433" t="s">
        <v>5016</v>
      </c>
      <c r="K433" t="s">
        <v>5021</v>
      </c>
      <c r="L433" t="s">
        <v>5027</v>
      </c>
      <c r="M433" t="s">
        <v>5039</v>
      </c>
      <c r="N433" t="s">
        <v>5361</v>
      </c>
      <c r="O433" t="s">
        <v>6064</v>
      </c>
    </row>
    <row r="434" spans="5:15">
      <c r="E434">
        <v>0.31</v>
      </c>
      <c r="J434" t="s">
        <v>5016</v>
      </c>
      <c r="K434" t="s">
        <v>5021</v>
      </c>
      <c r="L434" t="s">
        <v>5027</v>
      </c>
      <c r="M434" t="s">
        <v>5039</v>
      </c>
      <c r="N434" t="s">
        <v>5362</v>
      </c>
      <c r="O434" t="s">
        <v>6065</v>
      </c>
    </row>
    <row r="435" spans="5:15">
      <c r="E435">
        <v>18</v>
      </c>
      <c r="J435" t="s">
        <v>5016</v>
      </c>
      <c r="K435" t="s">
        <v>5021</v>
      </c>
      <c r="L435" t="s">
        <v>5027</v>
      </c>
      <c r="M435" t="s">
        <v>5039</v>
      </c>
      <c r="N435" t="s">
        <v>5362</v>
      </c>
      <c r="O435" t="s">
        <v>6065</v>
      </c>
    </row>
    <row r="436" spans="5:15">
      <c r="E436">
        <v>0.048</v>
      </c>
      <c r="J436" t="s">
        <v>5016</v>
      </c>
      <c r="K436" t="s">
        <v>5021</v>
      </c>
      <c r="L436" t="s">
        <v>5027</v>
      </c>
      <c r="M436" t="s">
        <v>5039</v>
      </c>
      <c r="N436" t="s">
        <v>5363</v>
      </c>
      <c r="O436" t="s">
        <v>6066</v>
      </c>
    </row>
    <row r="437" spans="5:15">
      <c r="E437">
        <v>1.1</v>
      </c>
      <c r="J437" t="s">
        <v>5016</v>
      </c>
      <c r="K437" t="s">
        <v>5021</v>
      </c>
      <c r="L437" t="s">
        <v>5027</v>
      </c>
      <c r="M437" t="s">
        <v>5039</v>
      </c>
      <c r="N437" t="s">
        <v>5363</v>
      </c>
      <c r="O437" t="s">
        <v>6066</v>
      </c>
    </row>
    <row r="438" spans="5:15">
      <c r="E438">
        <v>0.041</v>
      </c>
      <c r="J438" t="s">
        <v>5016</v>
      </c>
      <c r="K438" t="s">
        <v>5021</v>
      </c>
      <c r="L438" t="s">
        <v>5027</v>
      </c>
      <c r="M438" t="s">
        <v>5039</v>
      </c>
      <c r="N438" t="s">
        <v>5364</v>
      </c>
      <c r="O438" t="s">
        <v>6067</v>
      </c>
    </row>
    <row r="439" spans="5:15">
      <c r="E439">
        <v>1.2</v>
      </c>
      <c r="J439" t="s">
        <v>5016</v>
      </c>
      <c r="K439" t="s">
        <v>5021</v>
      </c>
      <c r="L439" t="s">
        <v>5027</v>
      </c>
      <c r="M439" t="s">
        <v>5039</v>
      </c>
      <c r="N439" t="s">
        <v>5364</v>
      </c>
      <c r="O439" t="s">
        <v>6067</v>
      </c>
    </row>
    <row r="440" spans="5:15">
      <c r="E440">
        <v>0.042</v>
      </c>
      <c r="J440" t="s">
        <v>5016</v>
      </c>
      <c r="K440" t="s">
        <v>5021</v>
      </c>
      <c r="L440" t="s">
        <v>5027</v>
      </c>
      <c r="M440" t="s">
        <v>5039</v>
      </c>
      <c r="N440" t="s">
        <v>5365</v>
      </c>
      <c r="O440" t="s">
        <v>6068</v>
      </c>
    </row>
    <row r="441" spans="5:15">
      <c r="E441">
        <v>0.61</v>
      </c>
      <c r="J441" t="s">
        <v>5016</v>
      </c>
      <c r="K441" t="s">
        <v>5021</v>
      </c>
      <c r="L441" t="s">
        <v>5027</v>
      </c>
      <c r="M441" t="s">
        <v>5039</v>
      </c>
      <c r="N441" t="s">
        <v>5365</v>
      </c>
      <c r="O441" t="s">
        <v>6068</v>
      </c>
    </row>
    <row r="442" spans="5:15">
      <c r="E442">
        <v>1.4</v>
      </c>
      <c r="J442" t="s">
        <v>5016</v>
      </c>
      <c r="K442" t="s">
        <v>5021</v>
      </c>
      <c r="L442" t="s">
        <v>5027</v>
      </c>
      <c r="M442" t="s">
        <v>5039</v>
      </c>
      <c r="N442" t="s">
        <v>5366</v>
      </c>
      <c r="O442" t="s">
        <v>6069</v>
      </c>
    </row>
    <row r="443" spans="5:15">
      <c r="E443">
        <v>0.038</v>
      </c>
      <c r="J443" t="s">
        <v>5016</v>
      </c>
      <c r="K443" t="s">
        <v>5021</v>
      </c>
      <c r="L443" t="s">
        <v>5027</v>
      </c>
      <c r="M443" t="s">
        <v>5039</v>
      </c>
      <c r="N443" t="s">
        <v>5366</v>
      </c>
      <c r="O443" t="s">
        <v>6069</v>
      </c>
    </row>
    <row r="444" spans="5:15">
      <c r="E444">
        <v>0.37</v>
      </c>
      <c r="J444" t="s">
        <v>5016</v>
      </c>
      <c r="K444" t="s">
        <v>5021</v>
      </c>
      <c r="L444" t="s">
        <v>5027</v>
      </c>
      <c r="M444" t="s">
        <v>5039</v>
      </c>
      <c r="N444" t="s">
        <v>5367</v>
      </c>
      <c r="O444" t="s">
        <v>6070</v>
      </c>
    </row>
    <row r="445" spans="5:15">
      <c r="E445">
        <v>0.03</v>
      </c>
      <c r="J445" t="s">
        <v>5016</v>
      </c>
      <c r="K445" t="s">
        <v>5021</v>
      </c>
      <c r="L445" t="s">
        <v>5027</v>
      </c>
      <c r="M445" t="s">
        <v>5039</v>
      </c>
      <c r="N445" t="s">
        <v>5367</v>
      </c>
      <c r="O445" t="s">
        <v>6070</v>
      </c>
    </row>
    <row r="446" spans="5:15">
      <c r="E446">
        <v>20</v>
      </c>
      <c r="J446" t="s">
        <v>5016</v>
      </c>
      <c r="K446" t="s">
        <v>5021</v>
      </c>
      <c r="L446" t="s">
        <v>5027</v>
      </c>
      <c r="M446" t="s">
        <v>5039</v>
      </c>
      <c r="N446" t="s">
        <v>5368</v>
      </c>
      <c r="O446" t="s">
        <v>6071</v>
      </c>
    </row>
    <row r="447" spans="5:15">
      <c r="E447">
        <v>0.077</v>
      </c>
      <c r="J447" t="s">
        <v>5016</v>
      </c>
      <c r="K447" t="s">
        <v>5021</v>
      </c>
      <c r="L447" t="s">
        <v>5027</v>
      </c>
      <c r="M447" t="s">
        <v>5039</v>
      </c>
      <c r="N447" t="s">
        <v>5368</v>
      </c>
      <c r="O447" t="s">
        <v>6071</v>
      </c>
    </row>
    <row r="448" spans="5:15">
      <c r="E448">
        <v>3.3</v>
      </c>
      <c r="J448" t="s">
        <v>5016</v>
      </c>
      <c r="K448" t="s">
        <v>5021</v>
      </c>
      <c r="L448" t="s">
        <v>5027</v>
      </c>
      <c r="M448" t="s">
        <v>5039</v>
      </c>
      <c r="N448" t="s">
        <v>5361</v>
      </c>
      <c r="O448" t="s">
        <v>6064</v>
      </c>
    </row>
    <row r="449" spans="5:15">
      <c r="E449">
        <v>0.048</v>
      </c>
      <c r="J449" t="s">
        <v>5016</v>
      </c>
      <c r="K449" t="s">
        <v>5021</v>
      </c>
      <c r="L449" t="s">
        <v>5027</v>
      </c>
      <c r="M449" t="s">
        <v>5039</v>
      </c>
      <c r="N449" t="s">
        <v>5361</v>
      </c>
      <c r="O449" t="s">
        <v>6064</v>
      </c>
    </row>
    <row r="450" spans="5:15">
      <c r="E450">
        <v>0.61</v>
      </c>
      <c r="J450" t="s">
        <v>5016</v>
      </c>
      <c r="K450" t="s">
        <v>5021</v>
      </c>
      <c r="L450" t="s">
        <v>5027</v>
      </c>
      <c r="M450" t="s">
        <v>5039</v>
      </c>
      <c r="N450" t="s">
        <v>5369</v>
      </c>
      <c r="O450" t="s">
        <v>6072</v>
      </c>
    </row>
    <row r="451" spans="5:15">
      <c r="E451">
        <v>0.053</v>
      </c>
      <c r="J451" t="s">
        <v>5016</v>
      </c>
      <c r="K451" t="s">
        <v>5021</v>
      </c>
      <c r="L451" t="s">
        <v>5027</v>
      </c>
      <c r="M451" t="s">
        <v>5039</v>
      </c>
      <c r="N451" t="s">
        <v>5369</v>
      </c>
      <c r="O451" t="s">
        <v>6072</v>
      </c>
    </row>
    <row r="452" spans="5:15">
      <c r="E452">
        <v>0.045</v>
      </c>
      <c r="J452" t="s">
        <v>5016</v>
      </c>
      <c r="K452" t="s">
        <v>5021</v>
      </c>
      <c r="L452" t="s">
        <v>5027</v>
      </c>
      <c r="M452" t="s">
        <v>5039</v>
      </c>
      <c r="N452" t="s">
        <v>5370</v>
      </c>
      <c r="O452" t="s">
        <v>6073</v>
      </c>
    </row>
    <row r="453" spans="5:15">
      <c r="E453">
        <v>0.98</v>
      </c>
      <c r="J453" t="s">
        <v>5016</v>
      </c>
      <c r="K453" t="s">
        <v>5021</v>
      </c>
      <c r="L453" t="s">
        <v>5027</v>
      </c>
      <c r="M453" t="s">
        <v>5039</v>
      </c>
      <c r="N453" t="s">
        <v>5370</v>
      </c>
      <c r="O453" t="s">
        <v>6073</v>
      </c>
    </row>
    <row r="454" spans="5:15">
      <c r="E454">
        <v>1.1</v>
      </c>
      <c r="J454" t="s">
        <v>5016</v>
      </c>
      <c r="K454" t="s">
        <v>5021</v>
      </c>
      <c r="L454" t="s">
        <v>5027</v>
      </c>
      <c r="M454" t="s">
        <v>5039</v>
      </c>
      <c r="N454" t="s">
        <v>5371</v>
      </c>
      <c r="O454" t="s">
        <v>6074</v>
      </c>
    </row>
    <row r="455" spans="5:15">
      <c r="E455">
        <v>0.016</v>
      </c>
      <c r="J455" t="s">
        <v>5016</v>
      </c>
      <c r="K455" t="s">
        <v>5021</v>
      </c>
      <c r="L455" t="s">
        <v>5027</v>
      </c>
      <c r="M455" t="s">
        <v>5039</v>
      </c>
      <c r="N455" t="s">
        <v>5371</v>
      </c>
      <c r="O455" t="s">
        <v>6074</v>
      </c>
    </row>
    <row r="456" spans="5:15">
      <c r="E456">
        <v>0.16</v>
      </c>
      <c r="J456" t="s">
        <v>5016</v>
      </c>
      <c r="K456" t="s">
        <v>5021</v>
      </c>
      <c r="L456" t="s">
        <v>5027</v>
      </c>
      <c r="M456" t="s">
        <v>5039</v>
      </c>
      <c r="N456" t="s">
        <v>5372</v>
      </c>
      <c r="O456" t="s">
        <v>6075</v>
      </c>
    </row>
    <row r="457" spans="5:15">
      <c r="E457">
        <v>0.022</v>
      </c>
      <c r="J457" t="s">
        <v>5016</v>
      </c>
      <c r="K457" t="s">
        <v>5021</v>
      </c>
      <c r="L457" t="s">
        <v>5027</v>
      </c>
      <c r="M457" t="s">
        <v>5039</v>
      </c>
      <c r="N457" t="s">
        <v>5372</v>
      </c>
      <c r="O457" t="s">
        <v>6075</v>
      </c>
    </row>
    <row r="458" spans="5:15">
      <c r="E458">
        <v>0.32</v>
      </c>
      <c r="J458" t="s">
        <v>5016</v>
      </c>
      <c r="K458" t="s">
        <v>5021</v>
      </c>
      <c r="L458" t="s">
        <v>5027</v>
      </c>
      <c r="M458" t="s">
        <v>5039</v>
      </c>
      <c r="N458" t="s">
        <v>5373</v>
      </c>
      <c r="O458" t="s">
        <v>6076</v>
      </c>
    </row>
    <row r="459" spans="5:15">
      <c r="E459">
        <v>0.046</v>
      </c>
      <c r="J459" t="s">
        <v>5016</v>
      </c>
      <c r="K459" t="s">
        <v>5021</v>
      </c>
      <c r="L459" t="s">
        <v>5027</v>
      </c>
      <c r="M459" t="s">
        <v>5039</v>
      </c>
      <c r="N459" t="s">
        <v>5373</v>
      </c>
      <c r="O459" t="s">
        <v>6076</v>
      </c>
    </row>
    <row r="460" spans="5:15">
      <c r="E460">
        <v>0.044</v>
      </c>
      <c r="J460" t="s">
        <v>5016</v>
      </c>
      <c r="K460" t="s">
        <v>5021</v>
      </c>
      <c r="L460" t="s">
        <v>5027</v>
      </c>
      <c r="M460" t="s">
        <v>5039</v>
      </c>
      <c r="N460" t="s">
        <v>5374</v>
      </c>
      <c r="O460" t="s">
        <v>6077</v>
      </c>
    </row>
    <row r="461" spans="5:15">
      <c r="E461">
        <v>1.8</v>
      </c>
      <c r="J461" t="s">
        <v>5016</v>
      </c>
      <c r="K461" t="s">
        <v>5021</v>
      </c>
      <c r="L461" t="s">
        <v>5027</v>
      </c>
      <c r="M461" t="s">
        <v>5039</v>
      </c>
      <c r="N461" t="s">
        <v>5374</v>
      </c>
      <c r="O461" t="s">
        <v>6077</v>
      </c>
    </row>
    <row r="462" spans="5:15">
      <c r="E462">
        <v>0.16</v>
      </c>
      <c r="J462" t="s">
        <v>5016</v>
      </c>
      <c r="K462" t="s">
        <v>5021</v>
      </c>
      <c r="L462" t="s">
        <v>5027</v>
      </c>
      <c r="M462" t="s">
        <v>5039</v>
      </c>
      <c r="N462" t="s">
        <v>5375</v>
      </c>
      <c r="O462" t="s">
        <v>6078</v>
      </c>
    </row>
    <row r="463" spans="5:15">
      <c r="E463">
        <v>0.41</v>
      </c>
      <c r="J463" t="s">
        <v>5016</v>
      </c>
      <c r="K463" t="s">
        <v>5021</v>
      </c>
      <c r="L463" t="s">
        <v>5027</v>
      </c>
      <c r="M463" t="s">
        <v>5039</v>
      </c>
      <c r="N463" t="s">
        <v>5376</v>
      </c>
      <c r="O463" t="s">
        <v>6079</v>
      </c>
    </row>
    <row r="464" spans="5:15">
      <c r="E464">
        <v>0.22</v>
      </c>
      <c r="J464" t="s">
        <v>5016</v>
      </c>
      <c r="K464" t="s">
        <v>5021</v>
      </c>
      <c r="L464" t="s">
        <v>5027</v>
      </c>
      <c r="M464" t="s">
        <v>5039</v>
      </c>
      <c r="N464" t="s">
        <v>5377</v>
      </c>
      <c r="O464" t="s">
        <v>6080</v>
      </c>
    </row>
    <row r="465" spans="5:15">
      <c r="E465">
        <v>8.300000000000001</v>
      </c>
      <c r="J465" t="s">
        <v>5016</v>
      </c>
      <c r="K465" t="s">
        <v>5021</v>
      </c>
      <c r="L465" t="s">
        <v>5027</v>
      </c>
      <c r="M465" t="s">
        <v>5039</v>
      </c>
      <c r="N465" t="s">
        <v>5378</v>
      </c>
      <c r="O465" t="s">
        <v>6081</v>
      </c>
    </row>
    <row r="466" spans="5:15">
      <c r="E466">
        <v>9.6</v>
      </c>
      <c r="J466" t="s">
        <v>5016</v>
      </c>
      <c r="K466" t="s">
        <v>5021</v>
      </c>
      <c r="L466" t="s">
        <v>5027</v>
      </c>
      <c r="M466" t="s">
        <v>5039</v>
      </c>
      <c r="N466" t="s">
        <v>5379</v>
      </c>
      <c r="O466" t="s">
        <v>6082</v>
      </c>
    </row>
    <row r="467" spans="5:15">
      <c r="E467">
        <v>13</v>
      </c>
      <c r="J467" t="s">
        <v>5016</v>
      </c>
      <c r="K467" t="s">
        <v>5021</v>
      </c>
      <c r="L467" t="s">
        <v>5027</v>
      </c>
      <c r="M467" t="s">
        <v>5039</v>
      </c>
      <c r="N467" t="s">
        <v>5380</v>
      </c>
      <c r="O467" t="s">
        <v>6083</v>
      </c>
    </row>
    <row r="468" spans="5:15">
      <c r="E468">
        <v>18</v>
      </c>
      <c r="J468" t="s">
        <v>5016</v>
      </c>
      <c r="K468" t="s">
        <v>5021</v>
      </c>
      <c r="L468" t="s">
        <v>5027</v>
      </c>
      <c r="M468" t="s">
        <v>5039</v>
      </c>
      <c r="N468" t="s">
        <v>5381</v>
      </c>
      <c r="O468" t="s">
        <v>6084</v>
      </c>
    </row>
    <row r="469" spans="5:15">
      <c r="E469">
        <v>1.4</v>
      </c>
      <c r="J469" t="s">
        <v>5016</v>
      </c>
      <c r="K469" t="s">
        <v>5021</v>
      </c>
      <c r="L469" t="s">
        <v>5027</v>
      </c>
      <c r="M469" t="s">
        <v>5039</v>
      </c>
      <c r="N469" t="s">
        <v>5382</v>
      </c>
      <c r="O469" t="s">
        <v>6085</v>
      </c>
    </row>
    <row r="470" spans="5:15">
      <c r="E470">
        <v>3.4</v>
      </c>
      <c r="J470" t="s">
        <v>5016</v>
      </c>
      <c r="K470" t="s">
        <v>5021</v>
      </c>
      <c r="L470" t="s">
        <v>5027</v>
      </c>
      <c r="M470" t="s">
        <v>5039</v>
      </c>
      <c r="N470" t="s">
        <v>5383</v>
      </c>
      <c r="O470" t="s">
        <v>6086</v>
      </c>
    </row>
    <row r="471" spans="5:15">
      <c r="E471">
        <v>5.8</v>
      </c>
      <c r="J471" t="s">
        <v>5016</v>
      </c>
      <c r="K471" t="s">
        <v>5021</v>
      </c>
      <c r="L471" t="s">
        <v>5027</v>
      </c>
      <c r="M471" t="s">
        <v>5039</v>
      </c>
      <c r="N471" t="s">
        <v>5384</v>
      </c>
      <c r="O471" t="s">
        <v>6087</v>
      </c>
    </row>
    <row r="472" spans="5:15">
      <c r="E472">
        <v>8</v>
      </c>
      <c r="J472" t="s">
        <v>5016</v>
      </c>
      <c r="K472" t="s">
        <v>5021</v>
      </c>
      <c r="L472" t="s">
        <v>5027</v>
      </c>
      <c r="M472" t="s">
        <v>5039</v>
      </c>
      <c r="N472" t="s">
        <v>5385</v>
      </c>
      <c r="O472" t="s">
        <v>6088</v>
      </c>
    </row>
    <row r="473" spans="5:15">
      <c r="E473">
        <v>21</v>
      </c>
      <c r="J473" t="s">
        <v>5016</v>
      </c>
      <c r="K473" t="s">
        <v>5021</v>
      </c>
      <c r="L473" t="s">
        <v>5027</v>
      </c>
      <c r="M473" t="s">
        <v>5039</v>
      </c>
      <c r="N473" t="s">
        <v>5386</v>
      </c>
      <c r="O473" t="s">
        <v>6089</v>
      </c>
    </row>
    <row r="474" spans="5:15">
      <c r="E474">
        <v>408</v>
      </c>
      <c r="J474" t="s">
        <v>5016</v>
      </c>
      <c r="K474" t="s">
        <v>5021</v>
      </c>
      <c r="L474" t="s">
        <v>5027</v>
      </c>
      <c r="M474" t="s">
        <v>5039</v>
      </c>
      <c r="N474" t="s">
        <v>5387</v>
      </c>
      <c r="O474" t="s">
        <v>6090</v>
      </c>
    </row>
    <row r="475" spans="5:15">
      <c r="E475">
        <v>47</v>
      </c>
      <c r="J475" t="s">
        <v>5016</v>
      </c>
      <c r="K475" t="s">
        <v>5021</v>
      </c>
      <c r="L475" t="s">
        <v>5027</v>
      </c>
      <c r="M475" t="s">
        <v>5039</v>
      </c>
      <c r="N475" t="s">
        <v>5388</v>
      </c>
      <c r="O475" t="s">
        <v>6091</v>
      </c>
    </row>
    <row r="476" spans="5:15">
      <c r="E476">
        <v>841</v>
      </c>
      <c r="J476" t="s">
        <v>5016</v>
      </c>
      <c r="K476" t="s">
        <v>5021</v>
      </c>
      <c r="L476" t="s">
        <v>5027</v>
      </c>
      <c r="M476" t="s">
        <v>5039</v>
      </c>
      <c r="N476" t="s">
        <v>5388</v>
      </c>
      <c r="O476" t="s">
        <v>6091</v>
      </c>
    </row>
    <row r="477" spans="5:15">
      <c r="E477">
        <v>27</v>
      </c>
      <c r="J477" t="s">
        <v>5016</v>
      </c>
      <c r="K477" t="s">
        <v>5021</v>
      </c>
      <c r="L477" t="s">
        <v>5027</v>
      </c>
      <c r="M477" t="s">
        <v>5039</v>
      </c>
      <c r="N477" t="s">
        <v>5389</v>
      </c>
      <c r="O477" t="s">
        <v>6092</v>
      </c>
    </row>
    <row r="478" spans="5:15">
      <c r="E478">
        <v>73</v>
      </c>
      <c r="J478" t="s">
        <v>5016</v>
      </c>
      <c r="K478" t="s">
        <v>5021</v>
      </c>
      <c r="L478" t="s">
        <v>5027</v>
      </c>
      <c r="M478" t="s">
        <v>5039</v>
      </c>
      <c r="N478" t="s">
        <v>5390</v>
      </c>
      <c r="O478" t="s">
        <v>6093</v>
      </c>
    </row>
    <row r="479" spans="5:15">
      <c r="E479">
        <v>121</v>
      </c>
      <c r="J479" t="s">
        <v>5016</v>
      </c>
      <c r="K479" t="s">
        <v>5021</v>
      </c>
      <c r="L479" t="s">
        <v>5027</v>
      </c>
      <c r="M479" t="s">
        <v>5039</v>
      </c>
      <c r="N479" t="s">
        <v>5391</v>
      </c>
      <c r="O479" t="s">
        <v>6094</v>
      </c>
    </row>
    <row r="480" spans="5:15">
      <c r="E480">
        <v>2.4</v>
      </c>
      <c r="J480" t="s">
        <v>5016</v>
      </c>
      <c r="K480" t="s">
        <v>5021</v>
      </c>
      <c r="L480" t="s">
        <v>5027</v>
      </c>
      <c r="M480" t="s">
        <v>5039</v>
      </c>
      <c r="N480" t="s">
        <v>5391</v>
      </c>
      <c r="O480" t="s">
        <v>6094</v>
      </c>
    </row>
    <row r="481" spans="5:15">
      <c r="E481">
        <v>126</v>
      </c>
      <c r="J481" t="s">
        <v>5016</v>
      </c>
      <c r="K481" t="s">
        <v>5021</v>
      </c>
      <c r="L481" t="s">
        <v>5027</v>
      </c>
      <c r="M481" t="s">
        <v>5039</v>
      </c>
      <c r="N481" t="s">
        <v>5392</v>
      </c>
      <c r="O481" t="s">
        <v>6095</v>
      </c>
    </row>
    <row r="482" spans="5:15">
      <c r="E482">
        <v>0.68</v>
      </c>
      <c r="J482" t="s">
        <v>5016</v>
      </c>
      <c r="K482" t="s">
        <v>5021</v>
      </c>
      <c r="L482" t="s">
        <v>5027</v>
      </c>
      <c r="M482" t="s">
        <v>5039</v>
      </c>
      <c r="N482" t="s">
        <v>5392</v>
      </c>
      <c r="O482" t="s">
        <v>6095</v>
      </c>
    </row>
    <row r="483" spans="5:15">
      <c r="E483">
        <v>2</v>
      </c>
      <c r="J483" t="s">
        <v>5016</v>
      </c>
      <c r="K483" t="s">
        <v>5021</v>
      </c>
      <c r="L483" t="s">
        <v>5027</v>
      </c>
      <c r="M483" t="s">
        <v>5039</v>
      </c>
      <c r="N483" t="s">
        <v>5392</v>
      </c>
      <c r="O483" t="s">
        <v>6095</v>
      </c>
    </row>
    <row r="484" spans="5:15">
      <c r="E484">
        <v>9.699999999999999</v>
      </c>
      <c r="J484" t="s">
        <v>5016</v>
      </c>
      <c r="K484" t="s">
        <v>5021</v>
      </c>
      <c r="L484" t="s">
        <v>5027</v>
      </c>
      <c r="M484" t="s">
        <v>5039</v>
      </c>
      <c r="N484" t="s">
        <v>5393</v>
      </c>
      <c r="O484" t="s">
        <v>6096</v>
      </c>
    </row>
    <row r="485" spans="5:15">
      <c r="E485">
        <v>25</v>
      </c>
      <c r="J485" t="s">
        <v>5016</v>
      </c>
      <c r="K485" t="s">
        <v>5021</v>
      </c>
      <c r="L485" t="s">
        <v>5027</v>
      </c>
      <c r="M485" t="s">
        <v>5039</v>
      </c>
      <c r="N485" t="s">
        <v>5394</v>
      </c>
      <c r="O485" t="s">
        <v>6097</v>
      </c>
    </row>
    <row r="486" spans="5:15">
      <c r="E486">
        <v>13</v>
      </c>
      <c r="J486" t="s">
        <v>5016</v>
      </c>
      <c r="K486" t="s">
        <v>5021</v>
      </c>
      <c r="L486" t="s">
        <v>5027</v>
      </c>
      <c r="M486" t="s">
        <v>5039</v>
      </c>
      <c r="N486" t="s">
        <v>5395</v>
      </c>
      <c r="O486" t="s">
        <v>6098</v>
      </c>
    </row>
    <row r="487" spans="5:15">
      <c r="E487">
        <v>5.6</v>
      </c>
      <c r="J487" t="s">
        <v>5016</v>
      </c>
      <c r="K487" t="s">
        <v>5021</v>
      </c>
      <c r="L487" t="s">
        <v>5027</v>
      </c>
      <c r="M487" t="s">
        <v>5039</v>
      </c>
      <c r="N487" t="s">
        <v>5396</v>
      </c>
      <c r="O487" t="s">
        <v>6099</v>
      </c>
    </row>
    <row r="488" spans="5:15">
      <c r="E488">
        <v>85</v>
      </c>
      <c r="J488" t="s">
        <v>5016</v>
      </c>
      <c r="K488" t="s">
        <v>5021</v>
      </c>
      <c r="L488" t="s">
        <v>5027</v>
      </c>
      <c r="M488" t="s">
        <v>5039</v>
      </c>
      <c r="N488" t="s">
        <v>5397</v>
      </c>
      <c r="O488" t="s">
        <v>6100</v>
      </c>
    </row>
    <row r="489" spans="5:15">
      <c r="E489">
        <v>3.9</v>
      </c>
      <c r="J489" t="s">
        <v>5016</v>
      </c>
      <c r="K489" t="s">
        <v>5021</v>
      </c>
      <c r="L489" t="s">
        <v>5027</v>
      </c>
      <c r="M489" t="s">
        <v>5039</v>
      </c>
      <c r="N489" t="s">
        <v>5398</v>
      </c>
      <c r="O489" t="s">
        <v>6101</v>
      </c>
    </row>
    <row r="490" spans="5:15">
      <c r="E490">
        <v>911</v>
      </c>
      <c r="J490" t="s">
        <v>5016</v>
      </c>
      <c r="K490" t="s">
        <v>5021</v>
      </c>
      <c r="L490" t="s">
        <v>5027</v>
      </c>
      <c r="M490" t="s">
        <v>5039</v>
      </c>
      <c r="N490" t="s">
        <v>5399</v>
      </c>
      <c r="O490" t="s">
        <v>6102</v>
      </c>
    </row>
    <row r="491" spans="5:15">
      <c r="E491">
        <v>43</v>
      </c>
      <c r="J491" t="s">
        <v>5016</v>
      </c>
      <c r="K491" t="s">
        <v>5021</v>
      </c>
      <c r="L491" t="s">
        <v>5027</v>
      </c>
      <c r="M491" t="s">
        <v>5039</v>
      </c>
      <c r="N491" t="s">
        <v>5399</v>
      </c>
      <c r="O491" t="s">
        <v>6102</v>
      </c>
    </row>
    <row r="492" spans="5:15">
      <c r="E492">
        <v>4</v>
      </c>
      <c r="J492" t="s">
        <v>5016</v>
      </c>
      <c r="K492" t="s">
        <v>5021</v>
      </c>
      <c r="L492" t="s">
        <v>5027</v>
      </c>
      <c r="M492" t="s">
        <v>5039</v>
      </c>
      <c r="N492" t="s">
        <v>5400</v>
      </c>
      <c r="O492" t="s">
        <v>6103</v>
      </c>
    </row>
    <row r="493" spans="5:15">
      <c r="E493">
        <v>416</v>
      </c>
      <c r="J493" t="s">
        <v>5016</v>
      </c>
      <c r="K493" t="s">
        <v>5021</v>
      </c>
      <c r="L493" t="s">
        <v>5027</v>
      </c>
      <c r="M493" t="s">
        <v>5039</v>
      </c>
      <c r="N493" t="s">
        <v>5401</v>
      </c>
      <c r="O493" t="s">
        <v>6104</v>
      </c>
    </row>
    <row r="494" spans="5:15">
      <c r="E494">
        <v>3.6</v>
      </c>
      <c r="J494" t="s">
        <v>5016</v>
      </c>
      <c r="K494" t="s">
        <v>5021</v>
      </c>
      <c r="L494" t="s">
        <v>5027</v>
      </c>
      <c r="M494" t="s">
        <v>5039</v>
      </c>
      <c r="N494" t="s">
        <v>5401</v>
      </c>
      <c r="O494" t="s">
        <v>6104</v>
      </c>
    </row>
    <row r="495" spans="5:15">
      <c r="E495">
        <v>1.6</v>
      </c>
      <c r="J495" t="s">
        <v>5016</v>
      </c>
      <c r="K495" t="s">
        <v>5021</v>
      </c>
      <c r="L495" t="s">
        <v>5027</v>
      </c>
      <c r="M495" t="s">
        <v>5039</v>
      </c>
      <c r="N495" t="s">
        <v>5402</v>
      </c>
      <c r="O495" t="s">
        <v>6105</v>
      </c>
    </row>
    <row r="496" spans="5:15">
      <c r="E496">
        <v>1.9</v>
      </c>
      <c r="J496" t="s">
        <v>5016</v>
      </c>
      <c r="K496" t="s">
        <v>5021</v>
      </c>
      <c r="L496" t="s">
        <v>5027</v>
      </c>
      <c r="M496" t="s">
        <v>5039</v>
      </c>
      <c r="N496" t="s">
        <v>5403</v>
      </c>
      <c r="O496" t="s">
        <v>6106</v>
      </c>
    </row>
    <row r="497" spans="5:15">
      <c r="E497">
        <v>1.3</v>
      </c>
      <c r="J497" t="s">
        <v>5016</v>
      </c>
      <c r="K497" t="s">
        <v>5021</v>
      </c>
      <c r="L497" t="s">
        <v>5027</v>
      </c>
      <c r="M497" t="s">
        <v>5039</v>
      </c>
      <c r="N497" t="s">
        <v>5404</v>
      </c>
      <c r="O497" t="s">
        <v>6107</v>
      </c>
    </row>
    <row r="498" spans="5:15">
      <c r="E498">
        <v>59</v>
      </c>
      <c r="J498" t="s">
        <v>5016</v>
      </c>
      <c r="K498" t="s">
        <v>5021</v>
      </c>
      <c r="L498" t="s">
        <v>5027</v>
      </c>
      <c r="M498" t="s">
        <v>5039</v>
      </c>
      <c r="N498" t="s">
        <v>5404</v>
      </c>
      <c r="O498" t="s">
        <v>6107</v>
      </c>
    </row>
    <row r="499" spans="5:15">
      <c r="E499">
        <v>2.2</v>
      </c>
      <c r="J499" t="s">
        <v>5016</v>
      </c>
      <c r="K499" t="s">
        <v>5021</v>
      </c>
      <c r="L499" t="s">
        <v>5027</v>
      </c>
      <c r="M499" t="s">
        <v>5039</v>
      </c>
      <c r="N499" t="s">
        <v>5405</v>
      </c>
      <c r="O499" t="s">
        <v>6108</v>
      </c>
    </row>
    <row r="500" spans="5:15">
      <c r="E500">
        <v>38</v>
      </c>
      <c r="J500" t="s">
        <v>5016</v>
      </c>
      <c r="K500" t="s">
        <v>5021</v>
      </c>
      <c r="L500" t="s">
        <v>5027</v>
      </c>
      <c r="M500" t="s">
        <v>5039</v>
      </c>
      <c r="N500" t="s">
        <v>5406</v>
      </c>
      <c r="O500" t="s">
        <v>6109</v>
      </c>
    </row>
    <row r="501" spans="5:15">
      <c r="E501">
        <v>2.4</v>
      </c>
      <c r="J501" t="s">
        <v>5016</v>
      </c>
      <c r="K501" t="s">
        <v>5021</v>
      </c>
      <c r="L501" t="s">
        <v>5027</v>
      </c>
      <c r="M501" t="s">
        <v>5039</v>
      </c>
      <c r="N501" t="s">
        <v>5406</v>
      </c>
      <c r="O501" t="s">
        <v>6109</v>
      </c>
    </row>
    <row r="502" spans="5:15">
      <c r="E502">
        <v>0.25</v>
      </c>
      <c r="J502" t="s">
        <v>5016</v>
      </c>
      <c r="K502" t="s">
        <v>5021</v>
      </c>
      <c r="L502" t="s">
        <v>5027</v>
      </c>
      <c r="M502" t="s">
        <v>5039</v>
      </c>
      <c r="N502" t="s">
        <v>5407</v>
      </c>
      <c r="O502" t="s">
        <v>6110</v>
      </c>
    </row>
    <row r="503" spans="5:15">
      <c r="E503">
        <v>0.26</v>
      </c>
      <c r="J503" t="s">
        <v>5016</v>
      </c>
      <c r="K503" t="s">
        <v>5021</v>
      </c>
      <c r="L503" t="s">
        <v>5027</v>
      </c>
      <c r="M503" t="s">
        <v>5039</v>
      </c>
      <c r="N503" t="s">
        <v>5408</v>
      </c>
      <c r="O503" t="s">
        <v>6111</v>
      </c>
    </row>
    <row r="504" spans="5:15">
      <c r="E504">
        <v>2.5</v>
      </c>
      <c r="J504" t="s">
        <v>5016</v>
      </c>
      <c r="K504" t="s">
        <v>5021</v>
      </c>
      <c r="L504" t="s">
        <v>5027</v>
      </c>
      <c r="M504" t="s">
        <v>5039</v>
      </c>
      <c r="N504" t="s">
        <v>5409</v>
      </c>
      <c r="O504" t="s">
        <v>6112</v>
      </c>
    </row>
    <row r="505" spans="5:15">
      <c r="E505">
        <v>137</v>
      </c>
      <c r="J505" t="s">
        <v>5016</v>
      </c>
      <c r="K505" t="s">
        <v>5021</v>
      </c>
      <c r="L505" t="s">
        <v>5027</v>
      </c>
      <c r="M505" t="s">
        <v>5039</v>
      </c>
      <c r="N505" t="s">
        <v>5409</v>
      </c>
      <c r="O505" t="s">
        <v>6112</v>
      </c>
    </row>
    <row r="506" spans="5:15">
      <c r="E506">
        <v>10</v>
      </c>
      <c r="J506" t="s">
        <v>5016</v>
      </c>
      <c r="K506" t="s">
        <v>5021</v>
      </c>
      <c r="L506" t="s">
        <v>5027</v>
      </c>
      <c r="M506" t="s">
        <v>5039</v>
      </c>
      <c r="N506" t="s">
        <v>5410</v>
      </c>
      <c r="O506" t="s">
        <v>6113</v>
      </c>
    </row>
    <row r="507" spans="5:15">
      <c r="E507">
        <v>105</v>
      </c>
      <c r="J507" t="s">
        <v>5016</v>
      </c>
      <c r="K507" t="s">
        <v>5021</v>
      </c>
      <c r="L507" t="s">
        <v>5027</v>
      </c>
      <c r="M507" t="s">
        <v>5039</v>
      </c>
      <c r="N507" t="s">
        <v>5411</v>
      </c>
      <c r="O507" t="s">
        <v>6114</v>
      </c>
    </row>
    <row r="508" spans="5:15">
      <c r="E508">
        <v>168</v>
      </c>
      <c r="J508" t="s">
        <v>5016</v>
      </c>
      <c r="K508" t="s">
        <v>5021</v>
      </c>
      <c r="L508" t="s">
        <v>5027</v>
      </c>
      <c r="M508" t="s">
        <v>5039</v>
      </c>
      <c r="N508" t="s">
        <v>5411</v>
      </c>
      <c r="O508" t="s">
        <v>6114</v>
      </c>
    </row>
    <row r="509" spans="5:15">
      <c r="E509">
        <v>7.3</v>
      </c>
      <c r="J509" t="s">
        <v>5016</v>
      </c>
      <c r="K509" t="s">
        <v>5021</v>
      </c>
      <c r="L509" t="s">
        <v>5027</v>
      </c>
      <c r="M509" t="s">
        <v>5039</v>
      </c>
      <c r="N509" t="s">
        <v>5412</v>
      </c>
      <c r="O509" t="s">
        <v>6115</v>
      </c>
    </row>
    <row r="510" spans="5:15">
      <c r="E510">
        <v>4.7</v>
      </c>
      <c r="J510" t="s">
        <v>5016</v>
      </c>
      <c r="K510" t="s">
        <v>5021</v>
      </c>
      <c r="L510" t="s">
        <v>5027</v>
      </c>
      <c r="M510" t="s">
        <v>5039</v>
      </c>
      <c r="N510" t="s">
        <v>5413</v>
      </c>
      <c r="O510" t="s">
        <v>6116</v>
      </c>
    </row>
    <row r="511" spans="5:15">
      <c r="E511">
        <v>17</v>
      </c>
      <c r="J511" t="s">
        <v>5016</v>
      </c>
      <c r="K511" t="s">
        <v>5021</v>
      </c>
      <c r="L511" t="s">
        <v>5027</v>
      </c>
      <c r="M511" t="s">
        <v>5039</v>
      </c>
      <c r="N511" t="s">
        <v>5414</v>
      </c>
      <c r="O511" t="s">
        <v>6117</v>
      </c>
    </row>
    <row r="512" spans="5:15">
      <c r="E512">
        <v>1.8</v>
      </c>
      <c r="J512" t="s">
        <v>5016</v>
      </c>
      <c r="K512" t="s">
        <v>5021</v>
      </c>
      <c r="L512" t="s">
        <v>5027</v>
      </c>
      <c r="M512" t="s">
        <v>5039</v>
      </c>
      <c r="N512" t="s">
        <v>5415</v>
      </c>
      <c r="O512" t="s">
        <v>6118</v>
      </c>
    </row>
    <row r="513" spans="5:15">
      <c r="E513">
        <v>3.7</v>
      </c>
      <c r="J513" t="s">
        <v>5016</v>
      </c>
      <c r="K513" t="s">
        <v>5021</v>
      </c>
      <c r="L513" t="s">
        <v>5027</v>
      </c>
      <c r="M513" t="s">
        <v>5039</v>
      </c>
      <c r="N513" t="s">
        <v>5416</v>
      </c>
      <c r="O513" t="s">
        <v>6119</v>
      </c>
    </row>
    <row r="514" spans="5:15">
      <c r="E514">
        <v>46</v>
      </c>
      <c r="J514" t="s">
        <v>5016</v>
      </c>
      <c r="K514" t="s">
        <v>5021</v>
      </c>
      <c r="L514" t="s">
        <v>5027</v>
      </c>
      <c r="M514" t="s">
        <v>5039</v>
      </c>
      <c r="N514" t="s">
        <v>5417</v>
      </c>
      <c r="O514" t="s">
        <v>6120</v>
      </c>
    </row>
    <row r="515" spans="5:15">
      <c r="E515">
        <v>1.9</v>
      </c>
      <c r="J515" t="s">
        <v>5016</v>
      </c>
      <c r="K515" t="s">
        <v>5021</v>
      </c>
      <c r="L515" t="s">
        <v>5027</v>
      </c>
      <c r="M515" t="s">
        <v>5039</v>
      </c>
      <c r="N515" t="s">
        <v>5418</v>
      </c>
      <c r="O515" t="s">
        <v>6121</v>
      </c>
    </row>
    <row r="516" spans="5:15">
      <c r="E516">
        <v>330</v>
      </c>
      <c r="J516" t="s">
        <v>5016</v>
      </c>
      <c r="K516" t="s">
        <v>5021</v>
      </c>
      <c r="L516" t="s">
        <v>5027</v>
      </c>
      <c r="M516" t="s">
        <v>5039</v>
      </c>
      <c r="N516" t="s">
        <v>5418</v>
      </c>
      <c r="O516" t="s">
        <v>6121</v>
      </c>
    </row>
    <row r="517" spans="5:15">
      <c r="E517">
        <v>10</v>
      </c>
      <c r="J517" t="s">
        <v>5016</v>
      </c>
      <c r="K517" t="s">
        <v>5021</v>
      </c>
      <c r="L517" t="s">
        <v>5027</v>
      </c>
      <c r="M517" t="s">
        <v>5039</v>
      </c>
      <c r="N517" t="s">
        <v>5419</v>
      </c>
      <c r="O517" t="s">
        <v>6122</v>
      </c>
    </row>
    <row r="518" spans="5:15">
      <c r="E518">
        <v>213</v>
      </c>
      <c r="J518" t="s">
        <v>5016</v>
      </c>
      <c r="K518" t="s">
        <v>5021</v>
      </c>
      <c r="L518" t="s">
        <v>5027</v>
      </c>
      <c r="M518" t="s">
        <v>5039</v>
      </c>
      <c r="N518" t="s">
        <v>5419</v>
      </c>
      <c r="O518" t="s">
        <v>6122</v>
      </c>
    </row>
    <row r="519" spans="5:15">
      <c r="E519">
        <v>2.7</v>
      </c>
      <c r="J519" t="s">
        <v>5016</v>
      </c>
      <c r="K519" t="s">
        <v>5021</v>
      </c>
      <c r="L519" t="s">
        <v>5027</v>
      </c>
      <c r="M519" t="s">
        <v>5039</v>
      </c>
      <c r="N519" t="s">
        <v>5420</v>
      </c>
      <c r="O519" t="s">
        <v>6123</v>
      </c>
    </row>
    <row r="520" spans="5:15">
      <c r="E520">
        <v>36</v>
      </c>
      <c r="J520" t="s">
        <v>5016</v>
      </c>
      <c r="K520" t="s">
        <v>5021</v>
      </c>
      <c r="L520" t="s">
        <v>5027</v>
      </c>
      <c r="M520" t="s">
        <v>5039</v>
      </c>
      <c r="N520" t="s">
        <v>5420</v>
      </c>
      <c r="O520" t="s">
        <v>6123</v>
      </c>
    </row>
    <row r="521" spans="5:15">
      <c r="E521">
        <v>4.9</v>
      </c>
      <c r="J521" t="s">
        <v>5016</v>
      </c>
      <c r="K521" t="s">
        <v>5021</v>
      </c>
      <c r="L521" t="s">
        <v>5027</v>
      </c>
      <c r="M521" t="s">
        <v>5039</v>
      </c>
      <c r="N521" t="s">
        <v>5421</v>
      </c>
      <c r="O521" t="s">
        <v>6124</v>
      </c>
    </row>
    <row r="522" spans="5:15">
      <c r="E522">
        <v>265</v>
      </c>
      <c r="J522" t="s">
        <v>5016</v>
      </c>
      <c r="K522" t="s">
        <v>5021</v>
      </c>
      <c r="L522" t="s">
        <v>5027</v>
      </c>
      <c r="M522" t="s">
        <v>5039</v>
      </c>
      <c r="N522" t="s">
        <v>5421</v>
      </c>
      <c r="O522" t="s">
        <v>6124</v>
      </c>
    </row>
    <row r="523" spans="5:15">
      <c r="E523">
        <v>2.2</v>
      </c>
      <c r="J523" t="s">
        <v>5016</v>
      </c>
      <c r="K523" t="s">
        <v>5021</v>
      </c>
      <c r="L523" t="s">
        <v>5027</v>
      </c>
      <c r="M523" t="s">
        <v>5039</v>
      </c>
      <c r="N523" t="s">
        <v>5422</v>
      </c>
      <c r="O523" t="s">
        <v>6125</v>
      </c>
    </row>
    <row r="524" spans="5:15">
      <c r="E524">
        <v>106</v>
      </c>
      <c r="J524" t="s">
        <v>5016</v>
      </c>
      <c r="K524" t="s">
        <v>5021</v>
      </c>
      <c r="L524" t="s">
        <v>5027</v>
      </c>
      <c r="M524" t="s">
        <v>5039</v>
      </c>
      <c r="N524" t="s">
        <v>5422</v>
      </c>
      <c r="O524" t="s">
        <v>6125</v>
      </c>
    </row>
    <row r="525" spans="5:15">
      <c r="E525">
        <v>629</v>
      </c>
      <c r="J525" t="s">
        <v>5016</v>
      </c>
      <c r="K525" t="s">
        <v>5021</v>
      </c>
      <c r="L525" t="s">
        <v>5027</v>
      </c>
      <c r="M525" t="s">
        <v>5039</v>
      </c>
      <c r="N525" t="s">
        <v>5423</v>
      </c>
      <c r="O525" t="s">
        <v>6126</v>
      </c>
    </row>
    <row r="526" spans="5:15">
      <c r="E526">
        <v>6.1</v>
      </c>
      <c r="J526" t="s">
        <v>5016</v>
      </c>
      <c r="K526" t="s">
        <v>5021</v>
      </c>
      <c r="L526" t="s">
        <v>5027</v>
      </c>
      <c r="M526" t="s">
        <v>5039</v>
      </c>
      <c r="N526" t="s">
        <v>5423</v>
      </c>
      <c r="O526" t="s">
        <v>6126</v>
      </c>
    </row>
    <row r="527" spans="5:15">
      <c r="E527">
        <v>326</v>
      </c>
      <c r="J527" t="s">
        <v>5016</v>
      </c>
      <c r="K527" t="s">
        <v>5021</v>
      </c>
      <c r="L527" t="s">
        <v>5027</v>
      </c>
      <c r="M527" t="s">
        <v>5039</v>
      </c>
      <c r="N527" t="s">
        <v>5424</v>
      </c>
      <c r="O527" t="s">
        <v>6127</v>
      </c>
    </row>
    <row r="528" spans="5:15">
      <c r="E528">
        <v>3</v>
      </c>
      <c r="J528" t="s">
        <v>5016</v>
      </c>
      <c r="K528" t="s">
        <v>5021</v>
      </c>
      <c r="L528" t="s">
        <v>5027</v>
      </c>
      <c r="M528" t="s">
        <v>5039</v>
      </c>
      <c r="N528" t="s">
        <v>5424</v>
      </c>
      <c r="O528" t="s">
        <v>6127</v>
      </c>
    </row>
    <row r="529" spans="5:15">
      <c r="E529">
        <v>590</v>
      </c>
      <c r="J529" t="s">
        <v>5016</v>
      </c>
      <c r="K529" t="s">
        <v>5021</v>
      </c>
      <c r="L529" t="s">
        <v>5027</v>
      </c>
      <c r="M529" t="s">
        <v>5039</v>
      </c>
      <c r="N529" t="s">
        <v>5425</v>
      </c>
      <c r="O529" t="s">
        <v>6128</v>
      </c>
    </row>
    <row r="530" spans="5:15">
      <c r="E530">
        <v>13</v>
      </c>
      <c r="J530" t="s">
        <v>5016</v>
      </c>
      <c r="K530" t="s">
        <v>5021</v>
      </c>
      <c r="L530" t="s">
        <v>5027</v>
      </c>
      <c r="M530" t="s">
        <v>5039</v>
      </c>
      <c r="N530" t="s">
        <v>5425</v>
      </c>
      <c r="O530" t="s">
        <v>6128</v>
      </c>
    </row>
    <row r="531" spans="5:15">
      <c r="E531">
        <v>145</v>
      </c>
      <c r="J531" t="s">
        <v>5016</v>
      </c>
      <c r="K531" t="s">
        <v>5021</v>
      </c>
      <c r="L531" t="s">
        <v>5027</v>
      </c>
      <c r="M531" t="s">
        <v>5039</v>
      </c>
      <c r="N531" t="s">
        <v>5426</v>
      </c>
      <c r="O531" t="s">
        <v>6129</v>
      </c>
    </row>
    <row r="532" spans="5:15">
      <c r="E532">
        <v>9.300000000000001</v>
      </c>
      <c r="J532" t="s">
        <v>5016</v>
      </c>
      <c r="K532" t="s">
        <v>5021</v>
      </c>
      <c r="L532" t="s">
        <v>5027</v>
      </c>
      <c r="M532" t="s">
        <v>5039</v>
      </c>
      <c r="N532" t="s">
        <v>5426</v>
      </c>
      <c r="O532" t="s">
        <v>6129</v>
      </c>
    </row>
    <row r="533" spans="5:15">
      <c r="E533">
        <v>304</v>
      </c>
      <c r="J533" t="s">
        <v>5016</v>
      </c>
      <c r="K533" t="s">
        <v>5021</v>
      </c>
      <c r="L533" t="s">
        <v>5027</v>
      </c>
      <c r="M533" t="s">
        <v>5039</v>
      </c>
      <c r="N533" t="s">
        <v>5427</v>
      </c>
      <c r="O533" t="s">
        <v>6130</v>
      </c>
    </row>
    <row r="534" spans="5:15">
      <c r="E534">
        <v>6.8</v>
      </c>
      <c r="J534" t="s">
        <v>5016</v>
      </c>
      <c r="K534" t="s">
        <v>5021</v>
      </c>
      <c r="L534" t="s">
        <v>5027</v>
      </c>
      <c r="M534" t="s">
        <v>5039</v>
      </c>
      <c r="N534" t="s">
        <v>5427</v>
      </c>
      <c r="O534" t="s">
        <v>6130</v>
      </c>
    </row>
    <row r="535" spans="5:15">
      <c r="E535">
        <v>529</v>
      </c>
      <c r="J535" t="s">
        <v>5016</v>
      </c>
      <c r="K535" t="s">
        <v>5021</v>
      </c>
      <c r="L535" t="s">
        <v>5027</v>
      </c>
      <c r="M535" t="s">
        <v>5039</v>
      </c>
      <c r="N535" t="s">
        <v>5428</v>
      </c>
      <c r="O535" t="s">
        <v>6131</v>
      </c>
    </row>
    <row r="536" spans="5:15">
      <c r="E536">
        <v>16</v>
      </c>
      <c r="J536" t="s">
        <v>5016</v>
      </c>
      <c r="K536" t="s">
        <v>5021</v>
      </c>
      <c r="L536" t="s">
        <v>5027</v>
      </c>
      <c r="M536" t="s">
        <v>5039</v>
      </c>
      <c r="N536" t="s">
        <v>5428</v>
      </c>
      <c r="O536" t="s">
        <v>6131</v>
      </c>
    </row>
    <row r="537" spans="5:15">
      <c r="E537">
        <v>382</v>
      </c>
      <c r="J537" t="s">
        <v>5016</v>
      </c>
      <c r="K537" t="s">
        <v>5021</v>
      </c>
      <c r="L537" t="s">
        <v>5027</v>
      </c>
      <c r="M537" t="s">
        <v>5039</v>
      </c>
      <c r="N537" t="s">
        <v>5429</v>
      </c>
      <c r="O537" t="s">
        <v>6132</v>
      </c>
    </row>
    <row r="538" spans="5:15">
      <c r="E538">
        <v>3</v>
      </c>
      <c r="J538" t="s">
        <v>5016</v>
      </c>
      <c r="K538" t="s">
        <v>5021</v>
      </c>
      <c r="L538" t="s">
        <v>5027</v>
      </c>
      <c r="M538" t="s">
        <v>5039</v>
      </c>
      <c r="N538" t="s">
        <v>5429</v>
      </c>
      <c r="O538" t="s">
        <v>6132</v>
      </c>
    </row>
    <row r="539" spans="5:15">
      <c r="E539">
        <v>136</v>
      </c>
      <c r="J539" t="s">
        <v>5016</v>
      </c>
      <c r="K539" t="s">
        <v>5021</v>
      </c>
      <c r="L539" t="s">
        <v>5027</v>
      </c>
      <c r="M539" t="s">
        <v>5039</v>
      </c>
      <c r="N539" t="s">
        <v>5430</v>
      </c>
      <c r="O539" t="s">
        <v>6133</v>
      </c>
    </row>
    <row r="540" spans="5:15">
      <c r="E540">
        <v>5.7</v>
      </c>
      <c r="J540" t="s">
        <v>5016</v>
      </c>
      <c r="K540" t="s">
        <v>5021</v>
      </c>
      <c r="L540" t="s">
        <v>5027</v>
      </c>
      <c r="M540" t="s">
        <v>5039</v>
      </c>
      <c r="N540" t="s">
        <v>5430</v>
      </c>
      <c r="O540" t="s">
        <v>6133</v>
      </c>
    </row>
    <row r="541" spans="5:15">
      <c r="E541">
        <v>346</v>
      </c>
      <c r="J541" t="s">
        <v>5016</v>
      </c>
      <c r="K541" t="s">
        <v>5021</v>
      </c>
      <c r="L541" t="s">
        <v>5027</v>
      </c>
      <c r="M541" t="s">
        <v>5039</v>
      </c>
      <c r="N541" t="s">
        <v>5431</v>
      </c>
      <c r="O541" t="s">
        <v>6134</v>
      </c>
    </row>
    <row r="542" spans="5:15">
      <c r="E542">
        <v>3.3</v>
      </c>
      <c r="J542" t="s">
        <v>5016</v>
      </c>
      <c r="K542" t="s">
        <v>5021</v>
      </c>
      <c r="L542" t="s">
        <v>5027</v>
      </c>
      <c r="M542" t="s">
        <v>5039</v>
      </c>
      <c r="N542" t="s">
        <v>5431</v>
      </c>
      <c r="O542" t="s">
        <v>6134</v>
      </c>
    </row>
    <row r="543" spans="5:15">
      <c r="E543">
        <v>134</v>
      </c>
      <c r="J543" t="s">
        <v>5016</v>
      </c>
      <c r="K543" t="s">
        <v>5021</v>
      </c>
      <c r="L543" t="s">
        <v>5027</v>
      </c>
      <c r="M543" t="s">
        <v>5039</v>
      </c>
      <c r="N543" t="s">
        <v>5432</v>
      </c>
      <c r="O543" t="s">
        <v>6135</v>
      </c>
    </row>
    <row r="544" spans="5:15">
      <c r="E544">
        <v>2.3</v>
      </c>
      <c r="J544" t="s">
        <v>5016</v>
      </c>
      <c r="K544" t="s">
        <v>5021</v>
      </c>
      <c r="L544" t="s">
        <v>5027</v>
      </c>
      <c r="M544" t="s">
        <v>5039</v>
      </c>
      <c r="N544" t="s">
        <v>5432</v>
      </c>
      <c r="O544" t="s">
        <v>6135</v>
      </c>
    </row>
    <row r="545" spans="5:15">
      <c r="E545">
        <v>137</v>
      </c>
      <c r="J545" t="s">
        <v>5016</v>
      </c>
      <c r="K545" t="s">
        <v>5021</v>
      </c>
      <c r="L545" t="s">
        <v>5027</v>
      </c>
      <c r="M545" t="s">
        <v>5039</v>
      </c>
      <c r="N545" t="s">
        <v>5433</v>
      </c>
      <c r="O545" t="s">
        <v>6136</v>
      </c>
    </row>
    <row r="546" spans="5:15">
      <c r="E546">
        <v>3.2</v>
      </c>
      <c r="J546" t="s">
        <v>5016</v>
      </c>
      <c r="K546" t="s">
        <v>5021</v>
      </c>
      <c r="L546" t="s">
        <v>5027</v>
      </c>
      <c r="M546" t="s">
        <v>5039</v>
      </c>
      <c r="N546" t="s">
        <v>5433</v>
      </c>
      <c r="O546" t="s">
        <v>6136</v>
      </c>
    </row>
    <row r="547" spans="5:15">
      <c r="E547">
        <v>2361</v>
      </c>
      <c r="J547" t="s">
        <v>5016</v>
      </c>
      <c r="K547" t="s">
        <v>5021</v>
      </c>
      <c r="L547" t="s">
        <v>5027</v>
      </c>
      <c r="M547" t="s">
        <v>5039</v>
      </c>
      <c r="N547" t="s">
        <v>5434</v>
      </c>
      <c r="O547" t="s">
        <v>6137</v>
      </c>
    </row>
    <row r="548" spans="5:15">
      <c r="E548">
        <v>373</v>
      </c>
      <c r="J548" t="s">
        <v>5016</v>
      </c>
      <c r="K548" t="s">
        <v>5021</v>
      </c>
      <c r="L548" t="s">
        <v>5027</v>
      </c>
      <c r="M548" t="s">
        <v>5039</v>
      </c>
      <c r="N548" t="s">
        <v>5434</v>
      </c>
      <c r="O548" t="s">
        <v>6137</v>
      </c>
    </row>
    <row r="549" spans="5:15">
      <c r="E549">
        <v>2.1</v>
      </c>
      <c r="J549" t="s">
        <v>5016</v>
      </c>
      <c r="K549" t="s">
        <v>5021</v>
      </c>
      <c r="L549" t="s">
        <v>5027</v>
      </c>
      <c r="M549" t="s">
        <v>5039</v>
      </c>
      <c r="N549" t="s">
        <v>5435</v>
      </c>
      <c r="O549" t="s">
        <v>6138</v>
      </c>
    </row>
    <row r="550" spans="5:15">
      <c r="E550">
        <v>0.58</v>
      </c>
      <c r="J550" t="s">
        <v>5016</v>
      </c>
      <c r="K550" t="s">
        <v>5021</v>
      </c>
      <c r="L550" t="s">
        <v>5027</v>
      </c>
      <c r="M550" t="s">
        <v>5039</v>
      </c>
      <c r="N550" t="s">
        <v>5436</v>
      </c>
      <c r="O550" t="s">
        <v>6139</v>
      </c>
    </row>
    <row r="551" spans="5:15">
      <c r="E551">
        <v>0.15</v>
      </c>
      <c r="J551" t="s">
        <v>5016</v>
      </c>
      <c r="K551" t="s">
        <v>5021</v>
      </c>
      <c r="L551" t="s">
        <v>5027</v>
      </c>
      <c r="M551" t="s">
        <v>5039</v>
      </c>
      <c r="N551" t="s">
        <v>5436</v>
      </c>
      <c r="O551" t="s">
        <v>6139</v>
      </c>
    </row>
    <row r="552" spans="5:15">
      <c r="E552">
        <v>0.1</v>
      </c>
      <c r="J552" t="s">
        <v>5016</v>
      </c>
      <c r="K552" t="s">
        <v>5021</v>
      </c>
      <c r="L552" t="s">
        <v>5027</v>
      </c>
      <c r="M552" t="s">
        <v>5039</v>
      </c>
      <c r="N552" t="s">
        <v>5437</v>
      </c>
      <c r="O552" t="s">
        <v>6140</v>
      </c>
    </row>
    <row r="553" spans="5:15">
      <c r="E553">
        <v>1.7</v>
      </c>
      <c r="J553" t="s">
        <v>5016</v>
      </c>
      <c r="K553" t="s">
        <v>5021</v>
      </c>
      <c r="L553" t="s">
        <v>5027</v>
      </c>
      <c r="M553" t="s">
        <v>5039</v>
      </c>
      <c r="N553" t="s">
        <v>5437</v>
      </c>
      <c r="O553" t="s">
        <v>6140</v>
      </c>
    </row>
    <row r="554" spans="5:15">
      <c r="E554">
        <v>6.3</v>
      </c>
      <c r="J554" t="s">
        <v>5016</v>
      </c>
      <c r="K554" t="s">
        <v>5021</v>
      </c>
      <c r="L554" t="s">
        <v>5027</v>
      </c>
      <c r="M554" t="s">
        <v>5039</v>
      </c>
      <c r="N554" t="s">
        <v>5438</v>
      </c>
      <c r="O554" t="s">
        <v>6141</v>
      </c>
    </row>
    <row r="555" spans="5:15">
      <c r="E555">
        <v>0.13</v>
      </c>
      <c r="J555" t="s">
        <v>5016</v>
      </c>
      <c r="K555" t="s">
        <v>5021</v>
      </c>
      <c r="L555" t="s">
        <v>5027</v>
      </c>
      <c r="M555" t="s">
        <v>5039</v>
      </c>
      <c r="N555" t="s">
        <v>5438</v>
      </c>
      <c r="O555" t="s">
        <v>6141</v>
      </c>
    </row>
    <row r="556" spans="5:15">
      <c r="E556">
        <v>6.5</v>
      </c>
      <c r="J556" t="s">
        <v>5016</v>
      </c>
      <c r="K556" t="s">
        <v>5021</v>
      </c>
      <c r="L556" t="s">
        <v>5027</v>
      </c>
      <c r="M556" t="s">
        <v>5039</v>
      </c>
      <c r="N556" t="s">
        <v>5439</v>
      </c>
      <c r="O556" t="s">
        <v>6142</v>
      </c>
    </row>
    <row r="557" spans="5:15">
      <c r="E557">
        <v>0.08</v>
      </c>
      <c r="J557" t="s">
        <v>5016</v>
      </c>
      <c r="K557" t="s">
        <v>5021</v>
      </c>
      <c r="L557" t="s">
        <v>5027</v>
      </c>
      <c r="M557" t="s">
        <v>5039</v>
      </c>
      <c r="N557" t="s">
        <v>5439</v>
      </c>
      <c r="O557" t="s">
        <v>6142</v>
      </c>
    </row>
    <row r="558" spans="5:15">
      <c r="E558">
        <v>0.03</v>
      </c>
      <c r="J558" t="s">
        <v>5016</v>
      </c>
      <c r="K558" t="s">
        <v>5021</v>
      </c>
      <c r="L558" t="s">
        <v>5027</v>
      </c>
      <c r="M558" t="s">
        <v>5039</v>
      </c>
      <c r="N558" t="s">
        <v>5440</v>
      </c>
      <c r="O558" t="s">
        <v>6143</v>
      </c>
    </row>
    <row r="559" spans="5:15">
      <c r="E559">
        <v>4</v>
      </c>
      <c r="J559" t="s">
        <v>5016</v>
      </c>
      <c r="K559" t="s">
        <v>5021</v>
      </c>
      <c r="L559" t="s">
        <v>5027</v>
      </c>
      <c r="M559" t="s">
        <v>5039</v>
      </c>
      <c r="N559" t="s">
        <v>5440</v>
      </c>
      <c r="O559" t="s">
        <v>6143</v>
      </c>
    </row>
    <row r="560" spans="5:15">
      <c r="E560">
        <v>0.14</v>
      </c>
      <c r="J560" t="s">
        <v>5016</v>
      </c>
      <c r="K560" t="s">
        <v>5021</v>
      </c>
      <c r="L560" t="s">
        <v>5027</v>
      </c>
      <c r="M560" t="s">
        <v>5039</v>
      </c>
      <c r="N560" t="s">
        <v>5441</v>
      </c>
      <c r="O560" t="s">
        <v>6144</v>
      </c>
    </row>
    <row r="561" spans="5:15">
      <c r="E561">
        <v>0.02</v>
      </c>
      <c r="J561" t="s">
        <v>5016</v>
      </c>
      <c r="K561" t="s">
        <v>5021</v>
      </c>
      <c r="L561" t="s">
        <v>5027</v>
      </c>
      <c r="M561" t="s">
        <v>5039</v>
      </c>
      <c r="N561" t="s">
        <v>5441</v>
      </c>
      <c r="O561" t="s">
        <v>6144</v>
      </c>
    </row>
    <row r="562" spans="5:15">
      <c r="E562">
        <v>1.2</v>
      </c>
      <c r="J562" t="s">
        <v>5016</v>
      </c>
      <c r="K562" t="s">
        <v>5021</v>
      </c>
      <c r="L562" t="s">
        <v>5027</v>
      </c>
      <c r="M562" t="s">
        <v>5039</v>
      </c>
      <c r="N562" t="s">
        <v>5442</v>
      </c>
      <c r="O562" t="s">
        <v>6145</v>
      </c>
    </row>
    <row r="563" spans="5:15">
      <c r="E563">
        <v>0.05</v>
      </c>
      <c r="J563" t="s">
        <v>5016</v>
      </c>
      <c r="K563" t="s">
        <v>5021</v>
      </c>
      <c r="L563" t="s">
        <v>5027</v>
      </c>
      <c r="M563" t="s">
        <v>5039</v>
      </c>
      <c r="N563" t="s">
        <v>5442</v>
      </c>
      <c r="O563" t="s">
        <v>6145</v>
      </c>
    </row>
    <row r="564" spans="5:15">
      <c r="E564">
        <v>2.4</v>
      </c>
      <c r="J564" t="s">
        <v>5016</v>
      </c>
      <c r="K564" t="s">
        <v>5021</v>
      </c>
      <c r="L564" t="s">
        <v>5027</v>
      </c>
      <c r="M564" t="s">
        <v>5039</v>
      </c>
      <c r="N564" t="s">
        <v>5443</v>
      </c>
      <c r="O564" t="s">
        <v>6146</v>
      </c>
    </row>
    <row r="565" spans="5:15">
      <c r="E565">
        <v>284</v>
      </c>
      <c r="J565" t="s">
        <v>5016</v>
      </c>
      <c r="K565" t="s">
        <v>5021</v>
      </c>
      <c r="L565" t="s">
        <v>5027</v>
      </c>
      <c r="M565" t="s">
        <v>5039</v>
      </c>
      <c r="N565" t="s">
        <v>5443</v>
      </c>
      <c r="O565" t="s">
        <v>6146</v>
      </c>
    </row>
    <row r="566" spans="5:15">
      <c r="E566">
        <v>0.68</v>
      </c>
      <c r="J566" t="s">
        <v>5016</v>
      </c>
      <c r="K566" t="s">
        <v>5021</v>
      </c>
      <c r="L566" t="s">
        <v>5027</v>
      </c>
      <c r="M566" t="s">
        <v>5039</v>
      </c>
      <c r="N566" t="s">
        <v>5444</v>
      </c>
      <c r="O566" t="s">
        <v>6147</v>
      </c>
    </row>
    <row r="567" spans="5:15">
      <c r="E567">
        <v>19</v>
      </c>
      <c r="J567" t="s">
        <v>5016</v>
      </c>
      <c r="K567" t="s">
        <v>5021</v>
      </c>
      <c r="L567" t="s">
        <v>5027</v>
      </c>
      <c r="M567" t="s">
        <v>5039</v>
      </c>
      <c r="N567" t="s">
        <v>5444</v>
      </c>
      <c r="O567" t="s">
        <v>6147</v>
      </c>
    </row>
    <row r="568" spans="5:15">
      <c r="E568">
        <v>5.3</v>
      </c>
      <c r="J568" t="s">
        <v>5016</v>
      </c>
      <c r="K568" t="s">
        <v>5021</v>
      </c>
      <c r="L568" t="s">
        <v>5027</v>
      </c>
      <c r="M568" t="s">
        <v>5039</v>
      </c>
      <c r="N568" t="s">
        <v>5445</v>
      </c>
      <c r="O568" t="s">
        <v>6148</v>
      </c>
    </row>
    <row r="569" spans="5:15">
      <c r="E569">
        <v>0.33</v>
      </c>
      <c r="J569" t="s">
        <v>5016</v>
      </c>
      <c r="K569" t="s">
        <v>5021</v>
      </c>
      <c r="L569" t="s">
        <v>5027</v>
      </c>
      <c r="M569" t="s">
        <v>5039</v>
      </c>
      <c r="N569" t="s">
        <v>5445</v>
      </c>
      <c r="O569" t="s">
        <v>6148</v>
      </c>
    </row>
    <row r="570" spans="5:15">
      <c r="E570">
        <v>60</v>
      </c>
      <c r="J570" t="s">
        <v>5016</v>
      </c>
      <c r="K570" t="s">
        <v>5022</v>
      </c>
      <c r="L570" t="s">
        <v>5028</v>
      </c>
      <c r="M570" t="s">
        <v>5039</v>
      </c>
      <c r="N570" t="s">
        <v>5446</v>
      </c>
      <c r="O570" t="s">
        <v>6149</v>
      </c>
    </row>
    <row r="571" spans="5:15">
      <c r="E571">
        <v>22</v>
      </c>
      <c r="J571" t="s">
        <v>5016</v>
      </c>
      <c r="K571" t="s">
        <v>5022</v>
      </c>
      <c r="L571" t="s">
        <v>5028</v>
      </c>
      <c r="M571" t="s">
        <v>5039</v>
      </c>
      <c r="N571" t="s">
        <v>5447</v>
      </c>
      <c r="O571" t="s">
        <v>6150</v>
      </c>
    </row>
    <row r="572" spans="5:15">
      <c r="E572">
        <v>18</v>
      </c>
      <c r="J572" t="s">
        <v>5016</v>
      </c>
      <c r="K572" t="s">
        <v>5022</v>
      </c>
      <c r="L572" t="s">
        <v>5028</v>
      </c>
      <c r="M572" t="s">
        <v>5039</v>
      </c>
      <c r="N572" t="s">
        <v>5447</v>
      </c>
      <c r="O572" t="s">
        <v>6150</v>
      </c>
    </row>
    <row r="573" spans="5:15">
      <c r="E573">
        <v>6</v>
      </c>
      <c r="J573" t="s">
        <v>5016</v>
      </c>
      <c r="K573" t="s">
        <v>5022</v>
      </c>
      <c r="L573" t="s">
        <v>5028</v>
      </c>
      <c r="M573" t="s">
        <v>5039</v>
      </c>
      <c r="N573" t="s">
        <v>5448</v>
      </c>
      <c r="O573" t="s">
        <v>6151</v>
      </c>
    </row>
    <row r="574" spans="5:15">
      <c r="E574">
        <v>12</v>
      </c>
      <c r="J574" t="s">
        <v>5016</v>
      </c>
      <c r="K574" t="s">
        <v>5022</v>
      </c>
      <c r="L574" t="s">
        <v>5028</v>
      </c>
      <c r="M574" t="s">
        <v>5039</v>
      </c>
      <c r="N574" t="s">
        <v>5448</v>
      </c>
      <c r="O574" t="s">
        <v>6151</v>
      </c>
    </row>
    <row r="575" spans="5:15">
      <c r="E575">
        <v>13</v>
      </c>
      <c r="J575" t="s">
        <v>5016</v>
      </c>
      <c r="K575" t="s">
        <v>5022</v>
      </c>
      <c r="L575" t="s">
        <v>5028</v>
      </c>
      <c r="M575" t="s">
        <v>5039</v>
      </c>
      <c r="N575" t="s">
        <v>5448</v>
      </c>
      <c r="O575" t="s">
        <v>6151</v>
      </c>
    </row>
    <row r="576" spans="5:15">
      <c r="E576">
        <v>62</v>
      </c>
      <c r="J576" t="s">
        <v>5016</v>
      </c>
      <c r="K576" t="s">
        <v>5022</v>
      </c>
      <c r="L576" t="s">
        <v>5028</v>
      </c>
      <c r="M576" t="s">
        <v>5039</v>
      </c>
      <c r="N576" t="s">
        <v>5448</v>
      </c>
      <c r="O576" t="s">
        <v>6151</v>
      </c>
    </row>
    <row r="577" spans="5:15">
      <c r="E577">
        <v>403</v>
      </c>
      <c r="J577" t="s">
        <v>5016</v>
      </c>
      <c r="K577" t="s">
        <v>5022</v>
      </c>
      <c r="L577" t="s">
        <v>5028</v>
      </c>
      <c r="M577" t="s">
        <v>5039</v>
      </c>
      <c r="N577" t="s">
        <v>5449</v>
      </c>
      <c r="O577" t="s">
        <v>6152</v>
      </c>
    </row>
    <row r="578" spans="5:15">
      <c r="E578">
        <v>79</v>
      </c>
      <c r="J578" t="s">
        <v>5016</v>
      </c>
      <c r="K578" t="s">
        <v>5022</v>
      </c>
      <c r="L578" t="s">
        <v>5028</v>
      </c>
      <c r="M578" t="s">
        <v>5039</v>
      </c>
      <c r="N578" t="s">
        <v>5450</v>
      </c>
      <c r="O578" t="s">
        <v>6153</v>
      </c>
    </row>
    <row r="579" spans="5:15">
      <c r="E579">
        <v>21</v>
      </c>
      <c r="J579" t="s">
        <v>5016</v>
      </c>
      <c r="K579" t="s">
        <v>5022</v>
      </c>
      <c r="L579" t="s">
        <v>5028</v>
      </c>
      <c r="M579" t="s">
        <v>5039</v>
      </c>
      <c r="N579" t="s">
        <v>5451</v>
      </c>
      <c r="O579" t="s">
        <v>6154</v>
      </c>
    </row>
    <row r="580" spans="5:15">
      <c r="E580">
        <v>45</v>
      </c>
      <c r="J580" t="s">
        <v>5016</v>
      </c>
      <c r="K580" t="s">
        <v>5022</v>
      </c>
      <c r="L580" t="s">
        <v>5028</v>
      </c>
      <c r="M580" t="s">
        <v>5039</v>
      </c>
      <c r="N580" t="s">
        <v>5451</v>
      </c>
      <c r="O580" t="s">
        <v>6154</v>
      </c>
    </row>
    <row r="581" spans="5:15">
      <c r="E581">
        <v>76</v>
      </c>
      <c r="J581" t="s">
        <v>5016</v>
      </c>
      <c r="K581" t="s">
        <v>5022</v>
      </c>
      <c r="L581" t="s">
        <v>5028</v>
      </c>
      <c r="M581" t="s">
        <v>5039</v>
      </c>
      <c r="N581" t="s">
        <v>5452</v>
      </c>
      <c r="O581" t="s">
        <v>6155</v>
      </c>
    </row>
    <row r="582" spans="5:15">
      <c r="E582">
        <v>1.4</v>
      </c>
      <c r="J582" t="s">
        <v>5016</v>
      </c>
      <c r="K582" t="s">
        <v>5022</v>
      </c>
      <c r="L582" t="s">
        <v>5028</v>
      </c>
      <c r="M582" t="s">
        <v>5039</v>
      </c>
      <c r="N582" t="s">
        <v>5453</v>
      </c>
      <c r="O582" t="s">
        <v>6156</v>
      </c>
    </row>
    <row r="583" spans="5:15">
      <c r="E583">
        <v>0.4</v>
      </c>
      <c r="J583" t="s">
        <v>5016</v>
      </c>
      <c r="K583" t="s">
        <v>5022</v>
      </c>
      <c r="L583" t="s">
        <v>5028</v>
      </c>
      <c r="M583" t="s">
        <v>5039</v>
      </c>
      <c r="N583" t="s">
        <v>5453</v>
      </c>
      <c r="O583" t="s">
        <v>6156</v>
      </c>
    </row>
    <row r="584" spans="5:15">
      <c r="E584">
        <v>39</v>
      </c>
      <c r="J584" t="s">
        <v>5016</v>
      </c>
      <c r="K584" t="s">
        <v>5022</v>
      </c>
      <c r="L584" t="s">
        <v>5028</v>
      </c>
      <c r="M584" t="s">
        <v>5039</v>
      </c>
      <c r="N584" t="s">
        <v>5454</v>
      </c>
      <c r="O584" t="s">
        <v>6157</v>
      </c>
    </row>
    <row r="585" spans="5:15">
      <c r="E585">
        <v>16</v>
      </c>
      <c r="J585" t="s">
        <v>5016</v>
      </c>
      <c r="K585" t="s">
        <v>5022</v>
      </c>
      <c r="L585" t="s">
        <v>5028</v>
      </c>
      <c r="M585" t="s">
        <v>5039</v>
      </c>
      <c r="N585" t="s">
        <v>5454</v>
      </c>
      <c r="O585" t="s">
        <v>6157</v>
      </c>
    </row>
    <row r="586" spans="5:15">
      <c r="E586">
        <v>64</v>
      </c>
      <c r="J586" t="s">
        <v>5016</v>
      </c>
      <c r="K586" t="s">
        <v>5022</v>
      </c>
      <c r="L586" t="s">
        <v>5028</v>
      </c>
      <c r="M586" t="s">
        <v>5039</v>
      </c>
      <c r="N586" t="s">
        <v>5455</v>
      </c>
      <c r="O586" t="s">
        <v>6158</v>
      </c>
    </row>
    <row r="587" spans="5:15">
      <c r="E587">
        <v>20</v>
      </c>
      <c r="J587" t="s">
        <v>5016</v>
      </c>
      <c r="K587" t="s">
        <v>5022</v>
      </c>
      <c r="L587" t="s">
        <v>5028</v>
      </c>
      <c r="M587" t="s">
        <v>5039</v>
      </c>
      <c r="N587" t="s">
        <v>5455</v>
      </c>
      <c r="O587" t="s">
        <v>6158</v>
      </c>
    </row>
    <row r="588" spans="5:15">
      <c r="E588">
        <v>13</v>
      </c>
      <c r="J588" t="s">
        <v>5016</v>
      </c>
      <c r="K588" t="s">
        <v>5022</v>
      </c>
      <c r="L588" t="s">
        <v>5028</v>
      </c>
      <c r="M588" t="s">
        <v>5039</v>
      </c>
      <c r="N588" t="s">
        <v>5456</v>
      </c>
      <c r="O588" t="s">
        <v>6159</v>
      </c>
    </row>
    <row r="589" spans="5:15">
      <c r="E589">
        <v>232</v>
      </c>
      <c r="J589" t="s">
        <v>5016</v>
      </c>
      <c r="K589" t="s">
        <v>5022</v>
      </c>
      <c r="L589" t="s">
        <v>5028</v>
      </c>
      <c r="M589" t="s">
        <v>5039</v>
      </c>
      <c r="N589" t="s">
        <v>5456</v>
      </c>
      <c r="O589" t="s">
        <v>6159</v>
      </c>
    </row>
    <row r="590" spans="5:15">
      <c r="E590">
        <v>20</v>
      </c>
      <c r="J590" t="s">
        <v>5016</v>
      </c>
      <c r="K590" t="s">
        <v>5022</v>
      </c>
      <c r="L590" t="s">
        <v>5028</v>
      </c>
      <c r="M590" t="s">
        <v>5039</v>
      </c>
      <c r="N590" t="s">
        <v>5457</v>
      </c>
      <c r="O590" t="s">
        <v>6160</v>
      </c>
    </row>
    <row r="591" spans="5:15">
      <c r="E591">
        <v>65</v>
      </c>
      <c r="J591" t="s">
        <v>5016</v>
      </c>
      <c r="K591" t="s">
        <v>5022</v>
      </c>
      <c r="L591" t="s">
        <v>5028</v>
      </c>
      <c r="M591" t="s">
        <v>5039</v>
      </c>
      <c r="N591" t="s">
        <v>5457</v>
      </c>
      <c r="O591" t="s">
        <v>6160</v>
      </c>
    </row>
    <row r="592" spans="5:15">
      <c r="E592">
        <v>30</v>
      </c>
      <c r="J592" t="s">
        <v>5016</v>
      </c>
      <c r="K592" t="s">
        <v>5022</v>
      </c>
      <c r="L592" t="s">
        <v>5028</v>
      </c>
      <c r="M592" t="s">
        <v>5039</v>
      </c>
      <c r="N592" t="s">
        <v>5458</v>
      </c>
      <c r="O592" t="s">
        <v>6161</v>
      </c>
    </row>
    <row r="593" spans="2:35">
      <c r="E593">
        <v>174</v>
      </c>
      <c r="J593" t="s">
        <v>5016</v>
      </c>
      <c r="K593" t="s">
        <v>5022</v>
      </c>
      <c r="L593" t="s">
        <v>5028</v>
      </c>
      <c r="M593" t="s">
        <v>5039</v>
      </c>
      <c r="N593" t="s">
        <v>5458</v>
      </c>
      <c r="O593" t="s">
        <v>6161</v>
      </c>
    </row>
    <row r="594" spans="2:35">
      <c r="E594">
        <v>1.8</v>
      </c>
      <c r="J594" t="s">
        <v>5016</v>
      </c>
      <c r="K594" t="s">
        <v>5022</v>
      </c>
      <c r="L594" t="s">
        <v>5028</v>
      </c>
      <c r="M594" t="s">
        <v>5039</v>
      </c>
      <c r="N594" t="s">
        <v>5459</v>
      </c>
      <c r="O594" t="s">
        <v>6162</v>
      </c>
    </row>
    <row r="595" spans="2:35">
      <c r="E595">
        <v>212</v>
      </c>
      <c r="J595" t="s">
        <v>5016</v>
      </c>
      <c r="K595" t="s">
        <v>5022</v>
      </c>
      <c r="L595" t="s">
        <v>5028</v>
      </c>
      <c r="M595" t="s">
        <v>5039</v>
      </c>
      <c r="N595" t="s">
        <v>5459</v>
      </c>
      <c r="O595" t="s">
        <v>6162</v>
      </c>
    </row>
    <row r="596" spans="2:35">
      <c r="E596">
        <v>7.5</v>
      </c>
      <c r="J596" t="s">
        <v>5016</v>
      </c>
      <c r="K596" t="s">
        <v>5022</v>
      </c>
      <c r="L596" t="s">
        <v>5028</v>
      </c>
      <c r="M596" t="s">
        <v>5039</v>
      </c>
      <c r="N596" t="s">
        <v>5460</v>
      </c>
      <c r="O596" t="s">
        <v>6163</v>
      </c>
    </row>
    <row r="597" spans="2:35">
      <c r="E597">
        <v>45</v>
      </c>
      <c r="J597" t="s">
        <v>5016</v>
      </c>
      <c r="K597" t="s">
        <v>5022</v>
      </c>
      <c r="L597" t="s">
        <v>5028</v>
      </c>
      <c r="M597" t="s">
        <v>5039</v>
      </c>
      <c r="N597" t="s">
        <v>5460</v>
      </c>
      <c r="O597" t="s">
        <v>6163</v>
      </c>
    </row>
    <row r="598" spans="2:35">
      <c r="E598">
        <v>4.1</v>
      </c>
      <c r="J598" t="s">
        <v>5016</v>
      </c>
      <c r="K598" t="s">
        <v>5022</v>
      </c>
      <c r="L598" t="s">
        <v>5028</v>
      </c>
      <c r="M598" t="s">
        <v>5039</v>
      </c>
      <c r="N598" t="s">
        <v>5461</v>
      </c>
      <c r="O598" t="s">
        <v>6164</v>
      </c>
    </row>
    <row r="599" spans="2:35">
      <c r="E599">
        <v>194</v>
      </c>
      <c r="J599" t="s">
        <v>5016</v>
      </c>
      <c r="K599" t="s">
        <v>5022</v>
      </c>
      <c r="L599" t="s">
        <v>5028</v>
      </c>
      <c r="M599" t="s">
        <v>5039</v>
      </c>
      <c r="N599" t="s">
        <v>5461</v>
      </c>
      <c r="O599" t="s">
        <v>6164</v>
      </c>
    </row>
    <row r="600" spans="2:35">
      <c r="E600">
        <v>890</v>
      </c>
      <c r="J600" t="s">
        <v>5016</v>
      </c>
      <c r="K600" t="s">
        <v>5022</v>
      </c>
      <c r="L600" t="s">
        <v>5028</v>
      </c>
      <c r="M600" t="s">
        <v>5039</v>
      </c>
      <c r="N600" t="s">
        <v>5462</v>
      </c>
      <c r="O600" t="s">
        <v>6165</v>
      </c>
    </row>
    <row r="601" spans="2:35">
      <c r="E601">
        <v>1716</v>
      </c>
      <c r="J601" t="s">
        <v>5016</v>
      </c>
      <c r="K601" t="s">
        <v>5022</v>
      </c>
      <c r="L601" t="s">
        <v>5028</v>
      </c>
      <c r="M601" t="s">
        <v>5039</v>
      </c>
      <c r="N601" t="s">
        <v>5462</v>
      </c>
      <c r="O601" t="s">
        <v>6165</v>
      </c>
    </row>
    <row r="602" spans="2:35">
      <c r="E602">
        <v>312</v>
      </c>
      <c r="J602" t="s">
        <v>5016</v>
      </c>
      <c r="K602" t="s">
        <v>5022</v>
      </c>
      <c r="L602" t="s">
        <v>5028</v>
      </c>
      <c r="M602" t="s">
        <v>5039</v>
      </c>
      <c r="N602" t="s">
        <v>5463</v>
      </c>
      <c r="O602" t="s">
        <v>6166</v>
      </c>
    </row>
    <row r="603" spans="2:35">
      <c r="B603">
        <v>1.3</v>
      </c>
      <c r="J603" t="s">
        <v>5016</v>
      </c>
      <c r="L603" t="s">
        <v>5029</v>
      </c>
      <c r="M603" t="s">
        <v>5040</v>
      </c>
      <c r="N603" t="s">
        <v>5464</v>
      </c>
      <c r="O603" t="s">
        <v>6167</v>
      </c>
      <c r="P603">
        <v>7</v>
      </c>
      <c r="Q603">
        <v>1</v>
      </c>
      <c r="R603">
        <v>3.62</v>
      </c>
      <c r="S603">
        <v>3.62</v>
      </c>
      <c r="T603">
        <v>387.37</v>
      </c>
      <c r="U603">
        <v>72.93000000000001</v>
      </c>
      <c r="V603">
        <v>3.56</v>
      </c>
      <c r="X603">
        <v>4.25</v>
      </c>
      <c r="Y603">
        <v>4</v>
      </c>
      <c r="Z603" t="s">
        <v>3469</v>
      </c>
      <c r="AA603">
        <v>0</v>
      </c>
      <c r="AB603">
        <v>3</v>
      </c>
      <c r="AC603">
        <v>4.517833333333334</v>
      </c>
      <c r="AE603" t="s">
        <v>3472</v>
      </c>
      <c r="AH603">
        <v>0</v>
      </c>
      <c r="AI603">
        <v>0</v>
      </c>
    </row>
    <row r="604" spans="2:35">
      <c r="B604">
        <v>1.31</v>
      </c>
      <c r="J604" t="s">
        <v>5016</v>
      </c>
      <c r="L604" t="s">
        <v>5029</v>
      </c>
      <c r="M604" t="s">
        <v>5040</v>
      </c>
      <c r="N604" t="s">
        <v>5465</v>
      </c>
      <c r="O604" t="s">
        <v>6168</v>
      </c>
      <c r="P604">
        <v>7</v>
      </c>
      <c r="Q604">
        <v>0</v>
      </c>
      <c r="R604">
        <v>4.17</v>
      </c>
      <c r="S604">
        <v>4.17</v>
      </c>
      <c r="T604">
        <v>359.44</v>
      </c>
      <c r="U604">
        <v>64.14</v>
      </c>
      <c r="V604">
        <v>3.02</v>
      </c>
      <c r="X604">
        <v>4.62</v>
      </c>
      <c r="Y604">
        <v>4</v>
      </c>
      <c r="Z604" t="s">
        <v>3469</v>
      </c>
      <c r="AA604">
        <v>0</v>
      </c>
      <c r="AB604">
        <v>3</v>
      </c>
      <c r="AC604">
        <v>4.415</v>
      </c>
      <c r="AE604" t="s">
        <v>3472</v>
      </c>
      <c r="AH604">
        <v>0</v>
      </c>
      <c r="AI604">
        <v>0</v>
      </c>
    </row>
    <row r="605" spans="2:35">
      <c r="B605">
        <v>1.61</v>
      </c>
      <c r="J605" t="s">
        <v>5016</v>
      </c>
      <c r="L605" t="s">
        <v>5029</v>
      </c>
      <c r="M605" t="s">
        <v>5040</v>
      </c>
      <c r="N605" t="s">
        <v>5466</v>
      </c>
      <c r="O605" t="s">
        <v>6169</v>
      </c>
      <c r="P605">
        <v>8</v>
      </c>
      <c r="Q605">
        <v>0</v>
      </c>
      <c r="R605">
        <v>2.5</v>
      </c>
      <c r="S605">
        <v>2.5</v>
      </c>
      <c r="T605">
        <v>414.4</v>
      </c>
      <c r="U605">
        <v>77.03</v>
      </c>
      <c r="V605">
        <v>3.12</v>
      </c>
      <c r="X605">
        <v>3.88</v>
      </c>
      <c r="Y605">
        <v>4</v>
      </c>
      <c r="Z605" t="s">
        <v>3469</v>
      </c>
      <c r="AA605">
        <v>0</v>
      </c>
      <c r="AB605">
        <v>3</v>
      </c>
      <c r="AC605">
        <v>5.361428571428572</v>
      </c>
      <c r="AE605" t="s">
        <v>3472</v>
      </c>
      <c r="AH605">
        <v>0</v>
      </c>
      <c r="AI605">
        <v>0</v>
      </c>
    </row>
    <row r="606" spans="2:35">
      <c r="B606">
        <v>1.25</v>
      </c>
      <c r="J606" t="s">
        <v>5016</v>
      </c>
      <c r="L606" t="s">
        <v>5029</v>
      </c>
      <c r="M606" t="s">
        <v>5040</v>
      </c>
      <c r="N606" t="s">
        <v>5464</v>
      </c>
      <c r="O606" t="s">
        <v>6167</v>
      </c>
      <c r="P606">
        <v>7</v>
      </c>
      <c r="Q606">
        <v>1</v>
      </c>
      <c r="R606">
        <v>3.62</v>
      </c>
      <c r="S606">
        <v>3.62</v>
      </c>
      <c r="T606">
        <v>387.37</v>
      </c>
      <c r="U606">
        <v>72.93000000000001</v>
      </c>
      <c r="V606">
        <v>3.56</v>
      </c>
      <c r="X606">
        <v>4.25</v>
      </c>
      <c r="Y606">
        <v>4</v>
      </c>
      <c r="Z606" t="s">
        <v>3469</v>
      </c>
      <c r="AA606">
        <v>0</v>
      </c>
      <c r="AB606">
        <v>3</v>
      </c>
      <c r="AC606">
        <v>4.517833333333334</v>
      </c>
      <c r="AE606" t="s">
        <v>3472</v>
      </c>
      <c r="AH606">
        <v>0</v>
      </c>
      <c r="AI606">
        <v>0</v>
      </c>
    </row>
    <row r="607" spans="2:35">
      <c r="B607">
        <v>1.26</v>
      </c>
      <c r="J607" t="s">
        <v>5016</v>
      </c>
      <c r="L607" t="s">
        <v>5029</v>
      </c>
      <c r="M607" t="s">
        <v>5040</v>
      </c>
      <c r="N607" t="s">
        <v>5467</v>
      </c>
      <c r="O607" t="s">
        <v>6170</v>
      </c>
      <c r="P607">
        <v>7</v>
      </c>
      <c r="Q607">
        <v>0</v>
      </c>
      <c r="R607">
        <v>4.31</v>
      </c>
      <c r="S607">
        <v>4.31</v>
      </c>
      <c r="T607">
        <v>379.86</v>
      </c>
      <c r="U607">
        <v>64.14</v>
      </c>
      <c r="V607">
        <v>3.36</v>
      </c>
      <c r="X607">
        <v>4.39</v>
      </c>
      <c r="Y607">
        <v>4</v>
      </c>
      <c r="Z607" t="s">
        <v>3469</v>
      </c>
      <c r="AA607">
        <v>0</v>
      </c>
      <c r="AB607">
        <v>3</v>
      </c>
      <c r="AC607">
        <v>4.203142857142858</v>
      </c>
      <c r="AE607" t="s">
        <v>3472</v>
      </c>
      <c r="AH607">
        <v>0</v>
      </c>
      <c r="AI607">
        <v>0</v>
      </c>
    </row>
    <row r="608" spans="2:35">
      <c r="B608">
        <v>8.19</v>
      </c>
      <c r="J608" t="s">
        <v>5016</v>
      </c>
      <c r="L608" t="s">
        <v>5029</v>
      </c>
      <c r="M608" t="s">
        <v>5040</v>
      </c>
      <c r="N608" t="s">
        <v>5468</v>
      </c>
      <c r="O608" t="s">
        <v>6171</v>
      </c>
      <c r="P608">
        <v>8</v>
      </c>
      <c r="Q608">
        <v>0</v>
      </c>
      <c r="R608">
        <v>3.11</v>
      </c>
      <c r="S608">
        <v>3.11</v>
      </c>
      <c r="T608">
        <v>380.84</v>
      </c>
      <c r="U608">
        <v>77.03</v>
      </c>
      <c r="V608">
        <v>2.76</v>
      </c>
      <c r="X608">
        <v>3.87</v>
      </c>
      <c r="Y608">
        <v>4</v>
      </c>
      <c r="Z608" t="s">
        <v>3469</v>
      </c>
      <c r="AA608">
        <v>0</v>
      </c>
      <c r="AB608">
        <v>3</v>
      </c>
      <c r="AC608">
        <v>5.241142857142858</v>
      </c>
      <c r="AE608" t="s">
        <v>3472</v>
      </c>
      <c r="AH608">
        <v>0</v>
      </c>
      <c r="AI608">
        <v>0</v>
      </c>
    </row>
    <row r="609" spans="2:35">
      <c r="B609">
        <v>6.13</v>
      </c>
      <c r="J609" t="s">
        <v>5016</v>
      </c>
      <c r="L609" t="s">
        <v>5029</v>
      </c>
      <c r="M609" t="s">
        <v>5040</v>
      </c>
      <c r="N609" t="s">
        <v>5469</v>
      </c>
      <c r="O609" t="s">
        <v>6172</v>
      </c>
      <c r="P609">
        <v>7</v>
      </c>
      <c r="Q609">
        <v>1</v>
      </c>
      <c r="R609">
        <v>4.04</v>
      </c>
      <c r="S609">
        <v>4.04</v>
      </c>
      <c r="T609">
        <v>369.38</v>
      </c>
      <c r="U609">
        <v>72.93000000000001</v>
      </c>
      <c r="V609">
        <v>3.48</v>
      </c>
      <c r="X609">
        <v>4.38</v>
      </c>
      <c r="Y609">
        <v>4</v>
      </c>
      <c r="Z609" t="s">
        <v>3469</v>
      </c>
      <c r="AA609">
        <v>0</v>
      </c>
      <c r="AB609">
        <v>4</v>
      </c>
      <c r="AC609">
        <v>4.246333333333334</v>
      </c>
      <c r="AE609" t="s">
        <v>3472</v>
      </c>
      <c r="AH609">
        <v>0</v>
      </c>
      <c r="AI609">
        <v>0</v>
      </c>
    </row>
    <row r="610" spans="2:35">
      <c r="B610">
        <v>10.7</v>
      </c>
      <c r="J610" t="s">
        <v>5016</v>
      </c>
      <c r="L610" t="s">
        <v>5029</v>
      </c>
      <c r="M610" t="s">
        <v>5040</v>
      </c>
      <c r="N610" t="s">
        <v>5470</v>
      </c>
      <c r="O610" t="s">
        <v>6173</v>
      </c>
      <c r="P610">
        <v>8</v>
      </c>
      <c r="Q610">
        <v>1</v>
      </c>
      <c r="R610">
        <v>2.57</v>
      </c>
      <c r="S610">
        <v>2.57</v>
      </c>
      <c r="T610">
        <v>388.36</v>
      </c>
      <c r="U610">
        <v>85.81999999999999</v>
      </c>
      <c r="V610">
        <v>2.96</v>
      </c>
      <c r="X610">
        <v>3.9</v>
      </c>
      <c r="Y610">
        <v>4</v>
      </c>
      <c r="Z610" t="s">
        <v>3469</v>
      </c>
      <c r="AA610">
        <v>0</v>
      </c>
      <c r="AB610">
        <v>3</v>
      </c>
      <c r="AC610">
        <v>5.345761904761904</v>
      </c>
      <c r="AE610" t="s">
        <v>3472</v>
      </c>
      <c r="AH610">
        <v>0</v>
      </c>
      <c r="AI610">
        <v>0</v>
      </c>
    </row>
    <row r="611" spans="2:35">
      <c r="B611">
        <v>0.578</v>
      </c>
      <c r="J611" t="s">
        <v>5016</v>
      </c>
      <c r="L611" t="s">
        <v>5029</v>
      </c>
      <c r="M611" t="s">
        <v>5040</v>
      </c>
      <c r="N611" t="s">
        <v>5471</v>
      </c>
      <c r="O611" t="s">
        <v>6174</v>
      </c>
      <c r="P611">
        <v>8</v>
      </c>
      <c r="Q611">
        <v>0</v>
      </c>
      <c r="R611">
        <v>4.04</v>
      </c>
      <c r="S611">
        <v>4.05</v>
      </c>
      <c r="T611">
        <v>389.46</v>
      </c>
      <c r="U611">
        <v>73.37</v>
      </c>
      <c r="V611">
        <v>3.03</v>
      </c>
      <c r="X611">
        <v>4.63</v>
      </c>
      <c r="Y611">
        <v>4</v>
      </c>
      <c r="Z611" t="s">
        <v>3469</v>
      </c>
      <c r="AA611">
        <v>0</v>
      </c>
      <c r="AB611">
        <v>4</v>
      </c>
      <c r="AC611">
        <v>4.264571428571429</v>
      </c>
      <c r="AE611" t="s">
        <v>3472</v>
      </c>
      <c r="AH611">
        <v>0</v>
      </c>
      <c r="AI611">
        <v>0</v>
      </c>
    </row>
    <row r="612" spans="2:35">
      <c r="B612">
        <v>0.763</v>
      </c>
      <c r="J612" t="s">
        <v>5016</v>
      </c>
      <c r="L612" t="s">
        <v>5029</v>
      </c>
      <c r="M612" t="s">
        <v>5040</v>
      </c>
      <c r="N612" t="s">
        <v>5472</v>
      </c>
      <c r="O612" t="s">
        <v>6175</v>
      </c>
      <c r="P612">
        <v>8</v>
      </c>
      <c r="Q612">
        <v>2</v>
      </c>
      <c r="R612">
        <v>2.32</v>
      </c>
      <c r="S612">
        <v>2.32</v>
      </c>
      <c r="T612">
        <v>403.37</v>
      </c>
      <c r="U612">
        <v>93.16</v>
      </c>
      <c r="V612">
        <v>2.74</v>
      </c>
      <c r="W612">
        <v>12.75</v>
      </c>
      <c r="X612">
        <v>3.26</v>
      </c>
      <c r="Y612">
        <v>4</v>
      </c>
      <c r="Z612" t="s">
        <v>3469</v>
      </c>
      <c r="AA612">
        <v>0</v>
      </c>
      <c r="AB612">
        <v>4</v>
      </c>
      <c r="AC612">
        <v>4.924880952380952</v>
      </c>
      <c r="AE612" t="s">
        <v>3472</v>
      </c>
      <c r="AH612">
        <v>0</v>
      </c>
      <c r="AI612">
        <v>0</v>
      </c>
    </row>
    <row r="613" spans="2:35">
      <c r="B613">
        <v>9.210000000000001</v>
      </c>
      <c r="J613" t="s">
        <v>5016</v>
      </c>
      <c r="L613" t="s">
        <v>5029</v>
      </c>
      <c r="M613" t="s">
        <v>5040</v>
      </c>
      <c r="N613" t="s">
        <v>5473</v>
      </c>
      <c r="O613" t="s">
        <v>6176</v>
      </c>
      <c r="P613">
        <v>8</v>
      </c>
      <c r="Q613">
        <v>0</v>
      </c>
      <c r="R613">
        <v>3.27</v>
      </c>
      <c r="S613">
        <v>3.27</v>
      </c>
      <c r="T613">
        <v>398.83</v>
      </c>
      <c r="U613">
        <v>77.03</v>
      </c>
      <c r="V613">
        <v>2.9</v>
      </c>
      <c r="X613">
        <v>3.72</v>
      </c>
      <c r="Y613">
        <v>4</v>
      </c>
      <c r="Z613" t="s">
        <v>3469</v>
      </c>
      <c r="AA613">
        <v>0</v>
      </c>
      <c r="AB613">
        <v>3</v>
      </c>
      <c r="AC613">
        <v>4.952642857142857</v>
      </c>
      <c r="AE613" t="s">
        <v>3472</v>
      </c>
      <c r="AH613">
        <v>0</v>
      </c>
      <c r="AI613">
        <v>0</v>
      </c>
    </row>
    <row r="614" spans="2:35">
      <c r="B614">
        <v>2.68</v>
      </c>
      <c r="J614" t="s">
        <v>5016</v>
      </c>
      <c r="L614" t="s">
        <v>5029</v>
      </c>
      <c r="M614" t="s">
        <v>5040</v>
      </c>
      <c r="N614" t="s">
        <v>5474</v>
      </c>
      <c r="O614" t="s">
        <v>6177</v>
      </c>
      <c r="P614">
        <v>7</v>
      </c>
      <c r="Q614">
        <v>0</v>
      </c>
      <c r="R614">
        <v>2.74</v>
      </c>
      <c r="S614">
        <v>2.74</v>
      </c>
      <c r="T614">
        <v>399.38</v>
      </c>
      <c r="U614">
        <v>64.14</v>
      </c>
      <c r="V614">
        <v>3.42</v>
      </c>
      <c r="X614">
        <v>3.64</v>
      </c>
      <c r="Y614">
        <v>4</v>
      </c>
      <c r="Z614" t="s">
        <v>3469</v>
      </c>
      <c r="AA614">
        <v>0</v>
      </c>
      <c r="AB614">
        <v>3</v>
      </c>
      <c r="AC614">
        <v>5.348714285714285</v>
      </c>
      <c r="AE614" t="s">
        <v>3472</v>
      </c>
      <c r="AH614">
        <v>0</v>
      </c>
      <c r="AI614">
        <v>0</v>
      </c>
    </row>
    <row r="615" spans="2:35">
      <c r="B615">
        <v>0.303</v>
      </c>
      <c r="J615" t="s">
        <v>5016</v>
      </c>
      <c r="L615" t="s">
        <v>5029</v>
      </c>
      <c r="M615" t="s">
        <v>5040</v>
      </c>
      <c r="N615" t="s">
        <v>5475</v>
      </c>
      <c r="O615" t="s">
        <v>6178</v>
      </c>
      <c r="P615">
        <v>7</v>
      </c>
      <c r="Q615">
        <v>0</v>
      </c>
      <c r="R615">
        <v>3.54</v>
      </c>
      <c r="S615">
        <v>3.54</v>
      </c>
      <c r="T615">
        <v>413.41</v>
      </c>
      <c r="U615">
        <v>64.14</v>
      </c>
      <c r="V615">
        <v>3.73</v>
      </c>
      <c r="X615">
        <v>4.24</v>
      </c>
      <c r="Y615">
        <v>4</v>
      </c>
      <c r="Z615" t="s">
        <v>3469</v>
      </c>
      <c r="AA615">
        <v>0</v>
      </c>
      <c r="AB615">
        <v>3</v>
      </c>
      <c r="AC615">
        <v>4.5785</v>
      </c>
      <c r="AE615" t="s">
        <v>3472</v>
      </c>
      <c r="AH615">
        <v>0</v>
      </c>
      <c r="AI615">
        <v>0</v>
      </c>
    </row>
    <row r="616" spans="2:35">
      <c r="B616">
        <v>1.25</v>
      </c>
      <c r="J616" t="s">
        <v>5016</v>
      </c>
      <c r="L616" t="s">
        <v>5029</v>
      </c>
      <c r="M616" t="s">
        <v>5040</v>
      </c>
      <c r="N616" t="s">
        <v>5476</v>
      </c>
      <c r="O616" t="s">
        <v>6179</v>
      </c>
      <c r="P616">
        <v>7</v>
      </c>
      <c r="Q616">
        <v>0</v>
      </c>
      <c r="R616">
        <v>2.53</v>
      </c>
      <c r="S616">
        <v>2.53</v>
      </c>
      <c r="T616">
        <v>449.39</v>
      </c>
      <c r="U616">
        <v>64.14</v>
      </c>
      <c r="V616">
        <v>3.97</v>
      </c>
      <c r="X616">
        <v>4.24</v>
      </c>
      <c r="Y616">
        <v>4</v>
      </c>
      <c r="Z616" t="s">
        <v>3469</v>
      </c>
      <c r="AA616">
        <v>0</v>
      </c>
      <c r="AB616">
        <v>3</v>
      </c>
      <c r="AC616">
        <v>5.096500000000001</v>
      </c>
      <c r="AE616" t="s">
        <v>3472</v>
      </c>
      <c r="AH616">
        <v>0</v>
      </c>
      <c r="AI616">
        <v>0</v>
      </c>
    </row>
    <row r="617" spans="2:35">
      <c r="B617">
        <v>0.517</v>
      </c>
      <c r="J617" t="s">
        <v>5016</v>
      </c>
      <c r="L617" t="s">
        <v>5029</v>
      </c>
      <c r="M617" t="s">
        <v>5040</v>
      </c>
      <c r="N617" t="s">
        <v>5477</v>
      </c>
      <c r="O617" t="s">
        <v>6180</v>
      </c>
      <c r="P617">
        <v>7</v>
      </c>
      <c r="Q617">
        <v>0</v>
      </c>
      <c r="R617">
        <v>4.68</v>
      </c>
      <c r="S617">
        <v>4.68</v>
      </c>
      <c r="T617">
        <v>373.46</v>
      </c>
      <c r="U617">
        <v>64.14</v>
      </c>
      <c r="V617">
        <v>3.27</v>
      </c>
      <c r="X617">
        <v>4.62</v>
      </c>
      <c r="Y617">
        <v>4</v>
      </c>
      <c r="Z617" t="s">
        <v>3469</v>
      </c>
      <c r="AA617">
        <v>0</v>
      </c>
      <c r="AB617">
        <v>4</v>
      </c>
      <c r="AC617">
        <v>4.063857142857144</v>
      </c>
      <c r="AE617" t="s">
        <v>3472</v>
      </c>
      <c r="AH617">
        <v>0</v>
      </c>
      <c r="AI617">
        <v>0</v>
      </c>
    </row>
    <row r="618" spans="2:35">
      <c r="B618">
        <v>322</v>
      </c>
      <c r="J618" t="s">
        <v>5016</v>
      </c>
      <c r="L618" t="s">
        <v>5029</v>
      </c>
      <c r="M618" t="s">
        <v>5040</v>
      </c>
      <c r="N618" t="s">
        <v>5478</v>
      </c>
      <c r="O618" t="s">
        <v>6181</v>
      </c>
      <c r="P618">
        <v>7</v>
      </c>
      <c r="Q618">
        <v>0</v>
      </c>
      <c r="R618">
        <v>3.63</v>
      </c>
      <c r="S618">
        <v>3.63</v>
      </c>
      <c r="T618">
        <v>345.41</v>
      </c>
      <c r="U618">
        <v>64.14</v>
      </c>
      <c r="V618">
        <v>2.71</v>
      </c>
      <c r="X618">
        <v>4.7</v>
      </c>
      <c r="Y618">
        <v>4</v>
      </c>
      <c r="Z618" t="s">
        <v>3469</v>
      </c>
      <c r="AA618">
        <v>0</v>
      </c>
      <c r="AB618">
        <v>3</v>
      </c>
      <c r="AC618">
        <v>4.87</v>
      </c>
      <c r="AE618" t="s">
        <v>3472</v>
      </c>
      <c r="AH618">
        <v>0</v>
      </c>
      <c r="AI618">
        <v>0</v>
      </c>
    </row>
    <row r="619" spans="2:35">
      <c r="B619">
        <v>2.33</v>
      </c>
      <c r="J619" t="s">
        <v>5016</v>
      </c>
      <c r="L619" t="s">
        <v>5029</v>
      </c>
      <c r="M619" t="s">
        <v>5040</v>
      </c>
      <c r="N619" t="s">
        <v>5479</v>
      </c>
      <c r="O619" t="s">
        <v>6182</v>
      </c>
      <c r="P619">
        <v>8</v>
      </c>
      <c r="Q619">
        <v>0</v>
      </c>
      <c r="R619">
        <v>3.44</v>
      </c>
      <c r="S619">
        <v>3.44</v>
      </c>
      <c r="T619">
        <v>375.44</v>
      </c>
      <c r="U619">
        <v>73.37</v>
      </c>
      <c r="V619">
        <v>2.72</v>
      </c>
      <c r="X619">
        <v>4.58</v>
      </c>
      <c r="Y619">
        <v>4</v>
      </c>
      <c r="Z619" t="s">
        <v>3469</v>
      </c>
      <c r="AA619">
        <v>0</v>
      </c>
      <c r="AB619">
        <v>4</v>
      </c>
      <c r="AC619">
        <v>4.949714285714286</v>
      </c>
      <c r="AE619" t="s">
        <v>3472</v>
      </c>
      <c r="AH619">
        <v>0</v>
      </c>
      <c r="AI619">
        <v>0</v>
      </c>
    </row>
    <row r="620" spans="2:35">
      <c r="B620">
        <v>11.6</v>
      </c>
      <c r="J620" t="s">
        <v>5016</v>
      </c>
      <c r="L620" t="s">
        <v>5029</v>
      </c>
      <c r="M620" t="s">
        <v>5040</v>
      </c>
      <c r="N620" t="s">
        <v>5480</v>
      </c>
      <c r="O620" t="s">
        <v>6183</v>
      </c>
      <c r="P620">
        <v>8</v>
      </c>
      <c r="Q620">
        <v>0</v>
      </c>
      <c r="R620">
        <v>2.94</v>
      </c>
      <c r="S620">
        <v>2.94</v>
      </c>
      <c r="T620">
        <v>360.43</v>
      </c>
      <c r="U620">
        <v>77.03</v>
      </c>
      <c r="V620">
        <v>2.41</v>
      </c>
      <c r="X620">
        <v>4.08</v>
      </c>
      <c r="Y620">
        <v>4</v>
      </c>
      <c r="Z620" t="s">
        <v>3469</v>
      </c>
      <c r="AA620">
        <v>0</v>
      </c>
      <c r="AB620">
        <v>3</v>
      </c>
      <c r="AC620">
        <v>5.526928571428572</v>
      </c>
      <c r="AE620" t="s">
        <v>3472</v>
      </c>
      <c r="AH620">
        <v>0</v>
      </c>
      <c r="AI620">
        <v>0</v>
      </c>
    </row>
    <row r="621" spans="2:35">
      <c r="B621">
        <v>1.47</v>
      </c>
      <c r="J621" t="s">
        <v>5016</v>
      </c>
      <c r="L621" t="s">
        <v>5029</v>
      </c>
      <c r="M621" t="s">
        <v>5040</v>
      </c>
      <c r="N621" t="s">
        <v>5481</v>
      </c>
      <c r="O621" t="s">
        <v>6184</v>
      </c>
      <c r="P621">
        <v>9</v>
      </c>
      <c r="Q621">
        <v>0</v>
      </c>
      <c r="R621">
        <v>2.37</v>
      </c>
      <c r="S621">
        <v>2.37</v>
      </c>
      <c r="T621">
        <v>376.42</v>
      </c>
      <c r="U621">
        <v>86.26000000000001</v>
      </c>
      <c r="V621">
        <v>2.11</v>
      </c>
      <c r="X621">
        <v>3.92</v>
      </c>
      <c r="Y621">
        <v>4</v>
      </c>
      <c r="Z621" t="s">
        <v>3469</v>
      </c>
      <c r="AA621">
        <v>0</v>
      </c>
      <c r="AB621">
        <v>4</v>
      </c>
      <c r="AC621">
        <v>5.697714285714286</v>
      </c>
      <c r="AE621" t="s">
        <v>3472</v>
      </c>
      <c r="AH621">
        <v>0</v>
      </c>
      <c r="AI621">
        <v>0</v>
      </c>
    </row>
    <row r="622" spans="2:35">
      <c r="B622">
        <v>10.5</v>
      </c>
      <c r="J622" t="s">
        <v>5016</v>
      </c>
      <c r="L622" t="s">
        <v>5029</v>
      </c>
      <c r="M622" t="s">
        <v>5040</v>
      </c>
      <c r="N622" t="s">
        <v>5482</v>
      </c>
      <c r="O622" t="s">
        <v>6185</v>
      </c>
      <c r="P622">
        <v>8</v>
      </c>
      <c r="Q622">
        <v>0</v>
      </c>
      <c r="R622">
        <v>3.58</v>
      </c>
      <c r="S622">
        <v>3.58</v>
      </c>
      <c r="T622">
        <v>393.43</v>
      </c>
      <c r="U622">
        <v>73.37</v>
      </c>
      <c r="V622">
        <v>2.86</v>
      </c>
      <c r="X622">
        <v>4.42</v>
      </c>
      <c r="Y622">
        <v>4</v>
      </c>
      <c r="Z622" t="s">
        <v>3469</v>
      </c>
      <c r="AA622">
        <v>0</v>
      </c>
      <c r="AB622">
        <v>4</v>
      </c>
      <c r="AC622">
        <v>4.681214285714286</v>
      </c>
      <c r="AE622" t="s">
        <v>3472</v>
      </c>
      <c r="AH622">
        <v>0</v>
      </c>
      <c r="AI622">
        <v>0</v>
      </c>
    </row>
    <row r="623" spans="2:35">
      <c r="B623">
        <v>37.2</v>
      </c>
      <c r="J623" t="s">
        <v>5016</v>
      </c>
      <c r="L623" t="s">
        <v>5029</v>
      </c>
      <c r="M623" t="s">
        <v>5040</v>
      </c>
      <c r="N623" t="s">
        <v>5483</v>
      </c>
      <c r="O623" t="s">
        <v>6186</v>
      </c>
      <c r="P623">
        <v>8</v>
      </c>
      <c r="Q623">
        <v>0</v>
      </c>
      <c r="R623">
        <v>2.57</v>
      </c>
      <c r="S623">
        <v>2.57</v>
      </c>
      <c r="T623">
        <v>429.41</v>
      </c>
      <c r="U623">
        <v>73.37</v>
      </c>
      <c r="V623">
        <v>3.1</v>
      </c>
      <c r="X623">
        <v>4.42</v>
      </c>
      <c r="Y623">
        <v>4</v>
      </c>
      <c r="Z623" t="s">
        <v>3469</v>
      </c>
      <c r="AA623">
        <v>0</v>
      </c>
      <c r="AB623">
        <v>4</v>
      </c>
      <c r="AC623">
        <v>5.219214285714285</v>
      </c>
      <c r="AE623" t="s">
        <v>3472</v>
      </c>
      <c r="AH623">
        <v>0</v>
      </c>
      <c r="AI623">
        <v>0</v>
      </c>
    </row>
    <row r="624" spans="2:35">
      <c r="B624">
        <v>112</v>
      </c>
      <c r="J624" t="s">
        <v>5016</v>
      </c>
      <c r="L624" t="s">
        <v>5029</v>
      </c>
      <c r="M624" t="s">
        <v>5040</v>
      </c>
      <c r="N624" t="s">
        <v>5484</v>
      </c>
      <c r="O624" t="s">
        <v>6187</v>
      </c>
      <c r="P624">
        <v>9</v>
      </c>
      <c r="Q624">
        <v>0</v>
      </c>
      <c r="R624">
        <v>1.36</v>
      </c>
      <c r="S624">
        <v>1.36</v>
      </c>
      <c r="T624">
        <v>412.4</v>
      </c>
      <c r="U624">
        <v>86.26000000000001</v>
      </c>
      <c r="V624">
        <v>2.36</v>
      </c>
      <c r="X624">
        <v>3.92</v>
      </c>
      <c r="Y624">
        <v>4</v>
      </c>
      <c r="Z624" t="s">
        <v>3469</v>
      </c>
      <c r="AA624">
        <v>0</v>
      </c>
      <c r="AB624">
        <v>4</v>
      </c>
      <c r="AC624">
        <v>5.625714285714286</v>
      </c>
      <c r="AE624" t="s">
        <v>3472</v>
      </c>
      <c r="AH624">
        <v>0</v>
      </c>
      <c r="AI624">
        <v>0</v>
      </c>
    </row>
    <row r="625" spans="2:35">
      <c r="B625">
        <v>289</v>
      </c>
      <c r="J625" t="s">
        <v>5016</v>
      </c>
      <c r="L625" t="s">
        <v>5029</v>
      </c>
      <c r="M625" t="s">
        <v>5040</v>
      </c>
      <c r="N625" t="s">
        <v>5485</v>
      </c>
      <c r="O625" t="s">
        <v>6188</v>
      </c>
      <c r="P625">
        <v>8</v>
      </c>
      <c r="Q625">
        <v>0</v>
      </c>
      <c r="R625">
        <v>1.93</v>
      </c>
      <c r="S625">
        <v>1.93</v>
      </c>
      <c r="T625">
        <v>396.41</v>
      </c>
      <c r="U625">
        <v>77.03</v>
      </c>
      <c r="V625">
        <v>2.66</v>
      </c>
      <c r="X625">
        <v>4.08</v>
      </c>
      <c r="Y625">
        <v>4</v>
      </c>
      <c r="Z625" t="s">
        <v>3469</v>
      </c>
      <c r="AA625">
        <v>0</v>
      </c>
      <c r="AB625">
        <v>3</v>
      </c>
      <c r="AC625">
        <v>5.739928571428571</v>
      </c>
      <c r="AE625" t="s">
        <v>3472</v>
      </c>
      <c r="AH625">
        <v>0</v>
      </c>
      <c r="AI625">
        <v>0</v>
      </c>
    </row>
    <row r="626" spans="2:35">
      <c r="B626">
        <v>9.109999999999999</v>
      </c>
      <c r="J626" t="s">
        <v>5016</v>
      </c>
      <c r="L626" t="s">
        <v>5029</v>
      </c>
      <c r="M626" t="s">
        <v>5040</v>
      </c>
      <c r="N626" t="s">
        <v>5486</v>
      </c>
      <c r="O626" t="s">
        <v>6189</v>
      </c>
      <c r="P626">
        <v>7</v>
      </c>
      <c r="Q626">
        <v>0</v>
      </c>
      <c r="R626">
        <v>3.3</v>
      </c>
      <c r="S626">
        <v>3.3</v>
      </c>
      <c r="T626">
        <v>415.84</v>
      </c>
      <c r="U626">
        <v>64.14</v>
      </c>
      <c r="V626">
        <v>3.61</v>
      </c>
      <c r="X626">
        <v>4.39</v>
      </c>
      <c r="Y626">
        <v>4</v>
      </c>
      <c r="Z626" t="s">
        <v>3469</v>
      </c>
      <c r="AA626">
        <v>0</v>
      </c>
      <c r="AB626">
        <v>3</v>
      </c>
      <c r="AC626">
        <v>4.801142857142858</v>
      </c>
      <c r="AE626" t="s">
        <v>3472</v>
      </c>
      <c r="AH626">
        <v>0</v>
      </c>
      <c r="AI626">
        <v>0</v>
      </c>
    </row>
    <row r="627" spans="2:35">
      <c r="B627">
        <v>10.6</v>
      </c>
      <c r="J627" t="s">
        <v>5016</v>
      </c>
      <c r="L627" t="s">
        <v>5029</v>
      </c>
      <c r="M627" t="s">
        <v>5040</v>
      </c>
      <c r="N627" t="s">
        <v>5487</v>
      </c>
      <c r="O627" t="s">
        <v>6190</v>
      </c>
      <c r="P627">
        <v>8</v>
      </c>
      <c r="Q627">
        <v>0</v>
      </c>
      <c r="R627">
        <v>2.44</v>
      </c>
      <c r="S627">
        <v>2.44</v>
      </c>
      <c r="T627">
        <v>411.42</v>
      </c>
      <c r="U627">
        <v>73.37</v>
      </c>
      <c r="V627">
        <v>2.96</v>
      </c>
      <c r="X627">
        <v>4.58</v>
      </c>
      <c r="Y627">
        <v>4</v>
      </c>
      <c r="Z627" t="s">
        <v>3469</v>
      </c>
      <c r="AA627">
        <v>0</v>
      </c>
      <c r="AB627">
        <v>4</v>
      </c>
      <c r="AC627">
        <v>5.412714285714285</v>
      </c>
      <c r="AE627" t="s">
        <v>3472</v>
      </c>
      <c r="AH627">
        <v>0</v>
      </c>
      <c r="AI627">
        <v>0</v>
      </c>
    </row>
    <row r="628" spans="2:35">
      <c r="B628">
        <v>5.95</v>
      </c>
      <c r="J628" t="s">
        <v>5016</v>
      </c>
      <c r="L628" t="s">
        <v>5029</v>
      </c>
      <c r="M628" t="s">
        <v>5040</v>
      </c>
      <c r="N628" t="s">
        <v>5488</v>
      </c>
      <c r="O628" t="s">
        <v>6191</v>
      </c>
      <c r="P628">
        <v>7</v>
      </c>
      <c r="Q628">
        <v>0</v>
      </c>
      <c r="R628">
        <v>3.17</v>
      </c>
      <c r="S628">
        <v>3.17</v>
      </c>
      <c r="T628">
        <v>395.42</v>
      </c>
      <c r="U628">
        <v>64.14</v>
      </c>
      <c r="V628">
        <v>3.26</v>
      </c>
      <c r="X628">
        <v>4.62</v>
      </c>
      <c r="Y628">
        <v>4</v>
      </c>
      <c r="Z628" t="s">
        <v>3469</v>
      </c>
      <c r="AA628">
        <v>0</v>
      </c>
      <c r="AB628">
        <v>3</v>
      </c>
      <c r="AC628">
        <v>5.077</v>
      </c>
      <c r="AE628" t="s">
        <v>3472</v>
      </c>
      <c r="AH628">
        <v>0</v>
      </c>
      <c r="AI628">
        <v>0</v>
      </c>
    </row>
    <row r="629" spans="2:35">
      <c r="B629">
        <v>91.3</v>
      </c>
      <c r="J629" t="s">
        <v>5016</v>
      </c>
      <c r="L629" t="s">
        <v>5029</v>
      </c>
      <c r="M629" t="s">
        <v>5040</v>
      </c>
      <c r="N629" t="s">
        <v>5489</v>
      </c>
      <c r="O629" t="s">
        <v>6192</v>
      </c>
      <c r="P629">
        <v>8</v>
      </c>
      <c r="Q629">
        <v>0</v>
      </c>
      <c r="R629">
        <v>3.7</v>
      </c>
      <c r="S629">
        <v>3.7</v>
      </c>
      <c r="T629">
        <v>409.88</v>
      </c>
      <c r="U629">
        <v>73.37</v>
      </c>
      <c r="V629">
        <v>2.99</v>
      </c>
      <c r="X629">
        <v>4.39</v>
      </c>
      <c r="Y629">
        <v>4</v>
      </c>
      <c r="Z629" t="s">
        <v>3469</v>
      </c>
      <c r="AA629">
        <v>0</v>
      </c>
      <c r="AB629">
        <v>4</v>
      </c>
      <c r="AC629">
        <v>4.443714285714286</v>
      </c>
      <c r="AE629" t="s">
        <v>3472</v>
      </c>
      <c r="AH629">
        <v>0</v>
      </c>
      <c r="AI629">
        <v>0</v>
      </c>
    </row>
    <row r="630" spans="2:35">
      <c r="B630">
        <v>71.90000000000001</v>
      </c>
      <c r="J630" t="s">
        <v>5016</v>
      </c>
      <c r="L630" t="s">
        <v>5029</v>
      </c>
      <c r="M630" t="s">
        <v>5040</v>
      </c>
      <c r="N630" t="s">
        <v>5490</v>
      </c>
      <c r="O630" t="s">
        <v>6193</v>
      </c>
      <c r="P630">
        <v>9</v>
      </c>
      <c r="Q630">
        <v>0</v>
      </c>
      <c r="R630">
        <v>2.84</v>
      </c>
      <c r="S630">
        <v>2.84</v>
      </c>
      <c r="T630">
        <v>405.46</v>
      </c>
      <c r="U630">
        <v>82.59999999999999</v>
      </c>
      <c r="V630">
        <v>2.34</v>
      </c>
      <c r="X630">
        <v>4.58</v>
      </c>
      <c r="Y630">
        <v>4</v>
      </c>
      <c r="Z630" t="s">
        <v>3469</v>
      </c>
      <c r="AA630">
        <v>0</v>
      </c>
      <c r="AB630">
        <v>5</v>
      </c>
      <c r="AC630">
        <v>5.255285714285715</v>
      </c>
      <c r="AE630" t="s">
        <v>3472</v>
      </c>
      <c r="AH630">
        <v>0</v>
      </c>
      <c r="AI630">
        <v>0</v>
      </c>
    </row>
    <row r="631" spans="2:35">
      <c r="B631">
        <v>251</v>
      </c>
      <c r="J631" t="s">
        <v>5016</v>
      </c>
      <c r="L631" t="s">
        <v>5029</v>
      </c>
      <c r="M631" t="s">
        <v>5040</v>
      </c>
      <c r="N631" t="s">
        <v>5491</v>
      </c>
      <c r="O631" t="s">
        <v>6194</v>
      </c>
      <c r="P631">
        <v>8</v>
      </c>
      <c r="Q631">
        <v>0</v>
      </c>
      <c r="R631">
        <v>3.57</v>
      </c>
      <c r="S631">
        <v>3.57</v>
      </c>
      <c r="T631">
        <v>389.46</v>
      </c>
      <c r="U631">
        <v>73.37</v>
      </c>
      <c r="V631">
        <v>2.64</v>
      </c>
      <c r="X631">
        <v>4.62</v>
      </c>
      <c r="Y631">
        <v>4</v>
      </c>
      <c r="Z631" t="s">
        <v>3469</v>
      </c>
      <c r="AA631">
        <v>0</v>
      </c>
      <c r="AB631">
        <v>4</v>
      </c>
      <c r="AC631">
        <v>4.719571428571429</v>
      </c>
      <c r="AE631" t="s">
        <v>3472</v>
      </c>
      <c r="AH631">
        <v>0</v>
      </c>
      <c r="AI631">
        <v>0</v>
      </c>
    </row>
    <row r="632" spans="2:35">
      <c r="B632">
        <v>260</v>
      </c>
      <c r="J632" t="s">
        <v>5016</v>
      </c>
      <c r="L632" t="s">
        <v>5029</v>
      </c>
      <c r="M632" t="s">
        <v>5040</v>
      </c>
      <c r="N632" t="s">
        <v>5492</v>
      </c>
      <c r="O632" t="s">
        <v>6195</v>
      </c>
      <c r="P632">
        <v>9</v>
      </c>
      <c r="Q632">
        <v>0</v>
      </c>
      <c r="R632">
        <v>2.33</v>
      </c>
      <c r="S632">
        <v>2.33</v>
      </c>
      <c r="T632">
        <v>390.45</v>
      </c>
      <c r="U632">
        <v>86.26000000000001</v>
      </c>
      <c r="V632">
        <v>2.04</v>
      </c>
      <c r="X632">
        <v>4.08</v>
      </c>
      <c r="Y632">
        <v>4</v>
      </c>
      <c r="Z632" t="s">
        <v>3469</v>
      </c>
      <c r="AA632">
        <v>0</v>
      </c>
      <c r="AB632">
        <v>4</v>
      </c>
      <c r="AC632">
        <v>5.6175</v>
      </c>
      <c r="AE632" t="s">
        <v>3472</v>
      </c>
      <c r="AH632">
        <v>0</v>
      </c>
      <c r="AI632">
        <v>0</v>
      </c>
    </row>
    <row r="633" spans="2:35">
      <c r="B633">
        <v>29.8</v>
      </c>
      <c r="J633" t="s">
        <v>5016</v>
      </c>
      <c r="L633" t="s">
        <v>5029</v>
      </c>
      <c r="M633" t="s">
        <v>5040</v>
      </c>
      <c r="N633" t="s">
        <v>5493</v>
      </c>
      <c r="O633" t="s">
        <v>6196</v>
      </c>
      <c r="P633">
        <v>8</v>
      </c>
      <c r="Q633">
        <v>0</v>
      </c>
      <c r="R633">
        <v>3.87</v>
      </c>
      <c r="S633">
        <v>3.87</v>
      </c>
      <c r="T633">
        <v>454.33</v>
      </c>
      <c r="U633">
        <v>73.37</v>
      </c>
      <c r="V633">
        <v>3.1</v>
      </c>
      <c r="X633">
        <v>4.39</v>
      </c>
      <c r="Y633">
        <v>4</v>
      </c>
      <c r="Z633" t="s">
        <v>3469</v>
      </c>
      <c r="AA633">
        <v>0</v>
      </c>
      <c r="AB633">
        <v>4</v>
      </c>
      <c r="AC633">
        <v>3.956214285714286</v>
      </c>
      <c r="AE633" t="s">
        <v>3472</v>
      </c>
      <c r="AH633">
        <v>0</v>
      </c>
      <c r="AI633">
        <v>0</v>
      </c>
    </row>
    <row r="634" spans="2:35">
      <c r="B634">
        <v>7.89</v>
      </c>
      <c r="J634" t="s">
        <v>5016</v>
      </c>
      <c r="L634" t="s">
        <v>5029</v>
      </c>
      <c r="M634" t="s">
        <v>5040</v>
      </c>
      <c r="N634" t="s">
        <v>5494</v>
      </c>
      <c r="O634" t="s">
        <v>6197</v>
      </c>
      <c r="P634">
        <v>8</v>
      </c>
      <c r="Q634">
        <v>0</v>
      </c>
      <c r="R634">
        <v>2.94</v>
      </c>
      <c r="S634">
        <v>2.94</v>
      </c>
      <c r="T634">
        <v>443.43</v>
      </c>
      <c r="U634">
        <v>73.37</v>
      </c>
      <c r="V634">
        <v>3.35</v>
      </c>
      <c r="X634">
        <v>4.24</v>
      </c>
      <c r="Y634">
        <v>4</v>
      </c>
      <c r="Z634" t="s">
        <v>3469</v>
      </c>
      <c r="AA634">
        <v>0</v>
      </c>
      <c r="AB634">
        <v>4</v>
      </c>
      <c r="AC634">
        <v>4.934071428571428</v>
      </c>
      <c r="AE634" t="s">
        <v>3472</v>
      </c>
      <c r="AH634">
        <v>0</v>
      </c>
      <c r="AI634">
        <v>0</v>
      </c>
    </row>
    <row r="635" spans="2:35">
      <c r="B635">
        <v>17.3</v>
      </c>
      <c r="J635" t="s">
        <v>5016</v>
      </c>
      <c r="L635" t="s">
        <v>5029</v>
      </c>
      <c r="M635" t="s">
        <v>5040</v>
      </c>
      <c r="N635" t="s">
        <v>5495</v>
      </c>
      <c r="O635" t="s">
        <v>6198</v>
      </c>
      <c r="P635">
        <v>7</v>
      </c>
      <c r="Q635">
        <v>1</v>
      </c>
      <c r="R635">
        <v>4.25</v>
      </c>
      <c r="S635">
        <v>4.25</v>
      </c>
      <c r="T635">
        <v>333.4</v>
      </c>
      <c r="U635">
        <v>72.93000000000001</v>
      </c>
      <c r="V635">
        <v>2.85</v>
      </c>
      <c r="X635">
        <v>4.64</v>
      </c>
      <c r="Y635">
        <v>4</v>
      </c>
      <c r="Z635" t="s">
        <v>3469</v>
      </c>
      <c r="AA635">
        <v>0</v>
      </c>
      <c r="AB635">
        <v>3</v>
      </c>
      <c r="AC635">
        <v>4.208333333333334</v>
      </c>
      <c r="AE635" t="s">
        <v>3472</v>
      </c>
      <c r="AH635">
        <v>0</v>
      </c>
      <c r="AI635">
        <v>0</v>
      </c>
    </row>
    <row r="636" spans="2:35">
      <c r="B636">
        <v>1</v>
      </c>
      <c r="J636" t="s">
        <v>5016</v>
      </c>
      <c r="L636" t="s">
        <v>5029</v>
      </c>
      <c r="M636" t="s">
        <v>5040</v>
      </c>
      <c r="N636" t="s">
        <v>5496</v>
      </c>
      <c r="O636" t="s">
        <v>6199</v>
      </c>
      <c r="P636">
        <v>7</v>
      </c>
      <c r="Q636">
        <v>0</v>
      </c>
      <c r="R636">
        <v>4.37</v>
      </c>
      <c r="S636">
        <v>4.37</v>
      </c>
      <c r="T636">
        <v>397.85</v>
      </c>
      <c r="U636">
        <v>64.14</v>
      </c>
      <c r="V636">
        <v>3.5</v>
      </c>
      <c r="X636">
        <v>4.17</v>
      </c>
      <c r="Y636">
        <v>4</v>
      </c>
      <c r="Z636" t="s">
        <v>3469</v>
      </c>
      <c r="AA636">
        <v>0</v>
      </c>
      <c r="AB636">
        <v>3</v>
      </c>
      <c r="AC636">
        <v>4.044642857142857</v>
      </c>
      <c r="AE636" t="s">
        <v>3472</v>
      </c>
      <c r="AH636">
        <v>0</v>
      </c>
      <c r="AI636">
        <v>0</v>
      </c>
    </row>
    <row r="637" spans="2:35">
      <c r="B637">
        <v>20.1</v>
      </c>
      <c r="J637" t="s">
        <v>5016</v>
      </c>
      <c r="L637" t="s">
        <v>5029</v>
      </c>
      <c r="M637" t="s">
        <v>5040</v>
      </c>
      <c r="N637" t="s">
        <v>5497</v>
      </c>
      <c r="O637" t="s">
        <v>6200</v>
      </c>
      <c r="P637">
        <v>7</v>
      </c>
      <c r="Q637">
        <v>1</v>
      </c>
      <c r="R637">
        <v>4.45</v>
      </c>
      <c r="S637">
        <v>4.45</v>
      </c>
      <c r="T637">
        <v>371.81</v>
      </c>
      <c r="U637">
        <v>72.93000000000001</v>
      </c>
      <c r="V637">
        <v>3.33</v>
      </c>
      <c r="X637">
        <v>4.19</v>
      </c>
      <c r="Y637">
        <v>4</v>
      </c>
      <c r="Z637" t="s">
        <v>3469</v>
      </c>
      <c r="AA637">
        <v>0</v>
      </c>
      <c r="AB637">
        <v>3</v>
      </c>
      <c r="AC637">
        <v>4.023976190476191</v>
      </c>
      <c r="AE637" t="s">
        <v>3472</v>
      </c>
      <c r="AH637">
        <v>0</v>
      </c>
      <c r="AI637">
        <v>0</v>
      </c>
    </row>
    <row r="638" spans="2:35">
      <c r="B638">
        <v>0.825</v>
      </c>
      <c r="J638" t="s">
        <v>5016</v>
      </c>
      <c r="L638" t="s">
        <v>5029</v>
      </c>
      <c r="M638" t="s">
        <v>5040</v>
      </c>
      <c r="N638" t="s">
        <v>5498</v>
      </c>
      <c r="O638" t="s">
        <v>6201</v>
      </c>
      <c r="P638">
        <v>8</v>
      </c>
      <c r="Q638">
        <v>0</v>
      </c>
      <c r="R638">
        <v>3.25</v>
      </c>
      <c r="S638">
        <v>3.25</v>
      </c>
      <c r="T638">
        <v>393.43</v>
      </c>
      <c r="U638">
        <v>73.37</v>
      </c>
      <c r="V638">
        <v>2.86</v>
      </c>
      <c r="X638">
        <v>4.34</v>
      </c>
      <c r="Y638">
        <v>4</v>
      </c>
      <c r="Z638" t="s">
        <v>3469</v>
      </c>
      <c r="AA638">
        <v>0</v>
      </c>
      <c r="AB638">
        <v>4</v>
      </c>
      <c r="AC638">
        <v>5.011214285714286</v>
      </c>
      <c r="AE638" t="s">
        <v>3472</v>
      </c>
      <c r="AH638">
        <v>0</v>
      </c>
      <c r="AI638">
        <v>0</v>
      </c>
    </row>
    <row r="639" spans="2:35">
      <c r="B639">
        <v>37.2</v>
      </c>
      <c r="J639" t="s">
        <v>5016</v>
      </c>
      <c r="L639" t="s">
        <v>5029</v>
      </c>
      <c r="M639" t="s">
        <v>5040</v>
      </c>
      <c r="N639" t="s">
        <v>5499</v>
      </c>
      <c r="O639" t="s">
        <v>6202</v>
      </c>
      <c r="P639">
        <v>8</v>
      </c>
      <c r="Q639">
        <v>1</v>
      </c>
      <c r="R639">
        <v>3.65</v>
      </c>
      <c r="S639">
        <v>3.66</v>
      </c>
      <c r="T639">
        <v>367.39</v>
      </c>
      <c r="U639">
        <v>82.16</v>
      </c>
      <c r="V639">
        <v>2.69</v>
      </c>
      <c r="X639">
        <v>4.43</v>
      </c>
      <c r="Y639">
        <v>4</v>
      </c>
      <c r="Z639" t="s">
        <v>3469</v>
      </c>
      <c r="AA639">
        <v>0</v>
      </c>
      <c r="AB639">
        <v>4</v>
      </c>
      <c r="AC639">
        <v>4.625547619047619</v>
      </c>
      <c r="AE639" t="s">
        <v>3472</v>
      </c>
      <c r="AH639">
        <v>0</v>
      </c>
      <c r="AI639">
        <v>0</v>
      </c>
    </row>
    <row r="640" spans="2:35">
      <c r="B640">
        <v>23.4</v>
      </c>
      <c r="J640" t="s">
        <v>5016</v>
      </c>
      <c r="L640" t="s">
        <v>5029</v>
      </c>
      <c r="M640" t="s">
        <v>5040</v>
      </c>
      <c r="N640" t="s">
        <v>5500</v>
      </c>
      <c r="O640" t="s">
        <v>6203</v>
      </c>
      <c r="P640">
        <v>7</v>
      </c>
      <c r="Q640">
        <v>1</v>
      </c>
      <c r="R640">
        <v>4.38</v>
      </c>
      <c r="S640">
        <v>4.38</v>
      </c>
      <c r="T640">
        <v>353.82</v>
      </c>
      <c r="U640">
        <v>72.93000000000001</v>
      </c>
      <c r="V640">
        <v>3.2</v>
      </c>
      <c r="X640">
        <v>4.41</v>
      </c>
      <c r="Y640">
        <v>4</v>
      </c>
      <c r="Z640" t="s">
        <v>3469</v>
      </c>
      <c r="AA640">
        <v>0</v>
      </c>
      <c r="AB640">
        <v>3</v>
      </c>
      <c r="AC640">
        <v>4.143333333333334</v>
      </c>
      <c r="AE640" t="s">
        <v>3472</v>
      </c>
      <c r="AH640">
        <v>0</v>
      </c>
      <c r="AI640">
        <v>0</v>
      </c>
    </row>
    <row r="641" spans="1:35">
      <c r="B641">
        <v>13.7</v>
      </c>
      <c r="J641" t="s">
        <v>5016</v>
      </c>
      <c r="L641" t="s">
        <v>5029</v>
      </c>
      <c r="M641" t="s">
        <v>5040</v>
      </c>
      <c r="N641" t="s">
        <v>5501</v>
      </c>
      <c r="O641" t="s">
        <v>6204</v>
      </c>
      <c r="P641">
        <v>8</v>
      </c>
      <c r="Q641">
        <v>0</v>
      </c>
      <c r="R641">
        <v>2.96</v>
      </c>
      <c r="S641">
        <v>2.96</v>
      </c>
      <c r="T641">
        <v>378.42</v>
      </c>
      <c r="U641">
        <v>77.03</v>
      </c>
      <c r="V641">
        <v>2.55</v>
      </c>
      <c r="X641">
        <v>3.79</v>
      </c>
      <c r="Y641">
        <v>4</v>
      </c>
      <c r="Z641" t="s">
        <v>3469</v>
      </c>
      <c r="AA641">
        <v>0</v>
      </c>
      <c r="AB641">
        <v>3</v>
      </c>
      <c r="AC641">
        <v>5.388428571428571</v>
      </c>
      <c r="AE641" t="s">
        <v>3472</v>
      </c>
      <c r="AH641">
        <v>0</v>
      </c>
      <c r="AI641">
        <v>0</v>
      </c>
    </row>
    <row r="642" spans="1:35">
      <c r="B642">
        <v>13.6</v>
      </c>
      <c r="J642" t="s">
        <v>5016</v>
      </c>
      <c r="L642" t="s">
        <v>5029</v>
      </c>
      <c r="M642" t="s">
        <v>5040</v>
      </c>
      <c r="N642" t="s">
        <v>5502</v>
      </c>
      <c r="O642" t="s">
        <v>6205</v>
      </c>
      <c r="P642">
        <v>8</v>
      </c>
      <c r="Q642">
        <v>1</v>
      </c>
      <c r="R642">
        <v>3.52</v>
      </c>
      <c r="S642">
        <v>3.52</v>
      </c>
      <c r="T642">
        <v>349.4</v>
      </c>
      <c r="U642">
        <v>82.16</v>
      </c>
      <c r="V642">
        <v>2.55</v>
      </c>
      <c r="X642">
        <v>4.6</v>
      </c>
      <c r="Y642">
        <v>4</v>
      </c>
      <c r="Z642" t="s">
        <v>3469</v>
      </c>
      <c r="AA642">
        <v>0</v>
      </c>
      <c r="AB642">
        <v>4</v>
      </c>
      <c r="AC642">
        <v>4.813333333333333</v>
      </c>
      <c r="AE642" t="s">
        <v>3472</v>
      </c>
      <c r="AH642">
        <v>0</v>
      </c>
      <c r="AI642">
        <v>0</v>
      </c>
    </row>
    <row r="643" spans="1:35">
      <c r="B643">
        <v>67.2</v>
      </c>
      <c r="J643" t="s">
        <v>5016</v>
      </c>
      <c r="L643" t="s">
        <v>5029</v>
      </c>
      <c r="M643" t="s">
        <v>5040</v>
      </c>
      <c r="N643" t="s">
        <v>5503</v>
      </c>
      <c r="O643" t="s">
        <v>6206</v>
      </c>
      <c r="P643">
        <v>8</v>
      </c>
      <c r="Q643">
        <v>1</v>
      </c>
      <c r="R643">
        <v>3.04</v>
      </c>
      <c r="S643">
        <v>3.04</v>
      </c>
      <c r="T643">
        <v>352.38</v>
      </c>
      <c r="U643">
        <v>85.81999999999999</v>
      </c>
      <c r="V643">
        <v>2.38</v>
      </c>
      <c r="X643">
        <v>3.66</v>
      </c>
      <c r="Y643">
        <v>4</v>
      </c>
      <c r="Z643" t="s">
        <v>3469</v>
      </c>
      <c r="AA643">
        <v>0</v>
      </c>
      <c r="AB643">
        <v>3</v>
      </c>
      <c r="AC643">
        <v>5.293333333333333</v>
      </c>
      <c r="AE643" t="s">
        <v>3472</v>
      </c>
      <c r="AH643">
        <v>0</v>
      </c>
      <c r="AI643">
        <v>0</v>
      </c>
    </row>
    <row r="644" spans="1:35">
      <c r="B644">
        <v>7.89</v>
      </c>
      <c r="J644" t="s">
        <v>5016</v>
      </c>
      <c r="L644" t="s">
        <v>5029</v>
      </c>
      <c r="M644" t="s">
        <v>5040</v>
      </c>
      <c r="N644" t="s">
        <v>5504</v>
      </c>
      <c r="O644" t="s">
        <v>6207</v>
      </c>
      <c r="P644">
        <v>8</v>
      </c>
      <c r="Q644">
        <v>0</v>
      </c>
      <c r="R644">
        <v>2.63</v>
      </c>
      <c r="S644">
        <v>2.63</v>
      </c>
      <c r="T644">
        <v>448.84</v>
      </c>
      <c r="U644">
        <v>77.03</v>
      </c>
      <c r="V644">
        <v>3.78</v>
      </c>
      <c r="X644">
        <v>3.74</v>
      </c>
      <c r="Y644">
        <v>4</v>
      </c>
      <c r="Z644" t="s">
        <v>3469</v>
      </c>
      <c r="AA644">
        <v>0</v>
      </c>
      <c r="AB644">
        <v>3</v>
      </c>
      <c r="AC644">
        <v>5.050428571428572</v>
      </c>
      <c r="AE644" t="s">
        <v>3472</v>
      </c>
      <c r="AH644">
        <v>0</v>
      </c>
      <c r="AI644">
        <v>0</v>
      </c>
    </row>
    <row r="645" spans="1:35">
      <c r="B645">
        <v>1.32</v>
      </c>
      <c r="J645" t="s">
        <v>5016</v>
      </c>
      <c r="L645" t="s">
        <v>5029</v>
      </c>
      <c r="M645" t="s">
        <v>5040</v>
      </c>
      <c r="N645" t="s">
        <v>5505</v>
      </c>
      <c r="O645" t="s">
        <v>6208</v>
      </c>
      <c r="P645">
        <v>8</v>
      </c>
      <c r="Q645">
        <v>0</v>
      </c>
      <c r="R645">
        <v>2.65</v>
      </c>
      <c r="S645">
        <v>2.65</v>
      </c>
      <c r="T645">
        <v>432.39</v>
      </c>
      <c r="U645">
        <v>77.03</v>
      </c>
      <c r="V645">
        <v>3.26</v>
      </c>
      <c r="X645">
        <v>3.73</v>
      </c>
      <c r="Y645">
        <v>4</v>
      </c>
      <c r="Z645" t="s">
        <v>3469</v>
      </c>
      <c r="AA645">
        <v>0</v>
      </c>
      <c r="AB645">
        <v>3</v>
      </c>
      <c r="AC645">
        <v>5.157928571428571</v>
      </c>
      <c r="AE645" t="s">
        <v>3472</v>
      </c>
      <c r="AH645">
        <v>0</v>
      </c>
      <c r="AI645">
        <v>0</v>
      </c>
    </row>
    <row r="646" spans="1:35">
      <c r="B646">
        <v>3.47</v>
      </c>
      <c r="J646" t="s">
        <v>5016</v>
      </c>
      <c r="L646" t="s">
        <v>5029</v>
      </c>
      <c r="M646" t="s">
        <v>5040</v>
      </c>
      <c r="N646" t="s">
        <v>5506</v>
      </c>
      <c r="O646" t="s">
        <v>6209</v>
      </c>
      <c r="P646">
        <v>8</v>
      </c>
      <c r="Q646">
        <v>1</v>
      </c>
      <c r="R646">
        <v>4.12</v>
      </c>
      <c r="S646">
        <v>4.12</v>
      </c>
      <c r="T646">
        <v>363.43</v>
      </c>
      <c r="U646">
        <v>82.16</v>
      </c>
      <c r="V646">
        <v>2.86</v>
      </c>
      <c r="X646">
        <v>4.64</v>
      </c>
      <c r="Y646">
        <v>4</v>
      </c>
      <c r="Z646" t="s">
        <v>3469</v>
      </c>
      <c r="AA646">
        <v>0</v>
      </c>
      <c r="AB646">
        <v>4</v>
      </c>
      <c r="AC646">
        <v>4.248833333333334</v>
      </c>
      <c r="AE646" t="s">
        <v>3472</v>
      </c>
      <c r="AH646">
        <v>0</v>
      </c>
      <c r="AI646">
        <v>0</v>
      </c>
    </row>
    <row r="647" spans="1:35">
      <c r="B647">
        <v>18.3</v>
      </c>
      <c r="J647" t="s">
        <v>5016</v>
      </c>
      <c r="L647" t="s">
        <v>5029</v>
      </c>
      <c r="M647" t="s">
        <v>5040</v>
      </c>
      <c r="N647" t="s">
        <v>5507</v>
      </c>
      <c r="O647" t="s">
        <v>6210</v>
      </c>
      <c r="P647">
        <v>8</v>
      </c>
      <c r="Q647">
        <v>1</v>
      </c>
      <c r="R647">
        <v>3.33</v>
      </c>
      <c r="S647">
        <v>3.33</v>
      </c>
      <c r="T647">
        <v>367.39</v>
      </c>
      <c r="U647">
        <v>82.16</v>
      </c>
      <c r="V647">
        <v>2.69</v>
      </c>
      <c r="X647">
        <v>4.36</v>
      </c>
      <c r="Y647">
        <v>4</v>
      </c>
      <c r="Z647" t="s">
        <v>3469</v>
      </c>
      <c r="AA647">
        <v>0</v>
      </c>
      <c r="AB647">
        <v>4</v>
      </c>
      <c r="AC647">
        <v>4.950547619047619</v>
      </c>
      <c r="AE647" t="s">
        <v>3472</v>
      </c>
      <c r="AH647">
        <v>0</v>
      </c>
      <c r="AI647">
        <v>0</v>
      </c>
    </row>
    <row r="648" spans="1:35">
      <c r="B648">
        <v>16.9</v>
      </c>
      <c r="J648" t="s">
        <v>5016</v>
      </c>
      <c r="L648" t="s">
        <v>5029</v>
      </c>
      <c r="M648" t="s">
        <v>5040</v>
      </c>
      <c r="N648" t="s">
        <v>5508</v>
      </c>
      <c r="O648" t="s">
        <v>6211</v>
      </c>
      <c r="P648">
        <v>8</v>
      </c>
      <c r="Q648">
        <v>1</v>
      </c>
      <c r="R648">
        <v>3.46</v>
      </c>
      <c r="S648">
        <v>3.46</v>
      </c>
      <c r="T648">
        <v>385.38</v>
      </c>
      <c r="U648">
        <v>82.16</v>
      </c>
      <c r="V648">
        <v>2.83</v>
      </c>
      <c r="X648">
        <v>4.15</v>
      </c>
      <c r="Y648">
        <v>4</v>
      </c>
      <c r="Z648" t="s">
        <v>3469</v>
      </c>
      <c r="AA648">
        <v>0</v>
      </c>
      <c r="AB648">
        <v>4</v>
      </c>
      <c r="AC648">
        <v>4.692047619047619</v>
      </c>
      <c r="AE648" t="s">
        <v>3472</v>
      </c>
      <c r="AH648">
        <v>0</v>
      </c>
      <c r="AI648">
        <v>0</v>
      </c>
    </row>
    <row r="649" spans="1:35">
      <c r="B649">
        <v>3.34</v>
      </c>
      <c r="J649" t="s">
        <v>5016</v>
      </c>
      <c r="L649" t="s">
        <v>5029</v>
      </c>
      <c r="M649" t="s">
        <v>5040</v>
      </c>
      <c r="N649" t="s">
        <v>5509</v>
      </c>
      <c r="O649" t="s">
        <v>6212</v>
      </c>
      <c r="P649">
        <v>8</v>
      </c>
      <c r="Q649">
        <v>1</v>
      </c>
      <c r="R649">
        <v>4.57</v>
      </c>
      <c r="S649">
        <v>4.57</v>
      </c>
      <c r="T649">
        <v>403.37</v>
      </c>
      <c r="U649">
        <v>82.16</v>
      </c>
      <c r="V649">
        <v>3.44</v>
      </c>
      <c r="X649">
        <v>4.31</v>
      </c>
      <c r="Y649">
        <v>4</v>
      </c>
      <c r="Z649" t="s">
        <v>3469</v>
      </c>
      <c r="AA649">
        <v>0</v>
      </c>
      <c r="AB649">
        <v>4</v>
      </c>
      <c r="AC649">
        <v>3.738547619047619</v>
      </c>
      <c r="AE649" t="s">
        <v>3472</v>
      </c>
      <c r="AH649">
        <v>0</v>
      </c>
      <c r="AI649">
        <v>0</v>
      </c>
    </row>
    <row r="650" spans="1:35">
      <c r="B650">
        <v>30</v>
      </c>
      <c r="J650" t="s">
        <v>5016</v>
      </c>
      <c r="L650" t="s">
        <v>5029</v>
      </c>
      <c r="M650" t="s">
        <v>5040</v>
      </c>
      <c r="N650" t="s">
        <v>5510</v>
      </c>
      <c r="O650" t="s">
        <v>6213</v>
      </c>
      <c r="P650">
        <v>7</v>
      </c>
      <c r="Q650">
        <v>1</v>
      </c>
      <c r="R650">
        <v>3.64</v>
      </c>
      <c r="S650">
        <v>3.64</v>
      </c>
      <c r="T650">
        <v>337.36</v>
      </c>
      <c r="U650">
        <v>72.93000000000001</v>
      </c>
      <c r="V650">
        <v>2.68</v>
      </c>
      <c r="X650">
        <v>4.46</v>
      </c>
      <c r="Y650">
        <v>4</v>
      </c>
      <c r="Z650" t="s">
        <v>3469</v>
      </c>
      <c r="AA650">
        <v>0</v>
      </c>
      <c r="AB650">
        <v>3</v>
      </c>
      <c r="AC650">
        <v>4.693333333333333</v>
      </c>
      <c r="AE650" t="s">
        <v>3472</v>
      </c>
      <c r="AH650">
        <v>0</v>
      </c>
      <c r="AI650">
        <v>0</v>
      </c>
    </row>
    <row r="651" spans="1:35">
      <c r="B651">
        <v>1.01</v>
      </c>
      <c r="J651" t="s">
        <v>5016</v>
      </c>
      <c r="L651" t="s">
        <v>5029</v>
      </c>
      <c r="M651" t="s">
        <v>5040</v>
      </c>
      <c r="N651" t="s">
        <v>5511</v>
      </c>
      <c r="O651" t="s">
        <v>6214</v>
      </c>
      <c r="P651">
        <v>7</v>
      </c>
      <c r="Q651">
        <v>0</v>
      </c>
      <c r="R651">
        <v>3.96</v>
      </c>
      <c r="S651">
        <v>3.96</v>
      </c>
      <c r="T651">
        <v>395.42</v>
      </c>
      <c r="U651">
        <v>64.14</v>
      </c>
      <c r="V651">
        <v>3.65</v>
      </c>
      <c r="X651">
        <v>4.37</v>
      </c>
      <c r="Y651">
        <v>4</v>
      </c>
      <c r="Z651" t="s">
        <v>3469</v>
      </c>
      <c r="AA651">
        <v>0</v>
      </c>
      <c r="AB651">
        <v>4</v>
      </c>
      <c r="AC651">
        <v>4.287</v>
      </c>
      <c r="AE651" t="s">
        <v>3472</v>
      </c>
      <c r="AH651">
        <v>0</v>
      </c>
      <c r="AI651">
        <v>0</v>
      </c>
    </row>
    <row r="652" spans="1:35">
      <c r="B652">
        <v>1.59</v>
      </c>
      <c r="J652" t="s">
        <v>5016</v>
      </c>
      <c r="L652" t="s">
        <v>5029</v>
      </c>
      <c r="M652" t="s">
        <v>5040</v>
      </c>
      <c r="N652" t="s">
        <v>5512</v>
      </c>
      <c r="O652" t="s">
        <v>6215</v>
      </c>
      <c r="P652">
        <v>7</v>
      </c>
      <c r="Q652">
        <v>0</v>
      </c>
      <c r="R652">
        <v>4.74</v>
      </c>
      <c r="S652">
        <v>4.74</v>
      </c>
      <c r="T652">
        <v>393.88</v>
      </c>
      <c r="U652">
        <v>64.14</v>
      </c>
      <c r="V652">
        <v>3.67</v>
      </c>
      <c r="X652">
        <v>4.42</v>
      </c>
      <c r="Y652">
        <v>4</v>
      </c>
      <c r="Z652" t="s">
        <v>3469</v>
      </c>
      <c r="AA652">
        <v>0</v>
      </c>
      <c r="AB652">
        <v>3</v>
      </c>
      <c r="AC652">
        <v>3.888</v>
      </c>
      <c r="AE652" t="s">
        <v>3472</v>
      </c>
      <c r="AH652">
        <v>0</v>
      </c>
      <c r="AI652">
        <v>0</v>
      </c>
    </row>
    <row r="653" spans="1:35">
      <c r="B653">
        <v>0.959</v>
      </c>
      <c r="J653" t="s">
        <v>5016</v>
      </c>
      <c r="L653" t="s">
        <v>5029</v>
      </c>
      <c r="M653" t="s">
        <v>5040</v>
      </c>
      <c r="N653" t="s">
        <v>5513</v>
      </c>
      <c r="O653" t="s">
        <v>6216</v>
      </c>
      <c r="P653">
        <v>8</v>
      </c>
      <c r="Q653">
        <v>0</v>
      </c>
      <c r="R653">
        <v>2.87</v>
      </c>
      <c r="S653">
        <v>2.87</v>
      </c>
      <c r="T653">
        <v>438.42</v>
      </c>
      <c r="U653">
        <v>87.93000000000001</v>
      </c>
      <c r="V653">
        <v>3.6</v>
      </c>
      <c r="X653">
        <v>4.04</v>
      </c>
      <c r="Y653">
        <v>4</v>
      </c>
      <c r="Z653" t="s">
        <v>3469</v>
      </c>
      <c r="AA653">
        <v>0</v>
      </c>
      <c r="AB653">
        <v>3</v>
      </c>
      <c r="AC653">
        <v>5.004857142857142</v>
      </c>
      <c r="AE653" t="s">
        <v>3472</v>
      </c>
      <c r="AH653">
        <v>0</v>
      </c>
      <c r="AI653">
        <v>0</v>
      </c>
    </row>
    <row r="654" spans="1:35">
      <c r="A654" t="s">
        <v>5011</v>
      </c>
      <c r="B654">
        <v>0.633</v>
      </c>
      <c r="J654" t="s">
        <v>5016</v>
      </c>
      <c r="L654" t="s">
        <v>5029</v>
      </c>
      <c r="M654" t="s">
        <v>5040</v>
      </c>
      <c r="N654" t="s">
        <v>5514</v>
      </c>
      <c r="O654" t="s">
        <v>6217</v>
      </c>
      <c r="P654">
        <v>7</v>
      </c>
      <c r="Q654">
        <v>0</v>
      </c>
      <c r="R654">
        <v>3.2</v>
      </c>
      <c r="S654">
        <v>3.21</v>
      </c>
      <c r="T654">
        <v>431.4</v>
      </c>
      <c r="U654">
        <v>64.14</v>
      </c>
      <c r="V654">
        <v>3.68</v>
      </c>
      <c r="X654">
        <v>4.24</v>
      </c>
      <c r="Y654">
        <v>4</v>
      </c>
      <c r="Z654" t="s">
        <v>3469</v>
      </c>
      <c r="AA654">
        <v>0</v>
      </c>
      <c r="AB654">
        <v>3</v>
      </c>
      <c r="AC654">
        <v>4.785</v>
      </c>
      <c r="AE654" t="s">
        <v>3472</v>
      </c>
      <c r="AH654">
        <v>0</v>
      </c>
      <c r="AI654">
        <v>0</v>
      </c>
    </row>
    <row r="655" spans="1:35">
      <c r="B655">
        <v>2.01</v>
      </c>
      <c r="J655" t="s">
        <v>5016</v>
      </c>
      <c r="L655" t="s">
        <v>5029</v>
      </c>
      <c r="M655" t="s">
        <v>5040</v>
      </c>
      <c r="N655" t="s">
        <v>5515</v>
      </c>
      <c r="O655" t="s">
        <v>6218</v>
      </c>
      <c r="P655">
        <v>8</v>
      </c>
      <c r="Q655">
        <v>0</v>
      </c>
      <c r="R655">
        <v>3</v>
      </c>
      <c r="S655">
        <v>3</v>
      </c>
      <c r="T655">
        <v>461.42</v>
      </c>
      <c r="U655">
        <v>73.37</v>
      </c>
      <c r="V655">
        <v>3.69</v>
      </c>
      <c r="X655">
        <v>4.42</v>
      </c>
      <c r="Y655">
        <v>4</v>
      </c>
      <c r="Z655" t="s">
        <v>3469</v>
      </c>
      <c r="AA655">
        <v>0</v>
      </c>
      <c r="AB655">
        <v>4</v>
      </c>
      <c r="AC655">
        <v>4.775571428571428</v>
      </c>
      <c r="AE655" t="s">
        <v>3472</v>
      </c>
      <c r="AH655">
        <v>0</v>
      </c>
      <c r="AI655">
        <v>0</v>
      </c>
    </row>
    <row r="656" spans="1:35">
      <c r="B656">
        <v>1.69</v>
      </c>
      <c r="J656" t="s">
        <v>5016</v>
      </c>
      <c r="L656" t="s">
        <v>5029</v>
      </c>
      <c r="M656" t="s">
        <v>5040</v>
      </c>
      <c r="N656" t="s">
        <v>5516</v>
      </c>
      <c r="O656" t="s">
        <v>6219</v>
      </c>
      <c r="P656">
        <v>8</v>
      </c>
      <c r="Q656">
        <v>0</v>
      </c>
      <c r="R656">
        <v>3.46</v>
      </c>
      <c r="S656">
        <v>3.46</v>
      </c>
      <c r="T656">
        <v>427.87</v>
      </c>
      <c r="U656">
        <v>73.37</v>
      </c>
      <c r="V656">
        <v>3.32</v>
      </c>
      <c r="X656">
        <v>4.38</v>
      </c>
      <c r="Y656">
        <v>4</v>
      </c>
      <c r="Z656" t="s">
        <v>3469</v>
      </c>
      <c r="AA656">
        <v>0</v>
      </c>
      <c r="AB656">
        <v>4</v>
      </c>
      <c r="AC656">
        <v>4.555214285714285</v>
      </c>
      <c r="AE656" t="s">
        <v>3472</v>
      </c>
      <c r="AH656">
        <v>0</v>
      </c>
      <c r="AI656">
        <v>0</v>
      </c>
    </row>
    <row r="657" spans="2:35">
      <c r="B657">
        <v>1.08</v>
      </c>
      <c r="J657" t="s">
        <v>5016</v>
      </c>
      <c r="L657" t="s">
        <v>5029</v>
      </c>
      <c r="M657" t="s">
        <v>5040</v>
      </c>
      <c r="N657" t="s">
        <v>5517</v>
      </c>
      <c r="O657" t="s">
        <v>6220</v>
      </c>
      <c r="P657">
        <v>8</v>
      </c>
      <c r="Q657">
        <v>0</v>
      </c>
      <c r="R657">
        <v>3.38</v>
      </c>
      <c r="S657">
        <v>3.38</v>
      </c>
      <c r="T657">
        <v>411.42</v>
      </c>
      <c r="U657">
        <v>73.37</v>
      </c>
      <c r="V657">
        <v>3</v>
      </c>
      <c r="X657">
        <v>4.14</v>
      </c>
      <c r="Y657">
        <v>4</v>
      </c>
      <c r="Z657" t="s">
        <v>3469</v>
      </c>
      <c r="AA657">
        <v>0</v>
      </c>
      <c r="AB657">
        <v>4</v>
      </c>
      <c r="AC657">
        <v>4.752714285714285</v>
      </c>
      <c r="AE657" t="s">
        <v>3472</v>
      </c>
      <c r="AH657">
        <v>0</v>
      </c>
      <c r="AI657">
        <v>0</v>
      </c>
    </row>
    <row r="658" spans="2:35">
      <c r="B658">
        <v>7.55</v>
      </c>
      <c r="J658" t="s">
        <v>5016</v>
      </c>
      <c r="L658" t="s">
        <v>5029</v>
      </c>
      <c r="M658" t="s">
        <v>5040</v>
      </c>
      <c r="N658" t="s">
        <v>5518</v>
      </c>
      <c r="O658" t="s">
        <v>6221</v>
      </c>
      <c r="P658">
        <v>7</v>
      </c>
      <c r="Q658">
        <v>0</v>
      </c>
      <c r="R658">
        <v>3.56</v>
      </c>
      <c r="S658">
        <v>3.56</v>
      </c>
      <c r="T658">
        <v>381.39</v>
      </c>
      <c r="U658">
        <v>64.14</v>
      </c>
      <c r="V658">
        <v>2.99</v>
      </c>
      <c r="X658">
        <v>4.25</v>
      </c>
      <c r="Y658">
        <v>4</v>
      </c>
      <c r="Z658" t="s">
        <v>3469</v>
      </c>
      <c r="AA658">
        <v>0</v>
      </c>
      <c r="AB658">
        <v>3</v>
      </c>
      <c r="AC658">
        <v>4.787214285714286</v>
      </c>
      <c r="AE658" t="s">
        <v>3472</v>
      </c>
      <c r="AH658">
        <v>0</v>
      </c>
      <c r="AI658">
        <v>0</v>
      </c>
    </row>
    <row r="659" spans="2:35">
      <c r="B659">
        <v>0.761</v>
      </c>
      <c r="J659" t="s">
        <v>5016</v>
      </c>
      <c r="L659" t="s">
        <v>5029</v>
      </c>
      <c r="M659" t="s">
        <v>5040</v>
      </c>
      <c r="N659" t="s">
        <v>5519</v>
      </c>
      <c r="O659" t="s">
        <v>6222</v>
      </c>
      <c r="P659">
        <v>8</v>
      </c>
      <c r="Q659">
        <v>0</v>
      </c>
      <c r="R659">
        <v>3.8</v>
      </c>
      <c r="S659">
        <v>3.8</v>
      </c>
      <c r="T659">
        <v>409.88</v>
      </c>
      <c r="U659">
        <v>73.37</v>
      </c>
      <c r="V659">
        <v>3.37</v>
      </c>
      <c r="X659">
        <v>4.38</v>
      </c>
      <c r="Y659">
        <v>4</v>
      </c>
      <c r="Z659" t="s">
        <v>3469</v>
      </c>
      <c r="AA659">
        <v>0</v>
      </c>
      <c r="AB659">
        <v>4</v>
      </c>
      <c r="AC659">
        <v>4.343714285714286</v>
      </c>
      <c r="AE659" t="s">
        <v>3472</v>
      </c>
      <c r="AH659">
        <v>0</v>
      </c>
      <c r="AI659">
        <v>0</v>
      </c>
    </row>
    <row r="660" spans="2:35">
      <c r="B660">
        <v>1.3</v>
      </c>
      <c r="J660" t="s">
        <v>5016</v>
      </c>
      <c r="L660" t="s">
        <v>5029</v>
      </c>
      <c r="M660" t="s">
        <v>5040</v>
      </c>
      <c r="N660" t="s">
        <v>5520</v>
      </c>
      <c r="O660" t="s">
        <v>6223</v>
      </c>
      <c r="P660">
        <v>8</v>
      </c>
      <c r="Q660">
        <v>0</v>
      </c>
      <c r="R660">
        <v>3.34</v>
      </c>
      <c r="S660">
        <v>3.34</v>
      </c>
      <c r="T660">
        <v>443.43</v>
      </c>
      <c r="U660">
        <v>73.37</v>
      </c>
      <c r="V660">
        <v>3.74</v>
      </c>
      <c r="X660">
        <v>4.42</v>
      </c>
      <c r="Y660">
        <v>4</v>
      </c>
      <c r="Z660" t="s">
        <v>3469</v>
      </c>
      <c r="AA660">
        <v>0</v>
      </c>
      <c r="AB660">
        <v>4</v>
      </c>
      <c r="AC660">
        <v>4.564071428571429</v>
      </c>
      <c r="AE660" t="s">
        <v>3472</v>
      </c>
      <c r="AH660">
        <v>0</v>
      </c>
      <c r="AI660">
        <v>0</v>
      </c>
    </row>
    <row r="661" spans="2:35">
      <c r="B661">
        <v>3.81</v>
      </c>
      <c r="J661" t="s">
        <v>5016</v>
      </c>
      <c r="L661" t="s">
        <v>5029</v>
      </c>
      <c r="M661" t="s">
        <v>5040</v>
      </c>
      <c r="N661" t="s">
        <v>5521</v>
      </c>
      <c r="O661" t="s">
        <v>6224</v>
      </c>
      <c r="P661">
        <v>8</v>
      </c>
      <c r="Q661">
        <v>0</v>
      </c>
      <c r="R661">
        <v>3.6</v>
      </c>
      <c r="S661">
        <v>3.6</v>
      </c>
      <c r="T661">
        <v>404.87</v>
      </c>
      <c r="U661">
        <v>87.93000000000001</v>
      </c>
      <c r="V661">
        <v>3.24</v>
      </c>
      <c r="X661">
        <v>4.16</v>
      </c>
      <c r="Y661">
        <v>4</v>
      </c>
      <c r="Z661" t="s">
        <v>3469</v>
      </c>
      <c r="AA661">
        <v>0</v>
      </c>
      <c r="AB661">
        <v>3</v>
      </c>
      <c r="AC661">
        <v>4.579499999999999</v>
      </c>
      <c r="AE661" t="s">
        <v>3472</v>
      </c>
      <c r="AH661">
        <v>0</v>
      </c>
      <c r="AI661">
        <v>0</v>
      </c>
    </row>
    <row r="662" spans="2:35">
      <c r="B662">
        <v>4.28</v>
      </c>
      <c r="J662" t="s">
        <v>5016</v>
      </c>
      <c r="L662" t="s">
        <v>5029</v>
      </c>
      <c r="M662" t="s">
        <v>5040</v>
      </c>
      <c r="N662" t="s">
        <v>5522</v>
      </c>
      <c r="O662" t="s">
        <v>6225</v>
      </c>
      <c r="P662">
        <v>8</v>
      </c>
      <c r="Q662">
        <v>1</v>
      </c>
      <c r="R662">
        <v>2.94</v>
      </c>
      <c r="S662">
        <v>2.94</v>
      </c>
      <c r="T662">
        <v>412.38</v>
      </c>
      <c r="U662">
        <v>96.72</v>
      </c>
      <c r="V662">
        <v>3.43</v>
      </c>
      <c r="X662">
        <v>4.05</v>
      </c>
      <c r="Y662">
        <v>4</v>
      </c>
      <c r="Z662" t="s">
        <v>3469</v>
      </c>
      <c r="AA662">
        <v>0</v>
      </c>
      <c r="AB662">
        <v>3</v>
      </c>
      <c r="AC662">
        <v>4.765190476190477</v>
      </c>
      <c r="AE662" t="s">
        <v>3472</v>
      </c>
      <c r="AH662">
        <v>0</v>
      </c>
      <c r="AI662">
        <v>0</v>
      </c>
    </row>
    <row r="663" spans="2:35">
      <c r="B663">
        <v>15.4</v>
      </c>
      <c r="J663" t="s">
        <v>5016</v>
      </c>
      <c r="L663" t="s">
        <v>5029</v>
      </c>
      <c r="M663" t="s">
        <v>5040</v>
      </c>
      <c r="N663" t="s">
        <v>5523</v>
      </c>
      <c r="O663" t="s">
        <v>6226</v>
      </c>
      <c r="P663">
        <v>7</v>
      </c>
      <c r="Q663">
        <v>0</v>
      </c>
      <c r="R663">
        <v>3.56</v>
      </c>
      <c r="S663">
        <v>3.56</v>
      </c>
      <c r="T663">
        <v>363.4</v>
      </c>
      <c r="U663">
        <v>64.14</v>
      </c>
      <c r="V663">
        <v>2.85</v>
      </c>
      <c r="X663">
        <v>4.45</v>
      </c>
      <c r="Y663">
        <v>4</v>
      </c>
      <c r="Z663" t="s">
        <v>3469</v>
      </c>
      <c r="AA663">
        <v>0</v>
      </c>
      <c r="AB663">
        <v>3</v>
      </c>
      <c r="AC663">
        <v>4.915714285714285</v>
      </c>
      <c r="AE663" t="s">
        <v>3472</v>
      </c>
      <c r="AH663">
        <v>0</v>
      </c>
      <c r="AI663">
        <v>0</v>
      </c>
    </row>
    <row r="664" spans="2:35">
      <c r="B664">
        <v>2.24</v>
      </c>
      <c r="J664" t="s">
        <v>5016</v>
      </c>
      <c r="L664" t="s">
        <v>5029</v>
      </c>
      <c r="M664" t="s">
        <v>5040</v>
      </c>
      <c r="N664" t="s">
        <v>5524</v>
      </c>
      <c r="O664" t="s">
        <v>6227</v>
      </c>
      <c r="P664">
        <v>8</v>
      </c>
      <c r="Q664">
        <v>0</v>
      </c>
      <c r="R664">
        <v>3.58</v>
      </c>
      <c r="S664">
        <v>3.58</v>
      </c>
      <c r="T664">
        <v>384.45</v>
      </c>
      <c r="U664">
        <v>87.93000000000001</v>
      </c>
      <c r="V664">
        <v>2.89</v>
      </c>
      <c r="X664">
        <v>4.36</v>
      </c>
      <c r="Y664">
        <v>4</v>
      </c>
      <c r="Z664" t="s">
        <v>3469</v>
      </c>
      <c r="AA664">
        <v>0</v>
      </c>
      <c r="AB664">
        <v>3</v>
      </c>
      <c r="AC664">
        <v>4.745357142857143</v>
      </c>
      <c r="AE664" t="s">
        <v>3472</v>
      </c>
      <c r="AH664">
        <v>0</v>
      </c>
      <c r="AI664">
        <v>0</v>
      </c>
    </row>
    <row r="665" spans="2:35">
      <c r="B665">
        <v>5</v>
      </c>
      <c r="J665" t="s">
        <v>5016</v>
      </c>
      <c r="L665" t="s">
        <v>5029</v>
      </c>
      <c r="M665" t="s">
        <v>5040</v>
      </c>
      <c r="N665" t="s">
        <v>5525</v>
      </c>
      <c r="O665" t="s">
        <v>6228</v>
      </c>
      <c r="P665">
        <v>8</v>
      </c>
      <c r="Q665">
        <v>0</v>
      </c>
      <c r="R665">
        <v>2.39</v>
      </c>
      <c r="S665">
        <v>2.39</v>
      </c>
      <c r="T665">
        <v>396.41</v>
      </c>
      <c r="U665">
        <v>77.03</v>
      </c>
      <c r="V665">
        <v>3.04</v>
      </c>
      <c r="X665">
        <v>3.94</v>
      </c>
      <c r="Y665">
        <v>4</v>
      </c>
      <c r="Z665" t="s">
        <v>3469</v>
      </c>
      <c r="AA665">
        <v>0</v>
      </c>
      <c r="AB665">
        <v>4</v>
      </c>
      <c r="AC665">
        <v>5.544928571428571</v>
      </c>
      <c r="AE665" t="s">
        <v>3472</v>
      </c>
      <c r="AH665">
        <v>0</v>
      </c>
      <c r="AI665">
        <v>0</v>
      </c>
    </row>
    <row r="666" spans="2:35">
      <c r="B666">
        <v>60.7</v>
      </c>
      <c r="J666" t="s">
        <v>5016</v>
      </c>
      <c r="L666" t="s">
        <v>5029</v>
      </c>
      <c r="M666" t="s">
        <v>5040</v>
      </c>
      <c r="N666" t="s">
        <v>5526</v>
      </c>
      <c r="O666" t="s">
        <v>6229</v>
      </c>
      <c r="P666">
        <v>9</v>
      </c>
      <c r="Q666">
        <v>0</v>
      </c>
      <c r="R666">
        <v>1.92</v>
      </c>
      <c r="S666">
        <v>1.92</v>
      </c>
      <c r="T666">
        <v>388.44</v>
      </c>
      <c r="U666">
        <v>94.09999999999999</v>
      </c>
      <c r="V666">
        <v>2.31</v>
      </c>
      <c r="X666">
        <v>3.92</v>
      </c>
      <c r="Y666">
        <v>4</v>
      </c>
      <c r="Z666" t="s">
        <v>3469</v>
      </c>
      <c r="AA666">
        <v>0</v>
      </c>
      <c r="AB666">
        <v>4</v>
      </c>
      <c r="AC666">
        <v>5.660190476190476</v>
      </c>
      <c r="AE666" t="s">
        <v>3472</v>
      </c>
      <c r="AH666">
        <v>0</v>
      </c>
      <c r="AI666">
        <v>0</v>
      </c>
    </row>
    <row r="667" spans="2:35">
      <c r="B667">
        <v>42</v>
      </c>
      <c r="J667" t="s">
        <v>5016</v>
      </c>
      <c r="L667" t="s">
        <v>5029</v>
      </c>
      <c r="M667" t="s">
        <v>5040</v>
      </c>
      <c r="N667" t="s">
        <v>5527</v>
      </c>
      <c r="O667" t="s">
        <v>6230</v>
      </c>
      <c r="P667">
        <v>8</v>
      </c>
      <c r="Q667">
        <v>1</v>
      </c>
      <c r="R667">
        <v>3.19</v>
      </c>
      <c r="S667">
        <v>3.19</v>
      </c>
      <c r="T667">
        <v>354.81</v>
      </c>
      <c r="U667">
        <v>85.81999999999999</v>
      </c>
      <c r="V667">
        <v>2.59</v>
      </c>
      <c r="X667">
        <v>3.87</v>
      </c>
      <c r="Y667">
        <v>4</v>
      </c>
      <c r="Z667" t="s">
        <v>3469</v>
      </c>
      <c r="AA667">
        <v>0</v>
      </c>
      <c r="AB667">
        <v>3</v>
      </c>
      <c r="AC667">
        <v>5.143333333333334</v>
      </c>
      <c r="AE667" t="s">
        <v>3472</v>
      </c>
      <c r="AH667">
        <v>0</v>
      </c>
      <c r="AI667">
        <v>0</v>
      </c>
    </row>
    <row r="668" spans="2:35">
      <c r="B668">
        <v>21.8</v>
      </c>
      <c r="J668" t="s">
        <v>5016</v>
      </c>
      <c r="L668" t="s">
        <v>5029</v>
      </c>
      <c r="M668" t="s">
        <v>5040</v>
      </c>
      <c r="N668" t="s">
        <v>5528</v>
      </c>
      <c r="O668" t="s">
        <v>6231</v>
      </c>
      <c r="P668">
        <v>8</v>
      </c>
      <c r="Q668">
        <v>1</v>
      </c>
      <c r="R668">
        <v>3.68</v>
      </c>
      <c r="S668">
        <v>3.68</v>
      </c>
      <c r="T668">
        <v>378.83</v>
      </c>
      <c r="U668">
        <v>96.72</v>
      </c>
      <c r="V668">
        <v>3.07</v>
      </c>
      <c r="X668">
        <v>4.17</v>
      </c>
      <c r="Y668">
        <v>4</v>
      </c>
      <c r="Z668" t="s">
        <v>3469</v>
      </c>
      <c r="AA668">
        <v>0</v>
      </c>
      <c r="AB668">
        <v>3</v>
      </c>
      <c r="AC668">
        <v>4.294833333333334</v>
      </c>
      <c r="AE668" t="s">
        <v>3472</v>
      </c>
      <c r="AH668">
        <v>0</v>
      </c>
      <c r="AI668">
        <v>0</v>
      </c>
    </row>
    <row r="669" spans="2:35">
      <c r="B669">
        <v>1.02</v>
      </c>
      <c r="J669" t="s">
        <v>5016</v>
      </c>
      <c r="L669" t="s">
        <v>5029</v>
      </c>
      <c r="M669" t="s">
        <v>5040</v>
      </c>
      <c r="N669" t="s">
        <v>5529</v>
      </c>
      <c r="O669" t="s">
        <v>6232</v>
      </c>
      <c r="P669">
        <v>7</v>
      </c>
      <c r="Q669">
        <v>0</v>
      </c>
      <c r="R669">
        <v>4.48</v>
      </c>
      <c r="S669">
        <v>4.48</v>
      </c>
      <c r="T669">
        <v>424.31</v>
      </c>
      <c r="U669">
        <v>64.14</v>
      </c>
      <c r="V669">
        <v>3.47</v>
      </c>
      <c r="X669">
        <v>4.39</v>
      </c>
      <c r="Y669">
        <v>4</v>
      </c>
      <c r="Z669" t="s">
        <v>3469</v>
      </c>
      <c r="AA669">
        <v>0</v>
      </c>
      <c r="AB669">
        <v>3</v>
      </c>
      <c r="AC669">
        <v>3.800642857142857</v>
      </c>
      <c r="AE669" t="s">
        <v>3472</v>
      </c>
      <c r="AH669">
        <v>0</v>
      </c>
      <c r="AI669">
        <v>0</v>
      </c>
    </row>
    <row r="670" spans="2:35">
      <c r="B670">
        <v>1.18</v>
      </c>
      <c r="J670" t="s">
        <v>5016</v>
      </c>
      <c r="L670" t="s">
        <v>5029</v>
      </c>
      <c r="M670" t="s">
        <v>5040</v>
      </c>
      <c r="N670" t="s">
        <v>5530</v>
      </c>
      <c r="O670" t="s">
        <v>6233</v>
      </c>
      <c r="P670">
        <v>8</v>
      </c>
      <c r="Q670">
        <v>0</v>
      </c>
      <c r="R670">
        <v>3.72</v>
      </c>
      <c r="S670">
        <v>3.73</v>
      </c>
      <c r="T670">
        <v>411.42</v>
      </c>
      <c r="U670">
        <v>73.37</v>
      </c>
      <c r="V670">
        <v>3.31</v>
      </c>
      <c r="X670">
        <v>4.38</v>
      </c>
      <c r="Y670">
        <v>4</v>
      </c>
      <c r="Z670" t="s">
        <v>3469</v>
      </c>
      <c r="AA670">
        <v>0</v>
      </c>
      <c r="AB670">
        <v>5</v>
      </c>
      <c r="AC670">
        <v>4.407714285714285</v>
      </c>
      <c r="AE670" t="s">
        <v>3472</v>
      </c>
      <c r="AH670">
        <v>0</v>
      </c>
      <c r="AI670">
        <v>0</v>
      </c>
    </row>
    <row r="671" spans="2:35">
      <c r="B671">
        <v>7</v>
      </c>
      <c r="J671" t="s">
        <v>5016</v>
      </c>
      <c r="L671" t="s">
        <v>5029</v>
      </c>
      <c r="M671" t="s">
        <v>5040</v>
      </c>
      <c r="N671" t="s">
        <v>5531</v>
      </c>
      <c r="O671" t="s">
        <v>6234</v>
      </c>
      <c r="P671">
        <v>9</v>
      </c>
      <c r="Q671">
        <v>0</v>
      </c>
      <c r="R671">
        <v>1.24</v>
      </c>
      <c r="S671">
        <v>1.24</v>
      </c>
      <c r="T671">
        <v>415.38</v>
      </c>
      <c r="U671">
        <v>89.92</v>
      </c>
      <c r="V671">
        <v>2.52</v>
      </c>
      <c r="X671">
        <v>3.72</v>
      </c>
      <c r="Y671">
        <v>4</v>
      </c>
      <c r="Z671" t="s">
        <v>3469</v>
      </c>
      <c r="AA671">
        <v>0</v>
      </c>
      <c r="AB671">
        <v>3</v>
      </c>
      <c r="AC671">
        <v>5.604428571428572</v>
      </c>
      <c r="AE671" t="s">
        <v>3472</v>
      </c>
      <c r="AH671">
        <v>0</v>
      </c>
      <c r="AI671">
        <v>0</v>
      </c>
    </row>
    <row r="672" spans="2:35">
      <c r="B672">
        <v>96.7</v>
      </c>
      <c r="J672" t="s">
        <v>5016</v>
      </c>
      <c r="L672" t="s">
        <v>5029</v>
      </c>
      <c r="M672" t="s">
        <v>5040</v>
      </c>
      <c r="N672" t="s">
        <v>5532</v>
      </c>
      <c r="O672" t="s">
        <v>6235</v>
      </c>
      <c r="P672">
        <v>10</v>
      </c>
      <c r="Q672">
        <v>0</v>
      </c>
      <c r="R672">
        <v>2.02</v>
      </c>
      <c r="S672">
        <v>2.02</v>
      </c>
      <c r="T672">
        <v>391.4</v>
      </c>
      <c r="U672">
        <v>120.17</v>
      </c>
      <c r="V672">
        <v>2.01</v>
      </c>
      <c r="X672">
        <v>3.83</v>
      </c>
      <c r="Y672">
        <v>4</v>
      </c>
      <c r="Z672" t="s">
        <v>3469</v>
      </c>
      <c r="AA672">
        <v>0</v>
      </c>
      <c r="AB672">
        <v>4</v>
      </c>
      <c r="AC672">
        <v>4.765714285714286</v>
      </c>
      <c r="AE672" t="s">
        <v>3472</v>
      </c>
      <c r="AH672">
        <v>0</v>
      </c>
      <c r="AI672">
        <v>0</v>
      </c>
    </row>
    <row r="673" spans="2:35">
      <c r="B673">
        <v>96.59999999999999</v>
      </c>
      <c r="J673" t="s">
        <v>5016</v>
      </c>
      <c r="L673" t="s">
        <v>5029</v>
      </c>
      <c r="M673" t="s">
        <v>5040</v>
      </c>
      <c r="N673" t="s">
        <v>5533</v>
      </c>
      <c r="O673" t="s">
        <v>6236</v>
      </c>
      <c r="P673">
        <v>9</v>
      </c>
      <c r="Q673">
        <v>0</v>
      </c>
      <c r="R673">
        <v>5.07</v>
      </c>
      <c r="S673">
        <v>5.07</v>
      </c>
      <c r="T673">
        <v>505.53</v>
      </c>
      <c r="U673">
        <v>82.59999999999999</v>
      </c>
      <c r="V673">
        <v>4.75</v>
      </c>
      <c r="X673">
        <v>4.07</v>
      </c>
      <c r="Y673">
        <v>5</v>
      </c>
      <c r="Z673" t="s">
        <v>3469</v>
      </c>
      <c r="AA673">
        <v>1</v>
      </c>
      <c r="AB673">
        <v>8</v>
      </c>
      <c r="AC673">
        <v>3</v>
      </c>
      <c r="AE673" t="s">
        <v>3472</v>
      </c>
      <c r="AH673">
        <v>0</v>
      </c>
      <c r="AI673">
        <v>0</v>
      </c>
    </row>
    <row r="674" spans="2:35">
      <c r="B674">
        <v>108</v>
      </c>
      <c r="J674" t="s">
        <v>5016</v>
      </c>
      <c r="L674" t="s">
        <v>5029</v>
      </c>
      <c r="M674" t="s">
        <v>5040</v>
      </c>
      <c r="N674" t="s">
        <v>5534</v>
      </c>
      <c r="O674" t="s">
        <v>6237</v>
      </c>
      <c r="P674">
        <v>8</v>
      </c>
      <c r="Q674">
        <v>0</v>
      </c>
      <c r="R674">
        <v>5.82</v>
      </c>
      <c r="S674">
        <v>5.82</v>
      </c>
      <c r="T674">
        <v>518.42</v>
      </c>
      <c r="U674">
        <v>73.37</v>
      </c>
      <c r="V674">
        <v>4.91</v>
      </c>
      <c r="X674">
        <v>4.08</v>
      </c>
      <c r="Y674">
        <v>5</v>
      </c>
      <c r="Z674" t="s">
        <v>3469</v>
      </c>
      <c r="AA674">
        <v>1</v>
      </c>
      <c r="AB674">
        <v>6</v>
      </c>
      <c r="AC674">
        <v>3</v>
      </c>
      <c r="AE674" t="s">
        <v>3472</v>
      </c>
      <c r="AH674">
        <v>0</v>
      </c>
      <c r="AI674">
        <v>0</v>
      </c>
    </row>
    <row r="675" spans="2:35">
      <c r="B675">
        <v>4.91</v>
      </c>
      <c r="J675" t="s">
        <v>5016</v>
      </c>
      <c r="L675" t="s">
        <v>5029</v>
      </c>
      <c r="M675" t="s">
        <v>5040</v>
      </c>
      <c r="N675" t="s">
        <v>5488</v>
      </c>
      <c r="O675" t="s">
        <v>6238</v>
      </c>
      <c r="P675">
        <v>7</v>
      </c>
      <c r="Q675">
        <v>1</v>
      </c>
      <c r="R675">
        <v>4.56</v>
      </c>
      <c r="S675">
        <v>4.56</v>
      </c>
      <c r="T675">
        <v>398.27</v>
      </c>
      <c r="U675">
        <v>72.93000000000001</v>
      </c>
      <c r="V675">
        <v>3.3</v>
      </c>
      <c r="X675">
        <v>4.41</v>
      </c>
      <c r="Y675">
        <v>4</v>
      </c>
      <c r="Z675" t="s">
        <v>3469</v>
      </c>
      <c r="AA675">
        <v>0</v>
      </c>
      <c r="AB675">
        <v>3</v>
      </c>
      <c r="AC675">
        <v>3.779976190476191</v>
      </c>
      <c r="AE675" t="s">
        <v>3472</v>
      </c>
      <c r="AH675">
        <v>0</v>
      </c>
      <c r="AI675">
        <v>0</v>
      </c>
    </row>
    <row r="676" spans="2:35">
      <c r="B676">
        <v>21.6</v>
      </c>
      <c r="J676" t="s">
        <v>5016</v>
      </c>
      <c r="L676" t="s">
        <v>5029</v>
      </c>
      <c r="M676" t="s">
        <v>5040</v>
      </c>
      <c r="N676" t="s">
        <v>5535</v>
      </c>
      <c r="O676" t="s">
        <v>6239</v>
      </c>
      <c r="P676">
        <v>8</v>
      </c>
      <c r="Q676">
        <v>1</v>
      </c>
      <c r="R676">
        <v>3.8</v>
      </c>
      <c r="S676">
        <v>3.8</v>
      </c>
      <c r="T676">
        <v>385.38</v>
      </c>
      <c r="U676">
        <v>82.16</v>
      </c>
      <c r="V676">
        <v>3.14</v>
      </c>
      <c r="X676">
        <v>4.4</v>
      </c>
      <c r="Y676">
        <v>4</v>
      </c>
      <c r="Z676" t="s">
        <v>3469</v>
      </c>
      <c r="AA676">
        <v>0</v>
      </c>
      <c r="AB676">
        <v>5</v>
      </c>
      <c r="AC676">
        <v>4.352047619047619</v>
      </c>
      <c r="AE676" t="s">
        <v>3472</v>
      </c>
      <c r="AH676">
        <v>0</v>
      </c>
      <c r="AI676">
        <v>0</v>
      </c>
    </row>
    <row r="677" spans="2:35">
      <c r="B677">
        <v>1.55</v>
      </c>
      <c r="J677" t="s">
        <v>5016</v>
      </c>
      <c r="L677" t="s">
        <v>5029</v>
      </c>
      <c r="M677" t="s">
        <v>5040</v>
      </c>
      <c r="N677" t="s">
        <v>5536</v>
      </c>
      <c r="O677" t="s">
        <v>6240</v>
      </c>
      <c r="P677">
        <v>8</v>
      </c>
      <c r="Q677">
        <v>0</v>
      </c>
      <c r="R677">
        <v>2.8</v>
      </c>
      <c r="S677">
        <v>2.8</v>
      </c>
      <c r="T677">
        <v>410.43</v>
      </c>
      <c r="U677">
        <v>77.03</v>
      </c>
      <c r="V677">
        <v>3.22</v>
      </c>
      <c r="X677">
        <v>3.96</v>
      </c>
      <c r="Y677">
        <v>4</v>
      </c>
      <c r="Z677" t="s">
        <v>3469</v>
      </c>
      <c r="AA677">
        <v>0</v>
      </c>
      <c r="AB677">
        <v>4</v>
      </c>
      <c r="AC677">
        <v>5.239785714285714</v>
      </c>
      <c r="AE677" t="s">
        <v>3472</v>
      </c>
      <c r="AH677">
        <v>0</v>
      </c>
      <c r="AI677">
        <v>0</v>
      </c>
    </row>
    <row r="678" spans="2:35">
      <c r="B678">
        <v>89.59999999999999</v>
      </c>
      <c r="J678" t="s">
        <v>5016</v>
      </c>
      <c r="L678" t="s">
        <v>5029</v>
      </c>
      <c r="M678" t="s">
        <v>5040</v>
      </c>
      <c r="N678" t="s">
        <v>5537</v>
      </c>
      <c r="O678" t="s">
        <v>6241</v>
      </c>
      <c r="P678">
        <v>8</v>
      </c>
      <c r="Q678">
        <v>1</v>
      </c>
      <c r="R678">
        <v>3.65</v>
      </c>
      <c r="S678">
        <v>3.65</v>
      </c>
      <c r="T678">
        <v>358.41</v>
      </c>
      <c r="U678">
        <v>96.72</v>
      </c>
      <c r="V678">
        <v>2.72</v>
      </c>
      <c r="X678">
        <v>4.37</v>
      </c>
      <c r="Y678">
        <v>4</v>
      </c>
      <c r="Z678" t="s">
        <v>3469</v>
      </c>
      <c r="AA678">
        <v>0</v>
      </c>
      <c r="AB678">
        <v>3</v>
      </c>
      <c r="AC678">
        <v>4.459333333333333</v>
      </c>
      <c r="AE678" t="s">
        <v>3472</v>
      </c>
      <c r="AH678">
        <v>0</v>
      </c>
      <c r="AI678">
        <v>0</v>
      </c>
    </row>
    <row r="679" spans="2:35">
      <c r="B679">
        <v>6.3</v>
      </c>
      <c r="J679" t="s">
        <v>5016</v>
      </c>
      <c r="L679" t="s">
        <v>5029</v>
      </c>
      <c r="M679" t="s">
        <v>5040</v>
      </c>
      <c r="N679" t="s">
        <v>5538</v>
      </c>
      <c r="O679" t="s">
        <v>6242</v>
      </c>
      <c r="P679">
        <v>8</v>
      </c>
      <c r="Q679">
        <v>0</v>
      </c>
      <c r="R679">
        <v>3.35</v>
      </c>
      <c r="S679">
        <v>3.35</v>
      </c>
      <c r="T679">
        <v>425.29</v>
      </c>
      <c r="U679">
        <v>77.03</v>
      </c>
      <c r="V679">
        <v>2.87</v>
      </c>
      <c r="X679">
        <v>3.86</v>
      </c>
      <c r="Y679">
        <v>4</v>
      </c>
      <c r="Z679" t="s">
        <v>3469</v>
      </c>
      <c r="AA679">
        <v>0</v>
      </c>
      <c r="AB679">
        <v>3</v>
      </c>
      <c r="AC679">
        <v>4.683642857142857</v>
      </c>
      <c r="AE679" t="s">
        <v>3472</v>
      </c>
      <c r="AH679">
        <v>0</v>
      </c>
      <c r="AI679">
        <v>0</v>
      </c>
    </row>
    <row r="680" spans="2:35">
      <c r="B680">
        <v>26.8</v>
      </c>
      <c r="J680" t="s">
        <v>5016</v>
      </c>
      <c r="L680" t="s">
        <v>5029</v>
      </c>
      <c r="M680" t="s">
        <v>5040</v>
      </c>
      <c r="N680" t="s">
        <v>5539</v>
      </c>
      <c r="O680" t="s">
        <v>6243</v>
      </c>
      <c r="P680">
        <v>9</v>
      </c>
      <c r="Q680">
        <v>1</v>
      </c>
      <c r="R680">
        <v>1.31</v>
      </c>
      <c r="S680">
        <v>1.31</v>
      </c>
      <c r="T680">
        <v>389.35</v>
      </c>
      <c r="U680">
        <v>98.70999999999999</v>
      </c>
      <c r="V680">
        <v>2.35</v>
      </c>
      <c r="X680">
        <v>3.45</v>
      </c>
      <c r="Y680">
        <v>4</v>
      </c>
      <c r="Z680" t="s">
        <v>3469</v>
      </c>
      <c r="AA680">
        <v>0</v>
      </c>
      <c r="AB680">
        <v>3</v>
      </c>
      <c r="AC680">
        <v>5.333357142857143</v>
      </c>
      <c r="AE680" t="s">
        <v>3472</v>
      </c>
      <c r="AH680">
        <v>0</v>
      </c>
      <c r="AI680">
        <v>0</v>
      </c>
    </row>
    <row r="681" spans="2:35">
      <c r="B681">
        <v>2.3</v>
      </c>
      <c r="J681" t="s">
        <v>5016</v>
      </c>
      <c r="L681" t="s">
        <v>5029</v>
      </c>
      <c r="M681" t="s">
        <v>5040</v>
      </c>
      <c r="N681" t="s">
        <v>5540</v>
      </c>
      <c r="O681" t="s">
        <v>6244</v>
      </c>
      <c r="P681">
        <v>7</v>
      </c>
      <c r="Q681">
        <v>0</v>
      </c>
      <c r="R681">
        <v>3.58</v>
      </c>
      <c r="S681">
        <v>3.58</v>
      </c>
      <c r="T681">
        <v>401.4</v>
      </c>
      <c r="U681">
        <v>64.14</v>
      </c>
      <c r="V681">
        <v>3.59</v>
      </c>
      <c r="X681">
        <v>4.15</v>
      </c>
      <c r="Y681">
        <v>4</v>
      </c>
      <c r="Z681" t="s">
        <v>3469</v>
      </c>
      <c r="AA681">
        <v>0</v>
      </c>
      <c r="AB681">
        <v>3</v>
      </c>
      <c r="AC681">
        <v>4.624285714285715</v>
      </c>
      <c r="AE681" t="s">
        <v>3472</v>
      </c>
      <c r="AH681">
        <v>0</v>
      </c>
      <c r="AI681">
        <v>0</v>
      </c>
    </row>
    <row r="682" spans="2:35">
      <c r="B682">
        <v>2.77</v>
      </c>
      <c r="J682" t="s">
        <v>5016</v>
      </c>
      <c r="L682" t="s">
        <v>5029</v>
      </c>
      <c r="M682" t="s">
        <v>5040</v>
      </c>
      <c r="N682" t="s">
        <v>5541</v>
      </c>
      <c r="O682" t="s">
        <v>6245</v>
      </c>
      <c r="P682">
        <v>7</v>
      </c>
      <c r="Q682">
        <v>0</v>
      </c>
      <c r="R682">
        <v>3.88</v>
      </c>
      <c r="S682">
        <v>3.88</v>
      </c>
      <c r="T682">
        <v>445.42</v>
      </c>
      <c r="U682">
        <v>64.14</v>
      </c>
      <c r="V682">
        <v>3.99</v>
      </c>
      <c r="X682">
        <v>4.34</v>
      </c>
      <c r="Y682">
        <v>4</v>
      </c>
      <c r="Z682" t="s">
        <v>3469</v>
      </c>
      <c r="AA682">
        <v>0</v>
      </c>
      <c r="AB682">
        <v>3</v>
      </c>
      <c r="AC682">
        <v>4.009857142857143</v>
      </c>
      <c r="AE682" t="s">
        <v>3472</v>
      </c>
      <c r="AH682">
        <v>0</v>
      </c>
      <c r="AI682">
        <v>0</v>
      </c>
    </row>
    <row r="683" spans="2:35">
      <c r="B683">
        <v>1.08</v>
      </c>
      <c r="J683" t="s">
        <v>5016</v>
      </c>
      <c r="L683" t="s">
        <v>5029</v>
      </c>
      <c r="M683" t="s">
        <v>5040</v>
      </c>
      <c r="N683" t="s">
        <v>5542</v>
      </c>
      <c r="O683" t="s">
        <v>6246</v>
      </c>
      <c r="P683">
        <v>7</v>
      </c>
      <c r="Q683">
        <v>0</v>
      </c>
      <c r="R683">
        <v>3.27</v>
      </c>
      <c r="S683">
        <v>3.27</v>
      </c>
      <c r="T683">
        <v>449.39</v>
      </c>
      <c r="U683">
        <v>64.14</v>
      </c>
      <c r="V683">
        <v>3.82</v>
      </c>
      <c r="X683">
        <v>4.05</v>
      </c>
      <c r="Y683">
        <v>4</v>
      </c>
      <c r="Z683" t="s">
        <v>3469</v>
      </c>
      <c r="AA683">
        <v>0</v>
      </c>
      <c r="AB683">
        <v>3</v>
      </c>
      <c r="AC683">
        <v>4.5915</v>
      </c>
      <c r="AE683" t="s">
        <v>3472</v>
      </c>
      <c r="AH683">
        <v>0</v>
      </c>
      <c r="AI683">
        <v>0</v>
      </c>
    </row>
    <row r="684" spans="2:35">
      <c r="B684">
        <v>5.45</v>
      </c>
      <c r="J684" t="s">
        <v>5016</v>
      </c>
      <c r="L684" t="s">
        <v>5029</v>
      </c>
      <c r="M684" t="s">
        <v>5040</v>
      </c>
      <c r="N684" t="s">
        <v>5543</v>
      </c>
      <c r="O684" t="s">
        <v>6247</v>
      </c>
      <c r="P684">
        <v>10</v>
      </c>
      <c r="Q684">
        <v>1</v>
      </c>
      <c r="R684">
        <v>1.5</v>
      </c>
      <c r="S684">
        <v>1.5</v>
      </c>
      <c r="T684">
        <v>487.45</v>
      </c>
      <c r="U684">
        <v>115.36</v>
      </c>
      <c r="V684">
        <v>2.46</v>
      </c>
      <c r="W684">
        <v>11.11</v>
      </c>
      <c r="X684">
        <v>3.88</v>
      </c>
      <c r="Y684">
        <v>4</v>
      </c>
      <c r="Z684" t="s">
        <v>3469</v>
      </c>
      <c r="AA684">
        <v>0</v>
      </c>
      <c r="AB684">
        <v>4</v>
      </c>
      <c r="AC684">
        <v>4.077642857142857</v>
      </c>
      <c r="AE684" t="s">
        <v>3472</v>
      </c>
      <c r="AH684">
        <v>0</v>
      </c>
      <c r="AI684">
        <v>0</v>
      </c>
    </row>
    <row r="685" spans="2:35">
      <c r="B685">
        <v>0.975</v>
      </c>
      <c r="J685" t="s">
        <v>5016</v>
      </c>
      <c r="L685" t="s">
        <v>5029</v>
      </c>
      <c r="M685" t="s">
        <v>5040</v>
      </c>
      <c r="N685" t="s">
        <v>5544</v>
      </c>
      <c r="O685" t="s">
        <v>6248</v>
      </c>
      <c r="P685">
        <v>9</v>
      </c>
      <c r="Q685">
        <v>1</v>
      </c>
      <c r="R685">
        <v>2.55</v>
      </c>
      <c r="S685">
        <v>2.55</v>
      </c>
      <c r="T685">
        <v>486.46</v>
      </c>
      <c r="U685">
        <v>102.47</v>
      </c>
      <c r="V685">
        <v>3.06</v>
      </c>
      <c r="W685">
        <v>11.12</v>
      </c>
      <c r="X685">
        <v>4.24</v>
      </c>
      <c r="Y685">
        <v>4</v>
      </c>
      <c r="Z685" t="s">
        <v>3469</v>
      </c>
      <c r="AA685">
        <v>0</v>
      </c>
      <c r="AB685">
        <v>4</v>
      </c>
      <c r="AC685">
        <v>4.239380952380953</v>
      </c>
      <c r="AE685" t="s">
        <v>3472</v>
      </c>
      <c r="AH685">
        <v>0</v>
      </c>
      <c r="AI685">
        <v>0</v>
      </c>
    </row>
    <row r="686" spans="2:35">
      <c r="B686">
        <v>4.59</v>
      </c>
      <c r="J686" t="s">
        <v>5016</v>
      </c>
      <c r="L686" t="s">
        <v>5029</v>
      </c>
      <c r="M686" t="s">
        <v>5040</v>
      </c>
      <c r="N686" t="s">
        <v>5545</v>
      </c>
      <c r="O686" t="s">
        <v>6249</v>
      </c>
      <c r="P686">
        <v>9</v>
      </c>
      <c r="Q686">
        <v>1</v>
      </c>
      <c r="R686">
        <v>3.18</v>
      </c>
      <c r="S686">
        <v>3.18</v>
      </c>
      <c r="T686">
        <v>432.49</v>
      </c>
      <c r="U686">
        <v>102.47</v>
      </c>
      <c r="V686">
        <v>2.35</v>
      </c>
      <c r="W686">
        <v>11.12</v>
      </c>
      <c r="X686">
        <v>4.62</v>
      </c>
      <c r="Y686">
        <v>4</v>
      </c>
      <c r="Z686" t="s">
        <v>3469</v>
      </c>
      <c r="AA686">
        <v>0</v>
      </c>
      <c r="AB686">
        <v>4</v>
      </c>
      <c r="AC686">
        <v>4.219880952380953</v>
      </c>
      <c r="AE686" t="s">
        <v>3472</v>
      </c>
      <c r="AH686">
        <v>0</v>
      </c>
      <c r="AI686">
        <v>0</v>
      </c>
    </row>
    <row r="687" spans="2:35">
      <c r="B687">
        <v>2.89</v>
      </c>
      <c r="J687" t="s">
        <v>5016</v>
      </c>
      <c r="L687" t="s">
        <v>5029</v>
      </c>
      <c r="M687" t="s">
        <v>5040</v>
      </c>
      <c r="N687" t="s">
        <v>5546</v>
      </c>
      <c r="O687" t="s">
        <v>6250</v>
      </c>
      <c r="P687">
        <v>9</v>
      </c>
      <c r="Q687">
        <v>1</v>
      </c>
      <c r="R687">
        <v>3.31</v>
      </c>
      <c r="S687">
        <v>3.31</v>
      </c>
      <c r="T687">
        <v>452.91</v>
      </c>
      <c r="U687">
        <v>102.47</v>
      </c>
      <c r="V687">
        <v>2.7</v>
      </c>
      <c r="W687">
        <v>11.12</v>
      </c>
      <c r="X687">
        <v>4.39</v>
      </c>
      <c r="Y687">
        <v>4</v>
      </c>
      <c r="Z687" t="s">
        <v>3469</v>
      </c>
      <c r="AA687">
        <v>0</v>
      </c>
      <c r="AB687">
        <v>4</v>
      </c>
      <c r="AC687">
        <v>3.944023809523809</v>
      </c>
      <c r="AE687" t="s">
        <v>3472</v>
      </c>
      <c r="AH687">
        <v>0</v>
      </c>
      <c r="AI687">
        <v>0</v>
      </c>
    </row>
    <row r="688" spans="2:35">
      <c r="B688">
        <v>66.09999999999999</v>
      </c>
      <c r="J688" t="s">
        <v>5016</v>
      </c>
      <c r="L688" t="s">
        <v>5029</v>
      </c>
      <c r="M688" t="s">
        <v>5040</v>
      </c>
      <c r="N688" t="s">
        <v>5467</v>
      </c>
      <c r="O688" t="s">
        <v>6170</v>
      </c>
      <c r="P688">
        <v>7</v>
      </c>
      <c r="Q688">
        <v>0</v>
      </c>
      <c r="R688">
        <v>4.31</v>
      </c>
      <c r="S688">
        <v>4.31</v>
      </c>
      <c r="T688">
        <v>379.86</v>
      </c>
      <c r="U688">
        <v>64.14</v>
      </c>
      <c r="V688">
        <v>3.36</v>
      </c>
      <c r="X688">
        <v>4.39</v>
      </c>
      <c r="Y688">
        <v>4</v>
      </c>
      <c r="Z688" t="s">
        <v>3469</v>
      </c>
      <c r="AA688">
        <v>0</v>
      </c>
      <c r="AB688">
        <v>3</v>
      </c>
      <c r="AC688">
        <v>4.203142857142858</v>
      </c>
      <c r="AE688" t="s">
        <v>3472</v>
      </c>
      <c r="AH688">
        <v>0</v>
      </c>
      <c r="AI688">
        <v>0</v>
      </c>
    </row>
    <row r="689" spans="2:35">
      <c r="E689">
        <v>73</v>
      </c>
      <c r="J689" t="s">
        <v>5016</v>
      </c>
      <c r="L689" t="s">
        <v>5030</v>
      </c>
      <c r="M689" t="s">
        <v>5039</v>
      </c>
      <c r="N689" t="s">
        <v>5547</v>
      </c>
      <c r="O689" t="s">
        <v>6251</v>
      </c>
      <c r="P689">
        <v>4</v>
      </c>
      <c r="Q689">
        <v>1</v>
      </c>
      <c r="R689">
        <v>1.73</v>
      </c>
      <c r="S689">
        <v>3.45</v>
      </c>
      <c r="T689">
        <v>433.37</v>
      </c>
      <c r="U689">
        <v>45.33</v>
      </c>
      <c r="V689">
        <v>4.74</v>
      </c>
      <c r="W689">
        <v>9.119999999999999</v>
      </c>
      <c r="X689">
        <v>9.15</v>
      </c>
      <c r="Y689">
        <v>3</v>
      </c>
      <c r="Z689" t="s">
        <v>3469</v>
      </c>
      <c r="AA689">
        <v>0</v>
      </c>
      <c r="AB689">
        <v>4</v>
      </c>
      <c r="AC689">
        <v>4.509261904761905</v>
      </c>
      <c r="AE689" t="s">
        <v>3471</v>
      </c>
      <c r="AH689">
        <v>0</v>
      </c>
      <c r="AI689">
        <v>0</v>
      </c>
    </row>
    <row r="690" spans="2:35">
      <c r="E690">
        <v>1.3</v>
      </c>
      <c r="J690" t="s">
        <v>5016</v>
      </c>
      <c r="L690" t="s">
        <v>5030</v>
      </c>
      <c r="M690" t="s">
        <v>5039</v>
      </c>
      <c r="N690" t="s">
        <v>5548</v>
      </c>
      <c r="O690" t="s">
        <v>6252</v>
      </c>
      <c r="P690">
        <v>5</v>
      </c>
      <c r="Q690">
        <v>2</v>
      </c>
      <c r="R690">
        <v>0.9399999999999999</v>
      </c>
      <c r="S690">
        <v>3.67</v>
      </c>
      <c r="T690">
        <v>441.56</v>
      </c>
      <c r="U690">
        <v>67.01000000000001</v>
      </c>
      <c r="V690">
        <v>4.43</v>
      </c>
      <c r="W690">
        <v>9.49</v>
      </c>
      <c r="X690">
        <v>10.4</v>
      </c>
      <c r="Y690">
        <v>4</v>
      </c>
      <c r="Z690" t="s">
        <v>3469</v>
      </c>
      <c r="AA690">
        <v>0</v>
      </c>
      <c r="AB690">
        <v>4</v>
      </c>
      <c r="AC690">
        <v>3.582428571428571</v>
      </c>
      <c r="AE690" t="s">
        <v>3471</v>
      </c>
      <c r="AH690">
        <v>0</v>
      </c>
      <c r="AI690">
        <v>0</v>
      </c>
    </row>
    <row r="691" spans="2:35">
      <c r="E691">
        <v>200</v>
      </c>
      <c r="J691" t="s">
        <v>5016</v>
      </c>
      <c r="L691" t="s">
        <v>5030</v>
      </c>
      <c r="M691" t="s">
        <v>5039</v>
      </c>
      <c r="N691" t="s">
        <v>5549</v>
      </c>
      <c r="O691" t="s">
        <v>6253</v>
      </c>
      <c r="P691">
        <v>4</v>
      </c>
      <c r="Q691">
        <v>1</v>
      </c>
      <c r="R691">
        <v>3.5</v>
      </c>
      <c r="S691">
        <v>3.5</v>
      </c>
      <c r="T691">
        <v>434.52</v>
      </c>
      <c r="U691">
        <v>65.88</v>
      </c>
      <c r="V691">
        <v>6.47</v>
      </c>
      <c r="W691">
        <v>9.65</v>
      </c>
      <c r="X691">
        <v>0</v>
      </c>
      <c r="Y691">
        <v>5</v>
      </c>
      <c r="Z691" t="s">
        <v>3469</v>
      </c>
      <c r="AA691">
        <v>1</v>
      </c>
      <c r="AB691">
        <v>4</v>
      </c>
      <c r="AC691">
        <v>4.301047619047619</v>
      </c>
      <c r="AE691" t="s">
        <v>3472</v>
      </c>
      <c r="AH691">
        <v>0</v>
      </c>
      <c r="AI691">
        <v>0</v>
      </c>
    </row>
    <row r="692" spans="2:35">
      <c r="E692">
        <v>62</v>
      </c>
      <c r="J692" t="s">
        <v>5016</v>
      </c>
      <c r="L692" t="s">
        <v>5030</v>
      </c>
      <c r="M692" t="s">
        <v>5039</v>
      </c>
      <c r="N692" t="s">
        <v>5550</v>
      </c>
      <c r="O692" t="s">
        <v>6254</v>
      </c>
      <c r="P692">
        <v>5</v>
      </c>
      <c r="Q692">
        <v>1</v>
      </c>
      <c r="R692">
        <v>2.43</v>
      </c>
      <c r="S692">
        <v>4.14</v>
      </c>
      <c r="T692">
        <v>455.58</v>
      </c>
      <c r="U692">
        <v>58.22</v>
      </c>
      <c r="V692">
        <v>4.77</v>
      </c>
      <c r="W692">
        <v>9.52</v>
      </c>
      <c r="X692">
        <v>9.119999999999999</v>
      </c>
      <c r="Y692">
        <v>4</v>
      </c>
      <c r="Z692" t="s">
        <v>3469</v>
      </c>
      <c r="AA692">
        <v>0</v>
      </c>
      <c r="AB692">
        <v>4</v>
      </c>
      <c r="AC692">
        <v>3.805619047619048</v>
      </c>
      <c r="AE692" t="s">
        <v>3471</v>
      </c>
      <c r="AH692">
        <v>0</v>
      </c>
      <c r="AI692">
        <v>0</v>
      </c>
    </row>
    <row r="693" spans="2:35">
      <c r="E693">
        <v>160</v>
      </c>
      <c r="J693" t="s">
        <v>5016</v>
      </c>
      <c r="L693" t="s">
        <v>5030</v>
      </c>
      <c r="M693" t="s">
        <v>5039</v>
      </c>
      <c r="N693" t="s">
        <v>5551</v>
      </c>
      <c r="O693" t="s">
        <v>6255</v>
      </c>
      <c r="P693">
        <v>5</v>
      </c>
      <c r="Q693">
        <v>1</v>
      </c>
      <c r="R693">
        <v>1.79</v>
      </c>
      <c r="S693">
        <v>1.79</v>
      </c>
      <c r="T693">
        <v>411.49</v>
      </c>
      <c r="U693">
        <v>67.87</v>
      </c>
      <c r="V693">
        <v>5.29</v>
      </c>
      <c r="W693">
        <v>9.5</v>
      </c>
      <c r="X693">
        <v>4.67</v>
      </c>
      <c r="Y693">
        <v>5</v>
      </c>
      <c r="Z693" t="s">
        <v>3469</v>
      </c>
      <c r="AA693">
        <v>1</v>
      </c>
      <c r="AB693">
        <v>5</v>
      </c>
      <c r="AC693">
        <v>5.465547619047618</v>
      </c>
      <c r="AE693" t="s">
        <v>3472</v>
      </c>
      <c r="AH693">
        <v>0</v>
      </c>
      <c r="AI693">
        <v>0</v>
      </c>
    </row>
    <row r="694" spans="2:35">
      <c r="E694">
        <v>900</v>
      </c>
      <c r="J694" t="s">
        <v>5016</v>
      </c>
      <c r="L694" t="s">
        <v>5030</v>
      </c>
      <c r="M694" t="s">
        <v>5039</v>
      </c>
      <c r="N694" t="s">
        <v>5552</v>
      </c>
      <c r="O694" t="s">
        <v>6256</v>
      </c>
      <c r="P694">
        <v>3</v>
      </c>
      <c r="Q694">
        <v>1</v>
      </c>
      <c r="R694">
        <v>3.31</v>
      </c>
      <c r="S694">
        <v>3.31</v>
      </c>
      <c r="T694">
        <v>409.31</v>
      </c>
      <c r="U694">
        <v>45.75</v>
      </c>
      <c r="V694">
        <v>5.58</v>
      </c>
      <c r="W694">
        <v>9.460000000000001</v>
      </c>
      <c r="X694">
        <v>4.67</v>
      </c>
      <c r="Y694">
        <v>4</v>
      </c>
      <c r="Z694" t="s">
        <v>3469</v>
      </c>
      <c r="AA694">
        <v>1</v>
      </c>
      <c r="AB694">
        <v>3</v>
      </c>
      <c r="AC694">
        <v>4.671119047619047</v>
      </c>
      <c r="AE694" t="s">
        <v>3472</v>
      </c>
      <c r="AH694">
        <v>0</v>
      </c>
      <c r="AI694">
        <v>0</v>
      </c>
    </row>
    <row r="695" spans="2:35">
      <c r="E695">
        <v>1.8</v>
      </c>
      <c r="J695" t="s">
        <v>5016</v>
      </c>
      <c r="L695" t="s">
        <v>5030</v>
      </c>
      <c r="M695" t="s">
        <v>5039</v>
      </c>
      <c r="N695" t="s">
        <v>5553</v>
      </c>
      <c r="O695" t="s">
        <v>6257</v>
      </c>
      <c r="P695">
        <v>5</v>
      </c>
      <c r="Q695">
        <v>2</v>
      </c>
      <c r="R695">
        <v>3.07</v>
      </c>
      <c r="S695">
        <v>3.07</v>
      </c>
      <c r="T695">
        <v>423.53</v>
      </c>
      <c r="U695">
        <v>71.55</v>
      </c>
      <c r="V695">
        <v>4.18</v>
      </c>
      <c r="W695">
        <v>9.49</v>
      </c>
      <c r="X695">
        <v>0</v>
      </c>
      <c r="Y695">
        <v>3</v>
      </c>
      <c r="Z695" t="s">
        <v>3469</v>
      </c>
      <c r="AA695">
        <v>0</v>
      </c>
      <c r="AB695">
        <v>4</v>
      </c>
      <c r="AC695">
        <v>4.476214285714287</v>
      </c>
      <c r="AE695" t="s">
        <v>3472</v>
      </c>
      <c r="AH695">
        <v>0</v>
      </c>
      <c r="AI695">
        <v>0</v>
      </c>
    </row>
    <row r="696" spans="2:35">
      <c r="E696">
        <v>34</v>
      </c>
      <c r="J696" t="s">
        <v>5016</v>
      </c>
      <c r="L696" t="s">
        <v>5030</v>
      </c>
      <c r="M696" t="s">
        <v>5039</v>
      </c>
      <c r="N696" t="s">
        <v>5554</v>
      </c>
      <c r="O696" t="s">
        <v>6258</v>
      </c>
      <c r="P696">
        <v>5</v>
      </c>
      <c r="Q696">
        <v>1</v>
      </c>
      <c r="R696">
        <v>2.33</v>
      </c>
      <c r="S696">
        <v>2.34</v>
      </c>
      <c r="T696">
        <v>440.52</v>
      </c>
      <c r="U696">
        <v>64.20999999999999</v>
      </c>
      <c r="V696">
        <v>6</v>
      </c>
      <c r="W696">
        <v>9.35</v>
      </c>
      <c r="X696">
        <v>4.45</v>
      </c>
      <c r="Y696">
        <v>5</v>
      </c>
      <c r="Z696" t="s">
        <v>3469</v>
      </c>
      <c r="AA696">
        <v>1</v>
      </c>
      <c r="AB696">
        <v>5</v>
      </c>
      <c r="AC696">
        <v>5.093190476190476</v>
      </c>
      <c r="AE696" t="s">
        <v>3472</v>
      </c>
      <c r="AH696">
        <v>0</v>
      </c>
      <c r="AI696">
        <v>0</v>
      </c>
    </row>
    <row r="697" spans="2:35">
      <c r="E697">
        <v>110</v>
      </c>
      <c r="J697" t="s">
        <v>5016</v>
      </c>
      <c r="L697" t="s">
        <v>5030</v>
      </c>
      <c r="M697" t="s">
        <v>5039</v>
      </c>
      <c r="N697" t="s">
        <v>5555</v>
      </c>
      <c r="O697" t="s">
        <v>6259</v>
      </c>
      <c r="P697">
        <v>4</v>
      </c>
      <c r="Q697">
        <v>1</v>
      </c>
      <c r="R697">
        <v>4.49</v>
      </c>
      <c r="S697">
        <v>4.5</v>
      </c>
      <c r="T697">
        <v>431.56</v>
      </c>
      <c r="U697">
        <v>51.32</v>
      </c>
      <c r="V697">
        <v>6.6</v>
      </c>
      <c r="W697">
        <v>9.449999999999999</v>
      </c>
      <c r="X697">
        <v>0</v>
      </c>
      <c r="Y697">
        <v>4</v>
      </c>
      <c r="Z697" t="s">
        <v>3469</v>
      </c>
      <c r="AA697">
        <v>1</v>
      </c>
      <c r="AB697">
        <v>5</v>
      </c>
      <c r="AC697">
        <v>3.572190476190476</v>
      </c>
      <c r="AE697" t="s">
        <v>3472</v>
      </c>
      <c r="AH697">
        <v>0</v>
      </c>
      <c r="AI697">
        <v>0</v>
      </c>
    </row>
    <row r="698" spans="2:35">
      <c r="B698">
        <v>10000</v>
      </c>
      <c r="H698">
        <v>7.2</v>
      </c>
      <c r="I698" t="s">
        <v>5014</v>
      </c>
      <c r="J698" t="s">
        <v>5016</v>
      </c>
      <c r="L698" t="s">
        <v>5031</v>
      </c>
      <c r="M698" t="s">
        <v>5041</v>
      </c>
      <c r="N698" t="s">
        <v>5556</v>
      </c>
      <c r="O698" t="s">
        <v>6260</v>
      </c>
      <c r="P698">
        <v>5</v>
      </c>
      <c r="Q698">
        <v>1</v>
      </c>
      <c r="R698">
        <v>3.09</v>
      </c>
      <c r="S698">
        <v>3.09</v>
      </c>
      <c r="T698">
        <v>475.96</v>
      </c>
      <c r="U698">
        <v>71.01000000000001</v>
      </c>
      <c r="V698">
        <v>5.23</v>
      </c>
      <c r="W698">
        <v>13.83</v>
      </c>
      <c r="X698">
        <v>5.11</v>
      </c>
      <c r="Y698">
        <v>4</v>
      </c>
      <c r="Z698" t="s">
        <v>3469</v>
      </c>
      <c r="AA698">
        <v>1</v>
      </c>
      <c r="AB698">
        <v>4</v>
      </c>
      <c r="AC698">
        <v>4.41504761904762</v>
      </c>
      <c r="AE698" t="s">
        <v>3472</v>
      </c>
      <c r="AH698">
        <v>0</v>
      </c>
      <c r="AI698">
        <v>0</v>
      </c>
    </row>
    <row r="699" spans="2:35">
      <c r="B699">
        <v>10000</v>
      </c>
      <c r="H699">
        <v>7.2</v>
      </c>
      <c r="I699" t="s">
        <v>5014</v>
      </c>
      <c r="J699" t="s">
        <v>5016</v>
      </c>
      <c r="L699" t="s">
        <v>5031</v>
      </c>
      <c r="M699" t="s">
        <v>5041</v>
      </c>
      <c r="N699" t="s">
        <v>5557</v>
      </c>
      <c r="O699" t="s">
        <v>6261</v>
      </c>
      <c r="P699">
        <v>5</v>
      </c>
      <c r="Q699">
        <v>1</v>
      </c>
      <c r="R699">
        <v>2.53</v>
      </c>
      <c r="S699">
        <v>2.54</v>
      </c>
      <c r="T699">
        <v>459.5</v>
      </c>
      <c r="U699">
        <v>71.01000000000001</v>
      </c>
      <c r="V699">
        <v>4.71</v>
      </c>
      <c r="W699">
        <v>13.83</v>
      </c>
      <c r="X699">
        <v>5.5</v>
      </c>
      <c r="Y699">
        <v>4</v>
      </c>
      <c r="Z699" t="s">
        <v>3469</v>
      </c>
      <c r="AA699">
        <v>0</v>
      </c>
      <c r="AB699">
        <v>4</v>
      </c>
      <c r="AC699">
        <v>4.857619047619048</v>
      </c>
      <c r="AE699" t="s">
        <v>3472</v>
      </c>
      <c r="AH699">
        <v>0</v>
      </c>
      <c r="AI699">
        <v>0</v>
      </c>
    </row>
    <row r="700" spans="2:35">
      <c r="B700">
        <v>10000</v>
      </c>
      <c r="H700">
        <v>7.2</v>
      </c>
      <c r="I700" t="s">
        <v>5014</v>
      </c>
      <c r="J700" t="s">
        <v>5016</v>
      </c>
      <c r="L700" t="s">
        <v>5031</v>
      </c>
      <c r="M700" t="s">
        <v>5041</v>
      </c>
      <c r="N700" t="s">
        <v>5558</v>
      </c>
      <c r="O700" t="s">
        <v>6262</v>
      </c>
      <c r="P700">
        <v>5</v>
      </c>
      <c r="Q700">
        <v>1</v>
      </c>
      <c r="R700">
        <v>2.81</v>
      </c>
      <c r="S700">
        <v>2.82</v>
      </c>
      <c r="T700">
        <v>441.51</v>
      </c>
      <c r="U700">
        <v>71.01000000000001</v>
      </c>
      <c r="V700">
        <v>4.57</v>
      </c>
      <c r="W700">
        <v>13.83</v>
      </c>
      <c r="X700">
        <v>6.78</v>
      </c>
      <c r="Y700">
        <v>4</v>
      </c>
      <c r="Z700" t="s">
        <v>3469</v>
      </c>
      <c r="AA700">
        <v>0</v>
      </c>
      <c r="AB700">
        <v>4</v>
      </c>
      <c r="AC700">
        <v>4.846119047619048</v>
      </c>
      <c r="AE700" t="s">
        <v>3472</v>
      </c>
      <c r="AH700">
        <v>0</v>
      </c>
      <c r="AI700">
        <v>0</v>
      </c>
    </row>
    <row r="701" spans="2:35">
      <c r="B701">
        <v>10000</v>
      </c>
      <c r="H701">
        <v>7.2</v>
      </c>
      <c r="I701" t="s">
        <v>5014</v>
      </c>
      <c r="J701" t="s">
        <v>5016</v>
      </c>
      <c r="L701" t="s">
        <v>5031</v>
      </c>
      <c r="M701" t="s">
        <v>5041</v>
      </c>
      <c r="N701" t="s">
        <v>5559</v>
      </c>
      <c r="O701" t="s">
        <v>6263</v>
      </c>
      <c r="P701">
        <v>5</v>
      </c>
      <c r="Q701">
        <v>1</v>
      </c>
      <c r="R701">
        <v>3.57</v>
      </c>
      <c r="S701">
        <v>3.57</v>
      </c>
      <c r="T701">
        <v>459.5</v>
      </c>
      <c r="U701">
        <v>71.01000000000001</v>
      </c>
      <c r="V701">
        <v>4.71</v>
      </c>
      <c r="W701">
        <v>13.83</v>
      </c>
      <c r="X701">
        <v>6.02</v>
      </c>
      <c r="Y701">
        <v>4</v>
      </c>
      <c r="Z701" t="s">
        <v>3469</v>
      </c>
      <c r="AA701">
        <v>0</v>
      </c>
      <c r="AB701">
        <v>4</v>
      </c>
      <c r="AC701">
        <v>4.052619047619048</v>
      </c>
      <c r="AE701" t="s">
        <v>3472</v>
      </c>
      <c r="AH701">
        <v>0</v>
      </c>
      <c r="AI701">
        <v>0</v>
      </c>
    </row>
    <row r="702" spans="2:35">
      <c r="B702">
        <v>10000</v>
      </c>
      <c r="H702">
        <v>7.2</v>
      </c>
      <c r="I702" t="s">
        <v>5014</v>
      </c>
      <c r="J702" t="s">
        <v>5016</v>
      </c>
      <c r="L702" t="s">
        <v>5031</v>
      </c>
      <c r="M702" t="s">
        <v>5041</v>
      </c>
      <c r="N702" t="s">
        <v>5560</v>
      </c>
      <c r="O702" t="s">
        <v>6264</v>
      </c>
      <c r="P702">
        <v>5</v>
      </c>
      <c r="Q702">
        <v>1</v>
      </c>
      <c r="R702">
        <v>2.6</v>
      </c>
      <c r="S702">
        <v>2.6</v>
      </c>
      <c r="T702">
        <v>459.5</v>
      </c>
      <c r="U702">
        <v>71.01000000000001</v>
      </c>
      <c r="V702">
        <v>4.71</v>
      </c>
      <c r="W702">
        <v>13.83</v>
      </c>
      <c r="X702">
        <v>3.63</v>
      </c>
      <c r="Y702">
        <v>4</v>
      </c>
      <c r="Z702" t="s">
        <v>3469</v>
      </c>
      <c r="AA702">
        <v>0</v>
      </c>
      <c r="AB702">
        <v>4</v>
      </c>
      <c r="AC702">
        <v>4.822619047619048</v>
      </c>
      <c r="AE702" t="s">
        <v>3472</v>
      </c>
      <c r="AH702">
        <v>0</v>
      </c>
      <c r="AI702">
        <v>0</v>
      </c>
    </row>
    <row r="703" spans="2:35">
      <c r="B703">
        <v>10000</v>
      </c>
      <c r="H703">
        <v>7.2</v>
      </c>
      <c r="I703" t="s">
        <v>5014</v>
      </c>
      <c r="J703" t="s">
        <v>5016</v>
      </c>
      <c r="L703" t="s">
        <v>5031</v>
      </c>
      <c r="M703" t="s">
        <v>5041</v>
      </c>
      <c r="N703" t="s">
        <v>5561</v>
      </c>
      <c r="O703" t="s">
        <v>6265</v>
      </c>
      <c r="P703">
        <v>6</v>
      </c>
      <c r="Q703">
        <v>1</v>
      </c>
      <c r="R703">
        <v>2.95</v>
      </c>
      <c r="S703">
        <v>2.95</v>
      </c>
      <c r="T703">
        <v>414.44</v>
      </c>
      <c r="U703">
        <v>83.90000000000001</v>
      </c>
      <c r="V703">
        <v>3.19</v>
      </c>
      <c r="W703">
        <v>13.82</v>
      </c>
      <c r="X703">
        <v>5.12</v>
      </c>
      <c r="Y703">
        <v>4</v>
      </c>
      <c r="Z703" t="s">
        <v>3469</v>
      </c>
      <c r="AA703">
        <v>0</v>
      </c>
      <c r="AB703">
        <v>4</v>
      </c>
      <c r="AC703">
        <v>4.969476190476191</v>
      </c>
      <c r="AE703" t="s">
        <v>3472</v>
      </c>
      <c r="AH703">
        <v>0</v>
      </c>
      <c r="AI703">
        <v>0</v>
      </c>
    </row>
    <row r="704" spans="2:35">
      <c r="B704">
        <v>10000</v>
      </c>
      <c r="H704">
        <v>7.2</v>
      </c>
      <c r="I704" t="s">
        <v>5014</v>
      </c>
      <c r="J704" t="s">
        <v>5016</v>
      </c>
      <c r="L704" t="s">
        <v>5031</v>
      </c>
      <c r="M704" t="s">
        <v>5041</v>
      </c>
      <c r="N704" t="s">
        <v>5562</v>
      </c>
      <c r="O704" t="s">
        <v>6266</v>
      </c>
      <c r="P704">
        <v>5</v>
      </c>
      <c r="Q704">
        <v>1</v>
      </c>
      <c r="R704">
        <v>3.1</v>
      </c>
      <c r="S704">
        <v>3.11</v>
      </c>
      <c r="T704">
        <v>413.46</v>
      </c>
      <c r="U704">
        <v>71.01000000000001</v>
      </c>
      <c r="V704">
        <v>3.79</v>
      </c>
      <c r="W704">
        <v>13.82</v>
      </c>
      <c r="X704">
        <v>5.48</v>
      </c>
      <c r="Y704">
        <v>4</v>
      </c>
      <c r="Z704" t="s">
        <v>3469</v>
      </c>
      <c r="AA704">
        <v>0</v>
      </c>
      <c r="AB704">
        <v>4</v>
      </c>
      <c r="AC704">
        <v>4.84647619047619</v>
      </c>
      <c r="AE704" t="s">
        <v>3472</v>
      </c>
      <c r="AH704">
        <v>0</v>
      </c>
      <c r="AI704">
        <v>0</v>
      </c>
    </row>
    <row r="705" spans="1:35">
      <c r="B705">
        <v>10000</v>
      </c>
      <c r="H705">
        <v>7.2</v>
      </c>
      <c r="I705" t="s">
        <v>5014</v>
      </c>
      <c r="J705" t="s">
        <v>5016</v>
      </c>
      <c r="L705" t="s">
        <v>5031</v>
      </c>
      <c r="M705" t="s">
        <v>5041</v>
      </c>
      <c r="N705" t="s">
        <v>5563</v>
      </c>
      <c r="O705" t="s">
        <v>6267</v>
      </c>
      <c r="P705">
        <v>5</v>
      </c>
      <c r="Q705">
        <v>1</v>
      </c>
      <c r="R705">
        <v>2.82</v>
      </c>
      <c r="S705">
        <v>2.82</v>
      </c>
      <c r="T705">
        <v>431.45</v>
      </c>
      <c r="U705">
        <v>71.01000000000001</v>
      </c>
      <c r="V705">
        <v>3.93</v>
      </c>
      <c r="W705">
        <v>13.82</v>
      </c>
      <c r="X705">
        <v>4.2</v>
      </c>
      <c r="Y705">
        <v>4</v>
      </c>
      <c r="Z705" t="s">
        <v>3469</v>
      </c>
      <c r="AA705">
        <v>0</v>
      </c>
      <c r="AB705">
        <v>4</v>
      </c>
      <c r="AC705">
        <v>4.91297619047619</v>
      </c>
      <c r="AE705" t="s">
        <v>3472</v>
      </c>
      <c r="AH705">
        <v>0</v>
      </c>
      <c r="AI705">
        <v>0</v>
      </c>
    </row>
    <row r="706" spans="1:35">
      <c r="B706">
        <v>10000</v>
      </c>
      <c r="H706">
        <v>7.2</v>
      </c>
      <c r="I706" t="s">
        <v>5014</v>
      </c>
      <c r="J706" t="s">
        <v>5016</v>
      </c>
      <c r="L706" t="s">
        <v>5031</v>
      </c>
      <c r="M706" t="s">
        <v>5041</v>
      </c>
      <c r="N706" t="s">
        <v>5564</v>
      </c>
      <c r="O706" t="s">
        <v>6268</v>
      </c>
      <c r="P706">
        <v>6</v>
      </c>
      <c r="Q706">
        <v>1</v>
      </c>
      <c r="R706">
        <v>3.1</v>
      </c>
      <c r="S706">
        <v>3.1</v>
      </c>
      <c r="T706">
        <v>432.43</v>
      </c>
      <c r="U706">
        <v>83.90000000000001</v>
      </c>
      <c r="V706">
        <v>3.33</v>
      </c>
      <c r="W706">
        <v>13.82</v>
      </c>
      <c r="X706">
        <v>5.09</v>
      </c>
      <c r="Y706">
        <v>4</v>
      </c>
      <c r="Z706" t="s">
        <v>3469</v>
      </c>
      <c r="AA706">
        <v>0</v>
      </c>
      <c r="AB706">
        <v>4</v>
      </c>
      <c r="AC706">
        <v>4.715976190476191</v>
      </c>
      <c r="AE706" t="s">
        <v>3472</v>
      </c>
      <c r="AH706">
        <v>0</v>
      </c>
      <c r="AI706">
        <v>0</v>
      </c>
    </row>
    <row r="707" spans="1:35">
      <c r="B707">
        <v>7375</v>
      </c>
      <c r="H707">
        <v>7.2</v>
      </c>
      <c r="I707" t="s">
        <v>5014</v>
      </c>
      <c r="J707" t="s">
        <v>5016</v>
      </c>
      <c r="L707" t="s">
        <v>5031</v>
      </c>
      <c r="M707" t="s">
        <v>5041</v>
      </c>
      <c r="N707" t="s">
        <v>5565</v>
      </c>
      <c r="O707" t="s">
        <v>6269</v>
      </c>
      <c r="P707">
        <v>6</v>
      </c>
      <c r="Q707">
        <v>1</v>
      </c>
      <c r="R707">
        <v>3.64</v>
      </c>
      <c r="S707">
        <v>3.64</v>
      </c>
      <c r="T707">
        <v>448.89</v>
      </c>
      <c r="U707">
        <v>83.90000000000001</v>
      </c>
      <c r="V707">
        <v>3.84</v>
      </c>
      <c r="W707">
        <v>13.82</v>
      </c>
      <c r="X707">
        <v>5.09</v>
      </c>
      <c r="Y707">
        <v>4</v>
      </c>
      <c r="Z707" t="s">
        <v>3469</v>
      </c>
      <c r="AA707">
        <v>0</v>
      </c>
      <c r="AB707">
        <v>4</v>
      </c>
      <c r="AC707">
        <v>4.058404761904763</v>
      </c>
      <c r="AE707" t="s">
        <v>3472</v>
      </c>
      <c r="AH707">
        <v>0</v>
      </c>
      <c r="AI707">
        <v>0</v>
      </c>
    </row>
    <row r="708" spans="1:35">
      <c r="B708">
        <v>10000</v>
      </c>
      <c r="H708">
        <v>7.2</v>
      </c>
      <c r="I708" t="s">
        <v>5014</v>
      </c>
      <c r="J708" t="s">
        <v>5016</v>
      </c>
      <c r="L708" t="s">
        <v>5031</v>
      </c>
      <c r="M708" t="s">
        <v>5041</v>
      </c>
      <c r="N708" t="s">
        <v>5566</v>
      </c>
      <c r="O708" t="s">
        <v>6270</v>
      </c>
      <c r="P708">
        <v>6</v>
      </c>
      <c r="Q708">
        <v>1</v>
      </c>
      <c r="R708">
        <v>3.07</v>
      </c>
      <c r="S708">
        <v>3.08</v>
      </c>
      <c r="T708">
        <v>432.43</v>
      </c>
      <c r="U708">
        <v>83.90000000000001</v>
      </c>
      <c r="V708">
        <v>3.33</v>
      </c>
      <c r="W708">
        <v>13.82</v>
      </c>
      <c r="X708">
        <v>4.99</v>
      </c>
      <c r="Y708">
        <v>4</v>
      </c>
      <c r="Z708" t="s">
        <v>3469</v>
      </c>
      <c r="AA708">
        <v>0</v>
      </c>
      <c r="AB708">
        <v>4</v>
      </c>
      <c r="AC708">
        <v>4.740976190476191</v>
      </c>
      <c r="AE708" t="s">
        <v>3472</v>
      </c>
      <c r="AH708">
        <v>0</v>
      </c>
      <c r="AI708">
        <v>0</v>
      </c>
    </row>
    <row r="709" spans="1:35">
      <c r="B709">
        <v>10000</v>
      </c>
      <c r="H709">
        <v>7.2</v>
      </c>
      <c r="I709" t="s">
        <v>5014</v>
      </c>
      <c r="J709" t="s">
        <v>5016</v>
      </c>
      <c r="L709" t="s">
        <v>5031</v>
      </c>
      <c r="M709" t="s">
        <v>5041</v>
      </c>
      <c r="N709" t="s">
        <v>5567</v>
      </c>
      <c r="O709" t="s">
        <v>6271</v>
      </c>
      <c r="P709">
        <v>6</v>
      </c>
      <c r="Q709">
        <v>1</v>
      </c>
      <c r="R709">
        <v>3.86</v>
      </c>
      <c r="S709">
        <v>3.86</v>
      </c>
      <c r="T709">
        <v>466.88</v>
      </c>
      <c r="U709">
        <v>83.90000000000001</v>
      </c>
      <c r="V709">
        <v>3.98</v>
      </c>
      <c r="W709">
        <v>13.82</v>
      </c>
      <c r="X709">
        <v>4.99</v>
      </c>
      <c r="Y709">
        <v>4</v>
      </c>
      <c r="Z709" t="s">
        <v>3469</v>
      </c>
      <c r="AA709">
        <v>0</v>
      </c>
      <c r="AB709">
        <v>4</v>
      </c>
      <c r="AC709">
        <v>3.709904761904762</v>
      </c>
      <c r="AE709" t="s">
        <v>3472</v>
      </c>
      <c r="AH709">
        <v>0</v>
      </c>
      <c r="AI709">
        <v>0</v>
      </c>
    </row>
    <row r="710" spans="1:35">
      <c r="B710">
        <v>10000</v>
      </c>
      <c r="H710">
        <v>7.2</v>
      </c>
      <c r="I710" t="s">
        <v>5014</v>
      </c>
      <c r="J710" t="s">
        <v>5016</v>
      </c>
      <c r="L710" t="s">
        <v>5031</v>
      </c>
      <c r="M710" t="s">
        <v>5041</v>
      </c>
      <c r="N710" t="s">
        <v>5568</v>
      </c>
      <c r="O710" t="s">
        <v>6272</v>
      </c>
      <c r="P710">
        <v>5</v>
      </c>
      <c r="Q710">
        <v>1</v>
      </c>
      <c r="R710">
        <v>3.85</v>
      </c>
      <c r="S710">
        <v>3.85</v>
      </c>
      <c r="T710">
        <v>431.45</v>
      </c>
      <c r="U710">
        <v>71.01000000000001</v>
      </c>
      <c r="V710">
        <v>3.93</v>
      </c>
      <c r="W710">
        <v>13.82</v>
      </c>
      <c r="X710">
        <v>4.72</v>
      </c>
      <c r="Y710">
        <v>4</v>
      </c>
      <c r="Z710" t="s">
        <v>3469</v>
      </c>
      <c r="AA710">
        <v>0</v>
      </c>
      <c r="AB710">
        <v>4</v>
      </c>
      <c r="AC710">
        <v>3.972976190476191</v>
      </c>
      <c r="AE710" t="s">
        <v>3472</v>
      </c>
      <c r="AH710">
        <v>0</v>
      </c>
      <c r="AI710">
        <v>0</v>
      </c>
    </row>
    <row r="711" spans="1:35">
      <c r="B711">
        <v>10000</v>
      </c>
      <c r="H711">
        <v>7.2</v>
      </c>
      <c r="I711" t="s">
        <v>5014</v>
      </c>
      <c r="J711" t="s">
        <v>5016</v>
      </c>
      <c r="L711" t="s">
        <v>5031</v>
      </c>
      <c r="M711" t="s">
        <v>5041</v>
      </c>
      <c r="N711" t="s">
        <v>5569</v>
      </c>
      <c r="O711" t="s">
        <v>6273</v>
      </c>
      <c r="P711">
        <v>6</v>
      </c>
      <c r="Q711">
        <v>1</v>
      </c>
      <c r="R711">
        <v>2.53</v>
      </c>
      <c r="S711">
        <v>2.53</v>
      </c>
      <c r="T711">
        <v>448.89</v>
      </c>
      <c r="U711">
        <v>83.90000000000001</v>
      </c>
      <c r="V711">
        <v>3.84</v>
      </c>
      <c r="W711">
        <v>13.82</v>
      </c>
      <c r="X711">
        <v>3.29</v>
      </c>
      <c r="Y711">
        <v>4</v>
      </c>
      <c r="Z711" t="s">
        <v>3469</v>
      </c>
      <c r="AA711">
        <v>0</v>
      </c>
      <c r="AB711">
        <v>4</v>
      </c>
      <c r="AC711">
        <v>4.933404761904763</v>
      </c>
      <c r="AE711" t="s">
        <v>3472</v>
      </c>
      <c r="AH711">
        <v>0</v>
      </c>
      <c r="AI711">
        <v>0</v>
      </c>
    </row>
    <row r="712" spans="1:35">
      <c r="B712">
        <v>10000</v>
      </c>
      <c r="H712">
        <v>7.2</v>
      </c>
      <c r="I712" t="s">
        <v>5014</v>
      </c>
      <c r="J712" t="s">
        <v>5016</v>
      </c>
      <c r="L712" t="s">
        <v>5031</v>
      </c>
      <c r="M712" t="s">
        <v>5041</v>
      </c>
      <c r="N712" t="s">
        <v>5570</v>
      </c>
      <c r="O712" t="s">
        <v>6274</v>
      </c>
      <c r="P712">
        <v>5</v>
      </c>
      <c r="Q712">
        <v>1</v>
      </c>
      <c r="R712">
        <v>3.37</v>
      </c>
      <c r="S712">
        <v>3.37</v>
      </c>
      <c r="T712">
        <v>381.44</v>
      </c>
      <c r="U712">
        <v>85</v>
      </c>
      <c r="V712">
        <v>3.39</v>
      </c>
      <c r="X712">
        <v>5.48</v>
      </c>
      <c r="Y712">
        <v>4</v>
      </c>
      <c r="Z712" t="s">
        <v>3469</v>
      </c>
      <c r="AA712">
        <v>0</v>
      </c>
      <c r="AB712">
        <v>4</v>
      </c>
      <c r="AC712">
        <v>4.810190476190476</v>
      </c>
      <c r="AE712" t="s">
        <v>3472</v>
      </c>
      <c r="AH712">
        <v>0</v>
      </c>
      <c r="AI712">
        <v>0</v>
      </c>
    </row>
    <row r="713" spans="1:35">
      <c r="B713">
        <v>3304</v>
      </c>
      <c r="H713">
        <v>7.2</v>
      </c>
      <c r="I713" t="s">
        <v>5014</v>
      </c>
      <c r="J713" t="s">
        <v>5016</v>
      </c>
      <c r="L713" t="s">
        <v>5031</v>
      </c>
      <c r="M713" t="s">
        <v>5041</v>
      </c>
      <c r="N713" t="s">
        <v>5571</v>
      </c>
      <c r="O713" t="s">
        <v>6275</v>
      </c>
      <c r="P713">
        <v>5</v>
      </c>
      <c r="Q713">
        <v>1</v>
      </c>
      <c r="R713">
        <v>2.98</v>
      </c>
      <c r="S713">
        <v>2.98</v>
      </c>
      <c r="T713">
        <v>399.43</v>
      </c>
      <c r="U713">
        <v>85</v>
      </c>
      <c r="V713">
        <v>3.53</v>
      </c>
      <c r="X713">
        <v>5.48</v>
      </c>
      <c r="Y713">
        <v>4</v>
      </c>
      <c r="Z713" t="s">
        <v>3469</v>
      </c>
      <c r="AA713">
        <v>0</v>
      </c>
      <c r="AB713">
        <v>4</v>
      </c>
      <c r="AC713">
        <v>5.061690476190476</v>
      </c>
      <c r="AE713" t="s">
        <v>3472</v>
      </c>
      <c r="AH713">
        <v>0</v>
      </c>
      <c r="AI713">
        <v>0</v>
      </c>
    </row>
    <row r="714" spans="1:35">
      <c r="B714">
        <v>2163</v>
      </c>
      <c r="H714">
        <v>7.2</v>
      </c>
      <c r="I714" t="s">
        <v>5014</v>
      </c>
      <c r="J714" t="s">
        <v>5016</v>
      </c>
      <c r="L714" t="s">
        <v>5031</v>
      </c>
      <c r="M714" t="s">
        <v>5041</v>
      </c>
      <c r="N714" t="s">
        <v>5572</v>
      </c>
      <c r="O714" t="s">
        <v>6276</v>
      </c>
      <c r="P714">
        <v>5</v>
      </c>
      <c r="Q714">
        <v>1</v>
      </c>
      <c r="R714">
        <v>3.42</v>
      </c>
      <c r="S714">
        <v>3.43</v>
      </c>
      <c r="T714">
        <v>395.47</v>
      </c>
      <c r="U714">
        <v>71.01000000000001</v>
      </c>
      <c r="V714">
        <v>3.66</v>
      </c>
      <c r="X714">
        <v>5.48</v>
      </c>
      <c r="Y714">
        <v>4</v>
      </c>
      <c r="Z714" t="s">
        <v>3469</v>
      </c>
      <c r="AA714">
        <v>0</v>
      </c>
      <c r="AB714">
        <v>4</v>
      </c>
      <c r="AC714">
        <v>4.654976190476191</v>
      </c>
      <c r="AE714" t="s">
        <v>3472</v>
      </c>
      <c r="AH714">
        <v>0</v>
      </c>
      <c r="AI714">
        <v>0</v>
      </c>
    </row>
    <row r="715" spans="1:35">
      <c r="A715" t="s">
        <v>5012</v>
      </c>
      <c r="B715">
        <v>1.48</v>
      </c>
      <c r="J715" t="s">
        <v>5016</v>
      </c>
      <c r="L715" t="s">
        <v>5032</v>
      </c>
      <c r="M715" t="s">
        <v>5040</v>
      </c>
      <c r="N715" t="s">
        <v>5573</v>
      </c>
      <c r="O715" t="s">
        <v>6277</v>
      </c>
      <c r="P715">
        <v>7</v>
      </c>
      <c r="Q715">
        <v>0</v>
      </c>
      <c r="R715">
        <v>3.56</v>
      </c>
      <c r="S715">
        <v>3.56</v>
      </c>
      <c r="T715">
        <v>413.41</v>
      </c>
      <c r="U715">
        <v>64.66</v>
      </c>
      <c r="V715">
        <v>3.66</v>
      </c>
      <c r="X715">
        <v>3.96</v>
      </c>
      <c r="Y715">
        <v>4</v>
      </c>
      <c r="Z715" t="s">
        <v>3469</v>
      </c>
      <c r="AA715">
        <v>0</v>
      </c>
      <c r="AB715">
        <v>3</v>
      </c>
      <c r="AC715">
        <v>4.5585</v>
      </c>
      <c r="AE715" t="s">
        <v>3472</v>
      </c>
      <c r="AH715">
        <v>0</v>
      </c>
      <c r="AI715">
        <v>0</v>
      </c>
    </row>
    <row r="716" spans="1:35">
      <c r="A716" t="s">
        <v>5012</v>
      </c>
      <c r="B716">
        <v>27</v>
      </c>
      <c r="J716" t="s">
        <v>5016</v>
      </c>
      <c r="L716" t="s">
        <v>5032</v>
      </c>
      <c r="M716" t="s">
        <v>5040</v>
      </c>
      <c r="N716" t="s">
        <v>5574</v>
      </c>
      <c r="O716" t="s">
        <v>6278</v>
      </c>
      <c r="P716">
        <v>7</v>
      </c>
      <c r="Q716">
        <v>1</v>
      </c>
      <c r="R716">
        <v>3.09</v>
      </c>
      <c r="S716">
        <v>3.09</v>
      </c>
      <c r="T716">
        <v>387.37</v>
      </c>
      <c r="U716">
        <v>73.45</v>
      </c>
      <c r="V716">
        <v>3.49</v>
      </c>
      <c r="X716">
        <v>4</v>
      </c>
      <c r="Y716">
        <v>4</v>
      </c>
      <c r="Z716" t="s">
        <v>3469</v>
      </c>
      <c r="AA716">
        <v>0</v>
      </c>
      <c r="AB716">
        <v>3</v>
      </c>
      <c r="AC716">
        <v>5.047833333333333</v>
      </c>
      <c r="AE716" t="s">
        <v>3472</v>
      </c>
      <c r="AH716">
        <v>0</v>
      </c>
      <c r="AI716">
        <v>0</v>
      </c>
    </row>
    <row r="717" spans="1:35">
      <c r="B717">
        <v>9.539999999999999</v>
      </c>
      <c r="J717" t="s">
        <v>5016</v>
      </c>
      <c r="L717" t="s">
        <v>5032</v>
      </c>
      <c r="M717" t="s">
        <v>5040</v>
      </c>
      <c r="N717" t="s">
        <v>5575</v>
      </c>
      <c r="O717" t="s">
        <v>6279</v>
      </c>
      <c r="P717">
        <v>8</v>
      </c>
      <c r="Q717">
        <v>0</v>
      </c>
      <c r="R717">
        <v>2.51</v>
      </c>
      <c r="S717">
        <v>2.51</v>
      </c>
      <c r="T717">
        <v>414.4</v>
      </c>
      <c r="U717">
        <v>77.55</v>
      </c>
      <c r="V717">
        <v>3.05</v>
      </c>
      <c r="X717">
        <v>3.87</v>
      </c>
      <c r="Y717">
        <v>4</v>
      </c>
      <c r="Z717" t="s">
        <v>3469</v>
      </c>
      <c r="AA717">
        <v>0</v>
      </c>
      <c r="AB717">
        <v>3</v>
      </c>
      <c r="AC717">
        <v>5.356428571428571</v>
      </c>
      <c r="AE717" t="s">
        <v>3472</v>
      </c>
      <c r="AH717">
        <v>0</v>
      </c>
      <c r="AI717">
        <v>0</v>
      </c>
    </row>
    <row r="718" spans="1:35">
      <c r="B718">
        <v>131</v>
      </c>
      <c r="J718" t="s">
        <v>5016</v>
      </c>
      <c r="L718" t="s">
        <v>5032</v>
      </c>
      <c r="M718" t="s">
        <v>5040</v>
      </c>
      <c r="N718" t="s">
        <v>5576</v>
      </c>
      <c r="O718" t="s">
        <v>6280</v>
      </c>
      <c r="P718">
        <v>8</v>
      </c>
      <c r="Q718">
        <v>0</v>
      </c>
      <c r="R718">
        <v>2.27</v>
      </c>
      <c r="S718">
        <v>3.47</v>
      </c>
      <c r="T718">
        <v>416.53</v>
      </c>
      <c r="U718">
        <v>67.90000000000001</v>
      </c>
      <c r="V718">
        <v>2.92</v>
      </c>
      <c r="X718">
        <v>8.73</v>
      </c>
      <c r="Y718">
        <v>4</v>
      </c>
      <c r="Z718" t="s">
        <v>3469</v>
      </c>
      <c r="AA718">
        <v>0</v>
      </c>
      <c r="AB718">
        <v>5</v>
      </c>
      <c r="AC718">
        <v>4.861214285714285</v>
      </c>
      <c r="AE718" t="s">
        <v>3471</v>
      </c>
      <c r="AH718">
        <v>0</v>
      </c>
      <c r="AI718">
        <v>0</v>
      </c>
    </row>
    <row r="719" spans="1:35">
      <c r="B719">
        <v>5.25</v>
      </c>
      <c r="J719" t="s">
        <v>5016</v>
      </c>
      <c r="L719" t="s">
        <v>5032</v>
      </c>
      <c r="M719" t="s">
        <v>5040</v>
      </c>
      <c r="N719" t="s">
        <v>5577</v>
      </c>
      <c r="O719" t="s">
        <v>6281</v>
      </c>
      <c r="P719">
        <v>7</v>
      </c>
      <c r="Q719">
        <v>0</v>
      </c>
      <c r="R719">
        <v>3.98</v>
      </c>
      <c r="S719">
        <v>3.98</v>
      </c>
      <c r="T719">
        <v>395.42</v>
      </c>
      <c r="U719">
        <v>64.66</v>
      </c>
      <c r="V719">
        <v>3.58</v>
      </c>
      <c r="X719">
        <v>4</v>
      </c>
      <c r="Y719">
        <v>4</v>
      </c>
      <c r="Z719" t="s">
        <v>3469</v>
      </c>
      <c r="AA719">
        <v>0</v>
      </c>
      <c r="AB719">
        <v>4</v>
      </c>
      <c r="AC719">
        <v>4.266999999999999</v>
      </c>
      <c r="AE719" t="s">
        <v>3472</v>
      </c>
      <c r="AH719">
        <v>0</v>
      </c>
      <c r="AI719">
        <v>0</v>
      </c>
    </row>
    <row r="720" spans="1:35">
      <c r="B720">
        <v>3.16</v>
      </c>
      <c r="J720" t="s">
        <v>5016</v>
      </c>
      <c r="L720" t="s">
        <v>5032</v>
      </c>
      <c r="M720" t="s">
        <v>5040</v>
      </c>
      <c r="N720" t="s">
        <v>5578</v>
      </c>
      <c r="O720" t="s">
        <v>6282</v>
      </c>
      <c r="P720">
        <v>7</v>
      </c>
      <c r="Q720">
        <v>0</v>
      </c>
      <c r="R720">
        <v>4.44</v>
      </c>
      <c r="S720">
        <v>4.44</v>
      </c>
      <c r="T720">
        <v>391.45</v>
      </c>
      <c r="U720">
        <v>64.66</v>
      </c>
      <c r="V720">
        <v>3.15</v>
      </c>
      <c r="X720">
        <v>4.07</v>
      </c>
      <c r="Y720">
        <v>4</v>
      </c>
      <c r="Z720" t="s">
        <v>3469</v>
      </c>
      <c r="AA720">
        <v>0</v>
      </c>
      <c r="AB720">
        <v>4</v>
      </c>
      <c r="AC720">
        <v>4.055357142857143</v>
      </c>
      <c r="AE720" t="s">
        <v>3472</v>
      </c>
      <c r="AH720">
        <v>0</v>
      </c>
      <c r="AI720">
        <v>0</v>
      </c>
    </row>
    <row r="721" spans="2:35">
      <c r="B721">
        <v>1.64</v>
      </c>
      <c r="J721" t="s">
        <v>5016</v>
      </c>
      <c r="L721" t="s">
        <v>5032</v>
      </c>
      <c r="M721" t="s">
        <v>5040</v>
      </c>
      <c r="N721" t="s">
        <v>5579</v>
      </c>
      <c r="O721" t="s">
        <v>6283</v>
      </c>
      <c r="P721">
        <v>7</v>
      </c>
      <c r="Q721">
        <v>0</v>
      </c>
      <c r="R721">
        <v>4.7</v>
      </c>
      <c r="S721">
        <v>4.7</v>
      </c>
      <c r="T721">
        <v>373.46</v>
      </c>
      <c r="U721">
        <v>64.66</v>
      </c>
      <c r="V721">
        <v>3.2</v>
      </c>
      <c r="X721">
        <v>4.07</v>
      </c>
      <c r="Y721">
        <v>4</v>
      </c>
      <c r="Z721" t="s">
        <v>3469</v>
      </c>
      <c r="AA721">
        <v>0</v>
      </c>
      <c r="AB721">
        <v>4</v>
      </c>
      <c r="AC721">
        <v>4.053857142857143</v>
      </c>
      <c r="AE721" t="s">
        <v>3472</v>
      </c>
      <c r="AH721">
        <v>0</v>
      </c>
      <c r="AI721">
        <v>0</v>
      </c>
    </row>
    <row r="722" spans="2:35">
      <c r="B722">
        <v>6.33</v>
      </c>
      <c r="J722" t="s">
        <v>5016</v>
      </c>
      <c r="L722" t="s">
        <v>5032</v>
      </c>
      <c r="M722" t="s">
        <v>5040</v>
      </c>
      <c r="N722" t="s">
        <v>5580</v>
      </c>
      <c r="O722" t="s">
        <v>6284</v>
      </c>
      <c r="P722">
        <v>9</v>
      </c>
      <c r="Q722">
        <v>0</v>
      </c>
      <c r="R722">
        <v>3.5</v>
      </c>
      <c r="S722">
        <v>3.5</v>
      </c>
      <c r="T722">
        <v>439.53</v>
      </c>
      <c r="U722">
        <v>82.48</v>
      </c>
      <c r="V722">
        <v>3.08</v>
      </c>
      <c r="X722">
        <v>4.07</v>
      </c>
      <c r="Y722">
        <v>5</v>
      </c>
      <c r="Z722" t="s">
        <v>3469</v>
      </c>
      <c r="AA722">
        <v>0</v>
      </c>
      <c r="AB722">
        <v>4</v>
      </c>
      <c r="AC722">
        <v>4.431928571428571</v>
      </c>
      <c r="AE722" t="s">
        <v>3472</v>
      </c>
      <c r="AH722">
        <v>0</v>
      </c>
      <c r="AI722">
        <v>0</v>
      </c>
    </row>
    <row r="723" spans="2:35">
      <c r="B723">
        <v>4.29</v>
      </c>
      <c r="J723" t="s">
        <v>5016</v>
      </c>
      <c r="L723" t="s">
        <v>5032</v>
      </c>
      <c r="M723" t="s">
        <v>5040</v>
      </c>
      <c r="N723" t="s">
        <v>5581</v>
      </c>
      <c r="O723" t="s">
        <v>6285</v>
      </c>
      <c r="P723">
        <v>9</v>
      </c>
      <c r="Q723">
        <v>0</v>
      </c>
      <c r="R723">
        <v>3.71</v>
      </c>
      <c r="S723">
        <v>3.71</v>
      </c>
      <c r="T723">
        <v>477.59</v>
      </c>
      <c r="U723">
        <v>98.8</v>
      </c>
      <c r="V723">
        <v>2.9</v>
      </c>
      <c r="X723">
        <v>4.07</v>
      </c>
      <c r="Y723">
        <v>4</v>
      </c>
      <c r="Z723" t="s">
        <v>3469</v>
      </c>
      <c r="AA723">
        <v>0</v>
      </c>
      <c r="AB723">
        <v>5</v>
      </c>
      <c r="AC723">
        <v>3.656738095238095</v>
      </c>
      <c r="AE723" t="s">
        <v>3472</v>
      </c>
      <c r="AH723">
        <v>0</v>
      </c>
      <c r="AI723">
        <v>0</v>
      </c>
    </row>
    <row r="724" spans="2:35">
      <c r="B724">
        <v>7.08</v>
      </c>
      <c r="J724" t="s">
        <v>5016</v>
      </c>
      <c r="L724" t="s">
        <v>5032</v>
      </c>
      <c r="M724" t="s">
        <v>5040</v>
      </c>
      <c r="N724" t="s">
        <v>5582</v>
      </c>
      <c r="O724" t="s">
        <v>6286</v>
      </c>
      <c r="P724">
        <v>9</v>
      </c>
      <c r="Q724">
        <v>0</v>
      </c>
      <c r="R724">
        <v>3.83</v>
      </c>
      <c r="S724">
        <v>3.83</v>
      </c>
      <c r="T724">
        <v>465.58</v>
      </c>
      <c r="U724">
        <v>98.8</v>
      </c>
      <c r="V724">
        <v>2.62</v>
      </c>
      <c r="X724">
        <v>4.07</v>
      </c>
      <c r="Y724">
        <v>4</v>
      </c>
      <c r="Z724" t="s">
        <v>3469</v>
      </c>
      <c r="AA724">
        <v>0</v>
      </c>
      <c r="AB724">
        <v>5</v>
      </c>
      <c r="AC724">
        <v>3.62252380952381</v>
      </c>
      <c r="AE724" t="s">
        <v>3472</v>
      </c>
      <c r="AH724">
        <v>0</v>
      </c>
      <c r="AI724">
        <v>0</v>
      </c>
    </row>
    <row r="725" spans="2:35">
      <c r="B725">
        <v>3.1</v>
      </c>
      <c r="J725" t="s">
        <v>5016</v>
      </c>
      <c r="L725" t="s">
        <v>5032</v>
      </c>
      <c r="M725" t="s">
        <v>5040</v>
      </c>
      <c r="N725" t="s">
        <v>5583</v>
      </c>
      <c r="O725" t="s">
        <v>6287</v>
      </c>
      <c r="P725">
        <v>9</v>
      </c>
      <c r="Q725">
        <v>0</v>
      </c>
      <c r="R725">
        <v>4.65</v>
      </c>
      <c r="S725">
        <v>4.65</v>
      </c>
      <c r="T725">
        <v>494.63</v>
      </c>
      <c r="U725">
        <v>102.04</v>
      </c>
      <c r="V725">
        <v>2.46</v>
      </c>
      <c r="X725">
        <v>4.07</v>
      </c>
      <c r="Y725">
        <v>4</v>
      </c>
      <c r="Z725" t="s">
        <v>3469</v>
      </c>
      <c r="AA725">
        <v>0</v>
      </c>
      <c r="AB725">
        <v>6</v>
      </c>
      <c r="AC725">
        <v>2.812023809523809</v>
      </c>
      <c r="AE725" t="s">
        <v>3472</v>
      </c>
      <c r="AH725">
        <v>0</v>
      </c>
      <c r="AI725">
        <v>0</v>
      </c>
    </row>
    <row r="726" spans="2:35">
      <c r="B726">
        <v>4.47</v>
      </c>
      <c r="J726" t="s">
        <v>5016</v>
      </c>
      <c r="L726" t="s">
        <v>5032</v>
      </c>
      <c r="M726" t="s">
        <v>5040</v>
      </c>
      <c r="N726" t="s">
        <v>5584</v>
      </c>
      <c r="O726" t="s">
        <v>6288</v>
      </c>
      <c r="P726">
        <v>9</v>
      </c>
      <c r="Q726">
        <v>0</v>
      </c>
      <c r="R726">
        <v>4.01</v>
      </c>
      <c r="S726">
        <v>4.01</v>
      </c>
      <c r="T726">
        <v>453.55</v>
      </c>
      <c r="U726">
        <v>82.48</v>
      </c>
      <c r="V726">
        <v>3.33</v>
      </c>
      <c r="X726">
        <v>4.07</v>
      </c>
      <c r="Y726">
        <v>5</v>
      </c>
      <c r="Z726" t="s">
        <v>3469</v>
      </c>
      <c r="AA726">
        <v>0</v>
      </c>
      <c r="AB726">
        <v>5</v>
      </c>
      <c r="AC726">
        <v>3.826785714285714</v>
      </c>
      <c r="AE726" t="s">
        <v>3472</v>
      </c>
      <c r="AH726">
        <v>0</v>
      </c>
      <c r="AI726">
        <v>0</v>
      </c>
    </row>
    <row r="727" spans="2:35">
      <c r="B727">
        <v>9.890000000000001</v>
      </c>
      <c r="J727" t="s">
        <v>5016</v>
      </c>
      <c r="L727" t="s">
        <v>5032</v>
      </c>
      <c r="M727" t="s">
        <v>5040</v>
      </c>
      <c r="N727" t="s">
        <v>5585</v>
      </c>
      <c r="O727" t="s">
        <v>6289</v>
      </c>
      <c r="P727">
        <v>9</v>
      </c>
      <c r="Q727">
        <v>1</v>
      </c>
      <c r="R727">
        <v>3.27</v>
      </c>
      <c r="S727">
        <v>3.27</v>
      </c>
      <c r="T727">
        <v>432.49</v>
      </c>
      <c r="U727">
        <v>102.99</v>
      </c>
      <c r="V727">
        <v>2.28</v>
      </c>
      <c r="W727">
        <v>11.08</v>
      </c>
      <c r="X727">
        <v>4.07</v>
      </c>
      <c r="Y727">
        <v>4</v>
      </c>
      <c r="Z727" t="s">
        <v>3469</v>
      </c>
      <c r="AA727">
        <v>0</v>
      </c>
      <c r="AB727">
        <v>4</v>
      </c>
      <c r="AC727">
        <v>4.11254761904762</v>
      </c>
      <c r="AE727" t="s">
        <v>3472</v>
      </c>
      <c r="AH727">
        <v>0</v>
      </c>
      <c r="AI727">
        <v>0</v>
      </c>
    </row>
    <row r="728" spans="2:35">
      <c r="B728">
        <v>9.869999999999999</v>
      </c>
      <c r="J728" t="s">
        <v>5016</v>
      </c>
      <c r="L728" t="s">
        <v>5032</v>
      </c>
      <c r="M728" t="s">
        <v>5040</v>
      </c>
      <c r="N728" t="s">
        <v>5586</v>
      </c>
      <c r="O728" t="s">
        <v>6290</v>
      </c>
      <c r="P728">
        <v>8</v>
      </c>
      <c r="Q728">
        <v>1</v>
      </c>
      <c r="R728">
        <v>4.42</v>
      </c>
      <c r="S728">
        <v>4.42</v>
      </c>
      <c r="T728">
        <v>444.54</v>
      </c>
      <c r="U728">
        <v>93.76000000000001</v>
      </c>
      <c r="V728">
        <v>2.71</v>
      </c>
      <c r="X728">
        <v>4.07</v>
      </c>
      <c r="Y728">
        <v>4</v>
      </c>
      <c r="Z728" t="s">
        <v>3469</v>
      </c>
      <c r="AA728">
        <v>0</v>
      </c>
      <c r="AB728">
        <v>5</v>
      </c>
      <c r="AC728">
        <v>3.394142857142857</v>
      </c>
      <c r="AE728" t="s">
        <v>3472</v>
      </c>
      <c r="AH728">
        <v>0</v>
      </c>
      <c r="AI728">
        <v>0</v>
      </c>
    </row>
    <row r="729" spans="2:35">
      <c r="B729">
        <v>5.48</v>
      </c>
      <c r="J729" t="s">
        <v>5016</v>
      </c>
      <c r="L729" t="s">
        <v>5032</v>
      </c>
      <c r="M729" t="s">
        <v>5040</v>
      </c>
      <c r="N729" t="s">
        <v>5587</v>
      </c>
      <c r="O729" t="s">
        <v>6291</v>
      </c>
      <c r="P729">
        <v>9</v>
      </c>
      <c r="Q729">
        <v>1</v>
      </c>
      <c r="R729">
        <v>3.78</v>
      </c>
      <c r="S729">
        <v>3.78</v>
      </c>
      <c r="T729">
        <v>446.52</v>
      </c>
      <c r="U729">
        <v>102.99</v>
      </c>
      <c r="V729">
        <v>2.54</v>
      </c>
      <c r="W729">
        <v>11.08</v>
      </c>
      <c r="X729">
        <v>4.07</v>
      </c>
      <c r="Y729">
        <v>4</v>
      </c>
      <c r="Z729" t="s">
        <v>3469</v>
      </c>
      <c r="AA729">
        <v>0</v>
      </c>
      <c r="AB729">
        <v>5</v>
      </c>
      <c r="AC729">
        <v>3.502333333333334</v>
      </c>
      <c r="AE729" t="s">
        <v>3472</v>
      </c>
      <c r="AH729">
        <v>0</v>
      </c>
      <c r="AI729">
        <v>0</v>
      </c>
    </row>
    <row r="730" spans="2:35">
      <c r="B730">
        <v>9.34</v>
      </c>
      <c r="J730" t="s">
        <v>5016</v>
      </c>
      <c r="L730" t="s">
        <v>5032</v>
      </c>
      <c r="M730" t="s">
        <v>5040</v>
      </c>
      <c r="N730" t="s">
        <v>5588</v>
      </c>
      <c r="O730" t="s">
        <v>6292</v>
      </c>
      <c r="P730">
        <v>10</v>
      </c>
      <c r="Q730">
        <v>1</v>
      </c>
      <c r="R730">
        <v>3.82</v>
      </c>
      <c r="S730">
        <v>3.82</v>
      </c>
      <c r="T730">
        <v>490.57</v>
      </c>
      <c r="U730">
        <v>112.22</v>
      </c>
      <c r="V730">
        <v>3.15</v>
      </c>
      <c r="W730">
        <v>11.34</v>
      </c>
      <c r="X730">
        <v>4.06</v>
      </c>
      <c r="Y730">
        <v>4</v>
      </c>
      <c r="Z730" t="s">
        <v>3469</v>
      </c>
      <c r="AA730">
        <v>0</v>
      </c>
      <c r="AB730">
        <v>5</v>
      </c>
      <c r="AC730">
        <v>2.84002380952381</v>
      </c>
      <c r="AE730" t="s">
        <v>3472</v>
      </c>
      <c r="AH730">
        <v>0</v>
      </c>
      <c r="AI730">
        <v>0</v>
      </c>
    </row>
    <row r="731" spans="2:35">
      <c r="B731">
        <v>3.59</v>
      </c>
      <c r="J731" t="s">
        <v>5016</v>
      </c>
      <c r="L731" t="s">
        <v>5032</v>
      </c>
      <c r="M731" t="s">
        <v>5040</v>
      </c>
      <c r="N731" t="s">
        <v>5589</v>
      </c>
      <c r="O731" t="s">
        <v>6293</v>
      </c>
      <c r="P731">
        <v>9</v>
      </c>
      <c r="Q731">
        <v>0</v>
      </c>
      <c r="R731">
        <v>4.32</v>
      </c>
      <c r="S731">
        <v>4.32</v>
      </c>
      <c r="T731">
        <v>519.01</v>
      </c>
      <c r="U731">
        <v>102.04</v>
      </c>
      <c r="V731">
        <v>2.69</v>
      </c>
      <c r="X731">
        <v>3.95</v>
      </c>
      <c r="Y731">
        <v>4</v>
      </c>
      <c r="Z731" t="s">
        <v>3469</v>
      </c>
      <c r="AA731">
        <v>1</v>
      </c>
      <c r="AB731">
        <v>5</v>
      </c>
      <c r="AC731">
        <v>2.938666666666666</v>
      </c>
      <c r="AE731" t="s">
        <v>3472</v>
      </c>
      <c r="AH731">
        <v>0</v>
      </c>
      <c r="AI731">
        <v>0</v>
      </c>
    </row>
    <row r="732" spans="2:35">
      <c r="B732">
        <v>9.470000000000001</v>
      </c>
      <c r="J732" t="s">
        <v>5016</v>
      </c>
      <c r="L732" t="s">
        <v>5032</v>
      </c>
      <c r="M732" t="s">
        <v>5040</v>
      </c>
      <c r="N732" t="s">
        <v>5590</v>
      </c>
      <c r="O732" t="s">
        <v>6294</v>
      </c>
      <c r="P732">
        <v>10</v>
      </c>
      <c r="Q732">
        <v>1</v>
      </c>
      <c r="R732">
        <v>2.51</v>
      </c>
      <c r="S732">
        <v>2.51</v>
      </c>
      <c r="T732">
        <v>419.42</v>
      </c>
      <c r="U732">
        <v>114.49</v>
      </c>
      <c r="V732">
        <v>2.16</v>
      </c>
      <c r="X732">
        <v>1.32</v>
      </c>
      <c r="Y732">
        <v>5</v>
      </c>
      <c r="Z732" t="s">
        <v>3469</v>
      </c>
      <c r="AA732">
        <v>0</v>
      </c>
      <c r="AB732">
        <v>4</v>
      </c>
      <c r="AC732">
        <v>4.337571428571428</v>
      </c>
      <c r="AE732" t="s">
        <v>3472</v>
      </c>
      <c r="AH732">
        <v>0</v>
      </c>
      <c r="AI732">
        <v>0</v>
      </c>
    </row>
    <row r="733" spans="2:35">
      <c r="B733">
        <v>9.890000000000001</v>
      </c>
      <c r="J733" t="s">
        <v>5016</v>
      </c>
      <c r="L733" t="s">
        <v>5032</v>
      </c>
      <c r="M733" t="s">
        <v>5040</v>
      </c>
      <c r="N733" t="s">
        <v>5591</v>
      </c>
      <c r="O733" t="s">
        <v>6295</v>
      </c>
      <c r="P733">
        <v>9</v>
      </c>
      <c r="Q733">
        <v>0</v>
      </c>
      <c r="R733">
        <v>4.4</v>
      </c>
      <c r="S733">
        <v>4.4</v>
      </c>
      <c r="T733">
        <v>530.03</v>
      </c>
      <c r="U733">
        <v>98.8</v>
      </c>
      <c r="V733">
        <v>3.63</v>
      </c>
      <c r="X733">
        <v>3.95</v>
      </c>
      <c r="Y733">
        <v>4</v>
      </c>
      <c r="Z733" t="s">
        <v>3469</v>
      </c>
      <c r="AA733">
        <v>1</v>
      </c>
      <c r="AB733">
        <v>6</v>
      </c>
      <c r="AC733">
        <v>3.006666666666667</v>
      </c>
      <c r="AE733" t="s">
        <v>3472</v>
      </c>
      <c r="AH733">
        <v>0</v>
      </c>
      <c r="AI733">
        <v>0</v>
      </c>
    </row>
    <row r="734" spans="2:35">
      <c r="B734">
        <v>5.37</v>
      </c>
      <c r="J734" t="s">
        <v>5016</v>
      </c>
      <c r="L734" t="s">
        <v>5032</v>
      </c>
      <c r="M734" t="s">
        <v>5040</v>
      </c>
      <c r="N734" t="s">
        <v>5592</v>
      </c>
      <c r="O734" t="s">
        <v>6296</v>
      </c>
      <c r="P734">
        <v>8</v>
      </c>
      <c r="Q734">
        <v>0</v>
      </c>
      <c r="R734">
        <v>3.06</v>
      </c>
      <c r="S734">
        <v>4.26</v>
      </c>
      <c r="T734">
        <v>442.57</v>
      </c>
      <c r="U734">
        <v>67.90000000000001</v>
      </c>
      <c r="V734">
        <v>3.45</v>
      </c>
      <c r="X734">
        <v>8.720000000000001</v>
      </c>
      <c r="Y734">
        <v>4</v>
      </c>
      <c r="Z734" t="s">
        <v>3469</v>
      </c>
      <c r="AA734">
        <v>0</v>
      </c>
      <c r="AB734">
        <v>5</v>
      </c>
      <c r="AC734">
        <v>3.890214285714285</v>
      </c>
      <c r="AE734" t="s">
        <v>3471</v>
      </c>
      <c r="AH734">
        <v>0</v>
      </c>
      <c r="AI734">
        <v>0</v>
      </c>
    </row>
    <row r="735" spans="2:35">
      <c r="B735">
        <v>2.7</v>
      </c>
      <c r="J735" t="s">
        <v>5016</v>
      </c>
      <c r="L735" t="s">
        <v>5032</v>
      </c>
      <c r="M735" t="s">
        <v>5040</v>
      </c>
      <c r="N735" t="s">
        <v>5593</v>
      </c>
      <c r="O735" t="s">
        <v>6297</v>
      </c>
      <c r="P735">
        <v>9</v>
      </c>
      <c r="Q735">
        <v>0</v>
      </c>
      <c r="R735">
        <v>4.29</v>
      </c>
      <c r="S735">
        <v>4.29</v>
      </c>
      <c r="T735">
        <v>506.64</v>
      </c>
      <c r="U735">
        <v>102.04</v>
      </c>
      <c r="V735">
        <v>2.78</v>
      </c>
      <c r="X735">
        <v>4.07</v>
      </c>
      <c r="Y735">
        <v>4</v>
      </c>
      <c r="Z735" t="s">
        <v>3469</v>
      </c>
      <c r="AA735">
        <v>1</v>
      </c>
      <c r="AB735">
        <v>6</v>
      </c>
      <c r="AC735">
        <v>2.953666666666666</v>
      </c>
      <c r="AE735" t="s">
        <v>3472</v>
      </c>
      <c r="AH735">
        <v>0</v>
      </c>
      <c r="AI735">
        <v>0</v>
      </c>
    </row>
    <row r="736" spans="2:35">
      <c r="B736">
        <v>5.14</v>
      </c>
      <c r="J736" t="s">
        <v>5016</v>
      </c>
      <c r="L736" t="s">
        <v>5032</v>
      </c>
      <c r="M736" t="s">
        <v>5040</v>
      </c>
      <c r="N736" t="s">
        <v>5594</v>
      </c>
      <c r="O736" t="s">
        <v>6298</v>
      </c>
      <c r="P736">
        <v>8</v>
      </c>
      <c r="Q736">
        <v>0</v>
      </c>
      <c r="R736">
        <v>3.92</v>
      </c>
      <c r="S736">
        <v>3.92</v>
      </c>
      <c r="T736">
        <v>470.58</v>
      </c>
      <c r="U736">
        <v>84.97</v>
      </c>
      <c r="V736">
        <v>3.37</v>
      </c>
      <c r="X736">
        <v>4.07</v>
      </c>
      <c r="Y736">
        <v>4</v>
      </c>
      <c r="Z736" t="s">
        <v>3469</v>
      </c>
      <c r="AA736">
        <v>0</v>
      </c>
      <c r="AB736">
        <v>5</v>
      </c>
      <c r="AC736">
        <v>3.790142857142857</v>
      </c>
      <c r="AE736" t="s">
        <v>3472</v>
      </c>
      <c r="AH736">
        <v>0</v>
      </c>
      <c r="AI736">
        <v>0</v>
      </c>
    </row>
    <row r="737" spans="1:35">
      <c r="B737">
        <v>2.98</v>
      </c>
      <c r="J737" t="s">
        <v>5016</v>
      </c>
      <c r="L737" t="s">
        <v>5032</v>
      </c>
      <c r="M737" t="s">
        <v>5040</v>
      </c>
      <c r="N737" t="s">
        <v>5595</v>
      </c>
      <c r="O737" t="s">
        <v>6299</v>
      </c>
      <c r="P737">
        <v>9</v>
      </c>
      <c r="Q737">
        <v>0</v>
      </c>
      <c r="R737">
        <v>3.47</v>
      </c>
      <c r="S737">
        <v>3.47</v>
      </c>
      <c r="T737">
        <v>477.59</v>
      </c>
      <c r="U737">
        <v>98.8</v>
      </c>
      <c r="V737">
        <v>2.93</v>
      </c>
      <c r="X737">
        <v>4.07</v>
      </c>
      <c r="Y737">
        <v>4</v>
      </c>
      <c r="Z737" t="s">
        <v>3469</v>
      </c>
      <c r="AA737">
        <v>0</v>
      </c>
      <c r="AB737">
        <v>5</v>
      </c>
      <c r="AC737">
        <v>3.896738095238096</v>
      </c>
      <c r="AE737" t="s">
        <v>3472</v>
      </c>
      <c r="AH737">
        <v>0</v>
      </c>
      <c r="AI737">
        <v>0</v>
      </c>
    </row>
    <row r="738" spans="1:35">
      <c r="B738">
        <v>4.25</v>
      </c>
      <c r="J738" t="s">
        <v>5016</v>
      </c>
      <c r="L738" t="s">
        <v>5032</v>
      </c>
      <c r="M738" t="s">
        <v>5040</v>
      </c>
      <c r="N738" t="s">
        <v>5596</v>
      </c>
      <c r="O738" t="s">
        <v>6300</v>
      </c>
      <c r="P738">
        <v>9</v>
      </c>
      <c r="Q738">
        <v>0</v>
      </c>
      <c r="R738">
        <v>3.74</v>
      </c>
      <c r="S738">
        <v>3.74</v>
      </c>
      <c r="T738">
        <v>452.52</v>
      </c>
      <c r="U738">
        <v>90.69</v>
      </c>
      <c r="V738">
        <v>3.9</v>
      </c>
      <c r="X738">
        <v>4.07</v>
      </c>
      <c r="Y738">
        <v>5</v>
      </c>
      <c r="Z738" t="s">
        <v>3469</v>
      </c>
      <c r="AA738">
        <v>0</v>
      </c>
      <c r="AB738">
        <v>5</v>
      </c>
      <c r="AC738">
        <v>4.076142857142857</v>
      </c>
      <c r="AE738" t="s">
        <v>3472</v>
      </c>
      <c r="AH738">
        <v>0</v>
      </c>
      <c r="AI738">
        <v>0</v>
      </c>
    </row>
    <row r="739" spans="1:35">
      <c r="B739">
        <v>2.47</v>
      </c>
      <c r="J739" t="s">
        <v>5016</v>
      </c>
      <c r="L739" t="s">
        <v>5032</v>
      </c>
      <c r="M739" t="s">
        <v>5040</v>
      </c>
      <c r="N739" t="s">
        <v>5597</v>
      </c>
      <c r="O739" t="s">
        <v>6301</v>
      </c>
      <c r="P739">
        <v>9</v>
      </c>
      <c r="Q739">
        <v>0</v>
      </c>
      <c r="R739">
        <v>4.37</v>
      </c>
      <c r="S739">
        <v>4.37</v>
      </c>
      <c r="T739">
        <v>517.66</v>
      </c>
      <c r="U739">
        <v>98.8</v>
      </c>
      <c r="V739">
        <v>3.71</v>
      </c>
      <c r="X739">
        <v>4.07</v>
      </c>
      <c r="Y739">
        <v>4</v>
      </c>
      <c r="Z739" t="s">
        <v>3469</v>
      </c>
      <c r="AA739">
        <v>1</v>
      </c>
      <c r="AB739">
        <v>7</v>
      </c>
      <c r="AC739">
        <v>3.021666666666667</v>
      </c>
      <c r="AE739" t="s">
        <v>3472</v>
      </c>
      <c r="AH739">
        <v>0</v>
      </c>
      <c r="AI739">
        <v>0</v>
      </c>
    </row>
    <row r="740" spans="1:35">
      <c r="B740">
        <v>5.63</v>
      </c>
      <c r="J740" t="s">
        <v>5016</v>
      </c>
      <c r="L740" t="s">
        <v>5032</v>
      </c>
      <c r="M740" t="s">
        <v>5040</v>
      </c>
      <c r="N740" t="s">
        <v>5598</v>
      </c>
      <c r="O740" t="s">
        <v>6302</v>
      </c>
      <c r="P740">
        <v>7</v>
      </c>
      <c r="Q740">
        <v>0</v>
      </c>
      <c r="R740">
        <v>4.86</v>
      </c>
      <c r="S740">
        <v>4.86</v>
      </c>
      <c r="T740">
        <v>399.5</v>
      </c>
      <c r="U740">
        <v>64.66</v>
      </c>
      <c r="V740">
        <v>3.91</v>
      </c>
      <c r="X740">
        <v>4.07</v>
      </c>
      <c r="Y740">
        <v>4</v>
      </c>
      <c r="Z740" t="s">
        <v>3469</v>
      </c>
      <c r="AA740">
        <v>0</v>
      </c>
      <c r="AB740">
        <v>4</v>
      </c>
      <c r="AC740">
        <v>3.787857142857143</v>
      </c>
      <c r="AE740" t="s">
        <v>3472</v>
      </c>
      <c r="AH740">
        <v>0</v>
      </c>
      <c r="AI740">
        <v>0</v>
      </c>
    </row>
    <row r="741" spans="1:35">
      <c r="B741">
        <v>1.52</v>
      </c>
      <c r="J741" t="s">
        <v>5016</v>
      </c>
      <c r="L741" t="s">
        <v>5032</v>
      </c>
      <c r="M741" t="s">
        <v>5040</v>
      </c>
      <c r="N741" t="s">
        <v>5599</v>
      </c>
      <c r="O741" t="s">
        <v>6303</v>
      </c>
      <c r="P741">
        <v>8</v>
      </c>
      <c r="Q741">
        <v>1</v>
      </c>
      <c r="R741">
        <v>4.06</v>
      </c>
      <c r="S741">
        <v>4.06</v>
      </c>
      <c r="T741">
        <v>456.55</v>
      </c>
      <c r="U741">
        <v>93.76000000000001</v>
      </c>
      <c r="V741">
        <v>3.02</v>
      </c>
      <c r="X741">
        <v>4.07</v>
      </c>
      <c r="Y741">
        <v>4</v>
      </c>
      <c r="Z741" t="s">
        <v>3469</v>
      </c>
      <c r="AA741">
        <v>0</v>
      </c>
      <c r="AB741">
        <v>5</v>
      </c>
      <c r="AC741">
        <v>3.488357142857143</v>
      </c>
      <c r="AE741" t="s">
        <v>3472</v>
      </c>
      <c r="AH741">
        <v>0</v>
      </c>
      <c r="AI741">
        <v>0</v>
      </c>
    </row>
    <row r="742" spans="1:35">
      <c r="B742">
        <v>2.58</v>
      </c>
      <c r="J742" t="s">
        <v>5016</v>
      </c>
      <c r="L742" t="s">
        <v>5032</v>
      </c>
      <c r="M742" t="s">
        <v>5040</v>
      </c>
      <c r="N742" t="s">
        <v>5600</v>
      </c>
      <c r="O742" t="s">
        <v>6304</v>
      </c>
      <c r="P742">
        <v>9</v>
      </c>
      <c r="Q742">
        <v>0</v>
      </c>
      <c r="R742">
        <v>3.65</v>
      </c>
      <c r="S742">
        <v>3.65</v>
      </c>
      <c r="T742">
        <v>465.57</v>
      </c>
      <c r="U742">
        <v>82.48</v>
      </c>
      <c r="V742">
        <v>3.65</v>
      </c>
      <c r="X742">
        <v>4.07</v>
      </c>
      <c r="Y742">
        <v>5</v>
      </c>
      <c r="Z742" t="s">
        <v>3469</v>
      </c>
      <c r="AA742">
        <v>0</v>
      </c>
      <c r="AB742">
        <v>5</v>
      </c>
      <c r="AC742">
        <v>4.095928571428572</v>
      </c>
      <c r="AE742" t="s">
        <v>3472</v>
      </c>
      <c r="AH742">
        <v>0</v>
      </c>
      <c r="AI742">
        <v>0</v>
      </c>
    </row>
    <row r="743" spans="1:35">
      <c r="B743">
        <v>3.41</v>
      </c>
      <c r="J743" t="s">
        <v>5016</v>
      </c>
      <c r="L743" t="s">
        <v>5032</v>
      </c>
      <c r="M743" t="s">
        <v>5040</v>
      </c>
      <c r="N743" t="s">
        <v>5601</v>
      </c>
      <c r="O743" t="s">
        <v>6305</v>
      </c>
      <c r="P743">
        <v>7</v>
      </c>
      <c r="Q743">
        <v>0</v>
      </c>
      <c r="R743">
        <v>4.34</v>
      </c>
      <c r="S743">
        <v>4.34</v>
      </c>
      <c r="T743">
        <v>385.48</v>
      </c>
      <c r="U743">
        <v>64.66</v>
      </c>
      <c r="V743">
        <v>3.52</v>
      </c>
      <c r="X743">
        <v>4.07</v>
      </c>
      <c r="Y743">
        <v>4</v>
      </c>
      <c r="Z743" t="s">
        <v>3469</v>
      </c>
      <c r="AA743">
        <v>0</v>
      </c>
      <c r="AB743">
        <v>4</v>
      </c>
      <c r="AC743">
        <v>4.148</v>
      </c>
      <c r="AE743" t="s">
        <v>3472</v>
      </c>
      <c r="AH743">
        <v>0</v>
      </c>
      <c r="AI743">
        <v>0</v>
      </c>
    </row>
    <row r="744" spans="1:35">
      <c r="A744" t="s">
        <v>5012</v>
      </c>
      <c r="B744">
        <v>1.67</v>
      </c>
      <c r="J744" t="s">
        <v>5016</v>
      </c>
      <c r="L744" t="s">
        <v>5032</v>
      </c>
      <c r="M744" t="s">
        <v>5040</v>
      </c>
      <c r="N744" t="s">
        <v>5573</v>
      </c>
      <c r="O744" t="s">
        <v>6277</v>
      </c>
      <c r="P744">
        <v>7</v>
      </c>
      <c r="Q744">
        <v>0</v>
      </c>
      <c r="R744">
        <v>3.56</v>
      </c>
      <c r="S744">
        <v>3.56</v>
      </c>
      <c r="T744">
        <v>413.41</v>
      </c>
      <c r="U744">
        <v>64.66</v>
      </c>
      <c r="V744">
        <v>3.66</v>
      </c>
      <c r="X744">
        <v>3.96</v>
      </c>
      <c r="Y744">
        <v>4</v>
      </c>
      <c r="Z744" t="s">
        <v>3469</v>
      </c>
      <c r="AA744">
        <v>0</v>
      </c>
      <c r="AB744">
        <v>3</v>
      </c>
      <c r="AC744">
        <v>4.5585</v>
      </c>
      <c r="AE744" t="s">
        <v>3472</v>
      </c>
      <c r="AH744">
        <v>0</v>
      </c>
      <c r="AI744">
        <v>0</v>
      </c>
    </row>
    <row r="745" spans="1:35">
      <c r="B745">
        <v>1.43</v>
      </c>
      <c r="J745" t="s">
        <v>5016</v>
      </c>
      <c r="L745" t="s">
        <v>5032</v>
      </c>
      <c r="M745" t="s">
        <v>5040</v>
      </c>
      <c r="N745" t="s">
        <v>5602</v>
      </c>
      <c r="O745" t="s">
        <v>6306</v>
      </c>
      <c r="P745">
        <v>9</v>
      </c>
      <c r="Q745">
        <v>0</v>
      </c>
      <c r="R745">
        <v>3.47</v>
      </c>
      <c r="S745">
        <v>3.47</v>
      </c>
      <c r="T745">
        <v>477.59</v>
      </c>
      <c r="U745">
        <v>98.8</v>
      </c>
      <c r="V745">
        <v>2.93</v>
      </c>
      <c r="X745">
        <v>4.07</v>
      </c>
      <c r="Y745">
        <v>4</v>
      </c>
      <c r="Z745" t="s">
        <v>3469</v>
      </c>
      <c r="AA745">
        <v>0</v>
      </c>
      <c r="AB745">
        <v>5</v>
      </c>
      <c r="AC745">
        <v>3.896738095238096</v>
      </c>
      <c r="AE745" t="s">
        <v>3472</v>
      </c>
      <c r="AH745">
        <v>0</v>
      </c>
      <c r="AI745">
        <v>0</v>
      </c>
    </row>
    <row r="746" spans="1:35">
      <c r="B746">
        <v>8.93</v>
      </c>
      <c r="J746" t="s">
        <v>5016</v>
      </c>
      <c r="L746" t="s">
        <v>5032</v>
      </c>
      <c r="M746" t="s">
        <v>5040</v>
      </c>
      <c r="N746" t="s">
        <v>5603</v>
      </c>
      <c r="O746" t="s">
        <v>6307</v>
      </c>
      <c r="P746">
        <v>8</v>
      </c>
      <c r="Q746">
        <v>0</v>
      </c>
      <c r="R746">
        <v>3.01</v>
      </c>
      <c r="S746">
        <v>3.01</v>
      </c>
      <c r="T746">
        <v>386.46</v>
      </c>
      <c r="U746">
        <v>77.55</v>
      </c>
      <c r="V746">
        <v>2.91</v>
      </c>
      <c r="X746">
        <v>3.92</v>
      </c>
      <c r="Y746">
        <v>4</v>
      </c>
      <c r="Z746" t="s">
        <v>3469</v>
      </c>
      <c r="AA746">
        <v>0</v>
      </c>
      <c r="AB746">
        <v>4</v>
      </c>
      <c r="AC746">
        <v>5.301</v>
      </c>
      <c r="AE746" t="s">
        <v>3472</v>
      </c>
      <c r="AH746">
        <v>0</v>
      </c>
      <c r="AI746">
        <v>0</v>
      </c>
    </row>
    <row r="747" spans="1:35">
      <c r="B747">
        <v>5.55</v>
      </c>
      <c r="J747" t="s">
        <v>5016</v>
      </c>
      <c r="L747" t="s">
        <v>5032</v>
      </c>
      <c r="M747" t="s">
        <v>5040</v>
      </c>
      <c r="N747" t="s">
        <v>5604</v>
      </c>
      <c r="O747" t="s">
        <v>6308</v>
      </c>
      <c r="P747">
        <v>7</v>
      </c>
      <c r="Q747">
        <v>0</v>
      </c>
      <c r="R747">
        <v>2.7</v>
      </c>
      <c r="S747">
        <v>2.7</v>
      </c>
      <c r="T747">
        <v>449.39</v>
      </c>
      <c r="U747">
        <v>64.66</v>
      </c>
      <c r="V747">
        <v>3.9</v>
      </c>
      <c r="X747">
        <v>3.96</v>
      </c>
      <c r="Y747">
        <v>4</v>
      </c>
      <c r="Z747" t="s">
        <v>3469</v>
      </c>
      <c r="AA747">
        <v>0</v>
      </c>
      <c r="AB747">
        <v>3</v>
      </c>
      <c r="AC747">
        <v>5.0115</v>
      </c>
      <c r="AE747" t="s">
        <v>3472</v>
      </c>
      <c r="AH747">
        <v>0</v>
      </c>
      <c r="AI747">
        <v>0</v>
      </c>
    </row>
    <row r="748" spans="1:35">
      <c r="B748">
        <v>6.44</v>
      </c>
      <c r="J748" t="s">
        <v>5016</v>
      </c>
      <c r="L748" t="s">
        <v>5032</v>
      </c>
      <c r="M748" t="s">
        <v>5040</v>
      </c>
      <c r="N748" t="s">
        <v>5605</v>
      </c>
      <c r="O748" t="s">
        <v>6309</v>
      </c>
      <c r="P748">
        <v>7</v>
      </c>
      <c r="Q748">
        <v>0</v>
      </c>
      <c r="R748">
        <v>3.29</v>
      </c>
      <c r="S748">
        <v>3.29</v>
      </c>
      <c r="T748">
        <v>431.4</v>
      </c>
      <c r="U748">
        <v>64.66</v>
      </c>
      <c r="V748">
        <v>3.61</v>
      </c>
      <c r="X748">
        <v>3.96</v>
      </c>
      <c r="Y748">
        <v>4</v>
      </c>
      <c r="Z748" t="s">
        <v>3469</v>
      </c>
      <c r="AA748">
        <v>0</v>
      </c>
      <c r="AB748">
        <v>3</v>
      </c>
      <c r="AC748">
        <v>4.7</v>
      </c>
      <c r="AE748" t="s">
        <v>3472</v>
      </c>
      <c r="AH748">
        <v>0</v>
      </c>
      <c r="AI748">
        <v>0</v>
      </c>
    </row>
    <row r="749" spans="1:35">
      <c r="B749">
        <v>3.5</v>
      </c>
      <c r="J749" t="s">
        <v>5016</v>
      </c>
      <c r="L749" t="s">
        <v>5032</v>
      </c>
      <c r="M749" t="s">
        <v>5040</v>
      </c>
      <c r="N749" t="s">
        <v>5606</v>
      </c>
      <c r="O749" t="s">
        <v>6310</v>
      </c>
      <c r="P749">
        <v>8</v>
      </c>
      <c r="Q749">
        <v>0</v>
      </c>
      <c r="R749">
        <v>4.17</v>
      </c>
      <c r="S749">
        <v>4.17</v>
      </c>
      <c r="T749">
        <v>403.49</v>
      </c>
      <c r="U749">
        <v>73.89</v>
      </c>
      <c r="V749">
        <v>2.83</v>
      </c>
      <c r="X749">
        <v>4.07</v>
      </c>
      <c r="Y749">
        <v>4</v>
      </c>
      <c r="Z749" t="s">
        <v>3469</v>
      </c>
      <c r="AA749">
        <v>0</v>
      </c>
      <c r="AB749">
        <v>5</v>
      </c>
      <c r="AC749">
        <v>4.104357142857143</v>
      </c>
      <c r="AE749" t="s">
        <v>3472</v>
      </c>
      <c r="AH749">
        <v>0</v>
      </c>
      <c r="AI749">
        <v>0</v>
      </c>
    </row>
    <row r="750" spans="1:35">
      <c r="B750">
        <v>4.2</v>
      </c>
      <c r="J750" t="s">
        <v>5016</v>
      </c>
      <c r="L750" t="s">
        <v>5032</v>
      </c>
      <c r="M750" t="s">
        <v>5040</v>
      </c>
      <c r="N750" t="s">
        <v>5607</v>
      </c>
      <c r="O750" t="s">
        <v>6311</v>
      </c>
      <c r="P750">
        <v>7</v>
      </c>
      <c r="Q750">
        <v>0</v>
      </c>
      <c r="R750">
        <v>4.28</v>
      </c>
      <c r="S750">
        <v>4.28</v>
      </c>
      <c r="T750">
        <v>438.33</v>
      </c>
      <c r="U750">
        <v>64.66</v>
      </c>
      <c r="V750">
        <v>3.54</v>
      </c>
      <c r="X750">
        <v>4.02</v>
      </c>
      <c r="Y750">
        <v>4</v>
      </c>
      <c r="Z750" t="s">
        <v>3469</v>
      </c>
      <c r="AA750">
        <v>0</v>
      </c>
      <c r="AB750">
        <v>4</v>
      </c>
      <c r="AC750">
        <v>3.8005</v>
      </c>
      <c r="AE750" t="s">
        <v>3472</v>
      </c>
      <c r="AH750">
        <v>0</v>
      </c>
      <c r="AI750">
        <v>0</v>
      </c>
    </row>
    <row r="751" spans="1:35">
      <c r="B751">
        <v>8.6</v>
      </c>
      <c r="J751" t="s">
        <v>5016</v>
      </c>
      <c r="L751" t="s">
        <v>5032</v>
      </c>
      <c r="M751" t="s">
        <v>5040</v>
      </c>
      <c r="N751" t="s">
        <v>5608</v>
      </c>
      <c r="O751" t="s">
        <v>6312</v>
      </c>
      <c r="P751">
        <v>8</v>
      </c>
      <c r="Q751">
        <v>0</v>
      </c>
      <c r="R751">
        <v>3.02</v>
      </c>
      <c r="S751">
        <v>3.03</v>
      </c>
      <c r="T751">
        <v>443.43</v>
      </c>
      <c r="U751">
        <v>73.89</v>
      </c>
      <c r="V751">
        <v>3.28</v>
      </c>
      <c r="X751">
        <v>3.96</v>
      </c>
      <c r="Y751">
        <v>4</v>
      </c>
      <c r="Z751" t="s">
        <v>3469</v>
      </c>
      <c r="AA751">
        <v>0</v>
      </c>
      <c r="AB751">
        <v>4</v>
      </c>
      <c r="AC751">
        <v>4.879071428571429</v>
      </c>
      <c r="AE751" t="s">
        <v>3472</v>
      </c>
      <c r="AH751">
        <v>0</v>
      </c>
      <c r="AI751">
        <v>0</v>
      </c>
    </row>
    <row r="752" spans="1:35">
      <c r="B752">
        <v>7.43</v>
      </c>
      <c r="J752" t="s">
        <v>5016</v>
      </c>
      <c r="L752" t="s">
        <v>5032</v>
      </c>
      <c r="M752" t="s">
        <v>5040</v>
      </c>
      <c r="N752" t="s">
        <v>5609</v>
      </c>
      <c r="O752" t="s">
        <v>6313</v>
      </c>
      <c r="P752">
        <v>7</v>
      </c>
      <c r="Q752">
        <v>0</v>
      </c>
      <c r="R752">
        <v>3.84</v>
      </c>
      <c r="S752">
        <v>3.84</v>
      </c>
      <c r="T752">
        <v>409.44</v>
      </c>
      <c r="U752">
        <v>64.66</v>
      </c>
      <c r="V752">
        <v>3.45</v>
      </c>
      <c r="X752">
        <v>4.07</v>
      </c>
      <c r="Y752">
        <v>4</v>
      </c>
      <c r="Z752" t="s">
        <v>3469</v>
      </c>
      <c r="AA752">
        <v>0</v>
      </c>
      <c r="AB752">
        <v>4</v>
      </c>
      <c r="AC752">
        <v>4.306857142857143</v>
      </c>
      <c r="AE752" t="s">
        <v>3472</v>
      </c>
      <c r="AH752">
        <v>0</v>
      </c>
      <c r="AI752">
        <v>0</v>
      </c>
    </row>
    <row r="753" spans="1:35">
      <c r="B753">
        <v>6.83</v>
      </c>
      <c r="J753" t="s">
        <v>5016</v>
      </c>
      <c r="L753" t="s">
        <v>5032</v>
      </c>
      <c r="M753" t="s">
        <v>5040</v>
      </c>
      <c r="N753" t="s">
        <v>5610</v>
      </c>
      <c r="O753" t="s">
        <v>6314</v>
      </c>
      <c r="P753">
        <v>7</v>
      </c>
      <c r="Q753">
        <v>0</v>
      </c>
      <c r="R753">
        <v>4.09</v>
      </c>
      <c r="S753">
        <v>4.09</v>
      </c>
      <c r="T753">
        <v>427.43</v>
      </c>
      <c r="U753">
        <v>64.66</v>
      </c>
      <c r="V753">
        <v>3.91</v>
      </c>
      <c r="X753">
        <v>3.96</v>
      </c>
      <c r="Y753">
        <v>4</v>
      </c>
      <c r="Z753" t="s">
        <v>3469</v>
      </c>
      <c r="AA753">
        <v>0</v>
      </c>
      <c r="AB753">
        <v>3</v>
      </c>
      <c r="AC753">
        <v>3.973357142857143</v>
      </c>
      <c r="AE753" t="s">
        <v>3472</v>
      </c>
      <c r="AH753">
        <v>0</v>
      </c>
      <c r="AI753">
        <v>0</v>
      </c>
    </row>
    <row r="754" spans="1:35">
      <c r="B754">
        <v>5.89</v>
      </c>
      <c r="J754" t="s">
        <v>5016</v>
      </c>
      <c r="L754" t="s">
        <v>5032</v>
      </c>
      <c r="M754" t="s">
        <v>5040</v>
      </c>
      <c r="N754" t="s">
        <v>5611</v>
      </c>
      <c r="O754" t="s">
        <v>6315</v>
      </c>
      <c r="P754">
        <v>7</v>
      </c>
      <c r="Q754">
        <v>0</v>
      </c>
      <c r="R754">
        <v>3.48</v>
      </c>
      <c r="S754">
        <v>3.48</v>
      </c>
      <c r="T754">
        <v>421.46</v>
      </c>
      <c r="U754">
        <v>64.66</v>
      </c>
      <c r="V754">
        <v>3.76</v>
      </c>
      <c r="X754">
        <v>4.07</v>
      </c>
      <c r="Y754">
        <v>4</v>
      </c>
      <c r="Z754" t="s">
        <v>3469</v>
      </c>
      <c r="AA754">
        <v>0</v>
      </c>
      <c r="AB754">
        <v>4</v>
      </c>
      <c r="AC754">
        <v>4.581</v>
      </c>
      <c r="AE754" t="s">
        <v>3472</v>
      </c>
      <c r="AH754">
        <v>0</v>
      </c>
      <c r="AI754">
        <v>0</v>
      </c>
    </row>
    <row r="755" spans="1:35">
      <c r="B755">
        <v>6.27</v>
      </c>
      <c r="J755" t="s">
        <v>5016</v>
      </c>
      <c r="L755" t="s">
        <v>5032</v>
      </c>
      <c r="M755" t="s">
        <v>5040</v>
      </c>
      <c r="N755" t="s">
        <v>5612</v>
      </c>
      <c r="O755" t="s">
        <v>6316</v>
      </c>
      <c r="P755">
        <v>7</v>
      </c>
      <c r="Q755">
        <v>0</v>
      </c>
      <c r="R755">
        <v>4.49</v>
      </c>
      <c r="S755">
        <v>4.49</v>
      </c>
      <c r="T755">
        <v>393.88</v>
      </c>
      <c r="U755">
        <v>64.66</v>
      </c>
      <c r="V755">
        <v>3.6</v>
      </c>
      <c r="X755">
        <v>4.01</v>
      </c>
      <c r="Y755">
        <v>4</v>
      </c>
      <c r="Z755" t="s">
        <v>3469</v>
      </c>
      <c r="AA755">
        <v>0</v>
      </c>
      <c r="AB755">
        <v>3</v>
      </c>
      <c r="AC755">
        <v>4.013</v>
      </c>
      <c r="AE755" t="s">
        <v>3472</v>
      </c>
      <c r="AH755">
        <v>0</v>
      </c>
      <c r="AI755">
        <v>0</v>
      </c>
    </row>
    <row r="756" spans="1:35">
      <c r="B756">
        <v>2.16</v>
      </c>
      <c r="J756" t="s">
        <v>5016</v>
      </c>
      <c r="L756" t="s">
        <v>5032</v>
      </c>
      <c r="M756" t="s">
        <v>5040</v>
      </c>
      <c r="N756" t="s">
        <v>5613</v>
      </c>
      <c r="O756" t="s">
        <v>6317</v>
      </c>
      <c r="P756">
        <v>7</v>
      </c>
      <c r="Q756">
        <v>0</v>
      </c>
      <c r="R756">
        <v>5.05</v>
      </c>
      <c r="S756">
        <v>5.05</v>
      </c>
      <c r="T756">
        <v>387.49</v>
      </c>
      <c r="U756">
        <v>64.66</v>
      </c>
      <c r="V756">
        <v>3.76</v>
      </c>
      <c r="X756">
        <v>4.07</v>
      </c>
      <c r="Y756">
        <v>4</v>
      </c>
      <c r="Z756" t="s">
        <v>3469</v>
      </c>
      <c r="AA756">
        <v>0</v>
      </c>
      <c r="AB756">
        <v>4</v>
      </c>
      <c r="AC756">
        <v>3.803642857142857</v>
      </c>
      <c r="AE756" t="s">
        <v>3472</v>
      </c>
      <c r="AH756">
        <v>0</v>
      </c>
      <c r="AI756">
        <v>0</v>
      </c>
    </row>
    <row r="757" spans="1:35">
      <c r="B757">
        <v>5.39</v>
      </c>
      <c r="J757" t="s">
        <v>5016</v>
      </c>
      <c r="L757" t="s">
        <v>5032</v>
      </c>
      <c r="M757" t="s">
        <v>5040</v>
      </c>
      <c r="N757" t="s">
        <v>5614</v>
      </c>
      <c r="O757" t="s">
        <v>6318</v>
      </c>
      <c r="P757">
        <v>8</v>
      </c>
      <c r="Q757">
        <v>0</v>
      </c>
      <c r="R757">
        <v>3.82</v>
      </c>
      <c r="S757">
        <v>3.82</v>
      </c>
      <c r="T757">
        <v>409.88</v>
      </c>
      <c r="U757">
        <v>73.89</v>
      </c>
      <c r="V757">
        <v>3.3</v>
      </c>
      <c r="X757">
        <v>4</v>
      </c>
      <c r="Y757">
        <v>4</v>
      </c>
      <c r="Z757" t="s">
        <v>3469</v>
      </c>
      <c r="AA757">
        <v>0</v>
      </c>
      <c r="AB757">
        <v>4</v>
      </c>
      <c r="AC757">
        <v>4.323714285714286</v>
      </c>
      <c r="AE757" t="s">
        <v>3472</v>
      </c>
      <c r="AH757">
        <v>0</v>
      </c>
      <c r="AI757">
        <v>0</v>
      </c>
    </row>
    <row r="758" spans="1:35">
      <c r="B758">
        <v>9.01</v>
      </c>
      <c r="J758" t="s">
        <v>5016</v>
      </c>
      <c r="L758" t="s">
        <v>5032</v>
      </c>
      <c r="M758" t="s">
        <v>5040</v>
      </c>
      <c r="N758" t="s">
        <v>5615</v>
      </c>
      <c r="O758" t="s">
        <v>6319</v>
      </c>
      <c r="P758">
        <v>8</v>
      </c>
      <c r="Q758">
        <v>0</v>
      </c>
      <c r="R758">
        <v>3.4</v>
      </c>
      <c r="S758">
        <v>3.4</v>
      </c>
      <c r="T758">
        <v>411.42</v>
      </c>
      <c r="U758">
        <v>73.89</v>
      </c>
      <c r="V758">
        <v>2.93</v>
      </c>
      <c r="X758">
        <v>3.94</v>
      </c>
      <c r="Y758">
        <v>4</v>
      </c>
      <c r="Z758" t="s">
        <v>3469</v>
      </c>
      <c r="AA758">
        <v>0</v>
      </c>
      <c r="AB758">
        <v>4</v>
      </c>
      <c r="AC758">
        <v>4.732714285714286</v>
      </c>
      <c r="AE758" t="s">
        <v>3472</v>
      </c>
      <c r="AH758">
        <v>0</v>
      </c>
      <c r="AI758">
        <v>0</v>
      </c>
    </row>
    <row r="759" spans="1:35">
      <c r="B759">
        <v>9.720000000000001</v>
      </c>
      <c r="J759" t="s">
        <v>5016</v>
      </c>
      <c r="L759" t="s">
        <v>5032</v>
      </c>
      <c r="M759" t="s">
        <v>5040</v>
      </c>
      <c r="N759" t="s">
        <v>5616</v>
      </c>
      <c r="O759" t="s">
        <v>6320</v>
      </c>
      <c r="P759">
        <v>7</v>
      </c>
      <c r="Q759">
        <v>0</v>
      </c>
      <c r="R759">
        <v>4.6</v>
      </c>
      <c r="S759">
        <v>4.6</v>
      </c>
      <c r="T759">
        <v>414.3</v>
      </c>
      <c r="U759">
        <v>64.66</v>
      </c>
      <c r="V759">
        <v>3.95</v>
      </c>
      <c r="X759">
        <v>3.96</v>
      </c>
      <c r="Y759">
        <v>4</v>
      </c>
      <c r="Z759" t="s">
        <v>3469</v>
      </c>
      <c r="AA759">
        <v>0</v>
      </c>
      <c r="AB759">
        <v>3</v>
      </c>
      <c r="AC759">
        <v>3.812142857142857</v>
      </c>
      <c r="AE759" t="s">
        <v>3472</v>
      </c>
      <c r="AH759">
        <v>0</v>
      </c>
      <c r="AI759">
        <v>0</v>
      </c>
    </row>
    <row r="760" spans="1:35">
      <c r="B760">
        <v>7.23</v>
      </c>
      <c r="J760" t="s">
        <v>5016</v>
      </c>
      <c r="L760" t="s">
        <v>5032</v>
      </c>
      <c r="M760" t="s">
        <v>5040</v>
      </c>
      <c r="N760" t="s">
        <v>5617</v>
      </c>
      <c r="O760" t="s">
        <v>6321</v>
      </c>
      <c r="P760">
        <v>7</v>
      </c>
      <c r="Q760">
        <v>0</v>
      </c>
      <c r="R760">
        <v>4.74</v>
      </c>
      <c r="S760">
        <v>4.74</v>
      </c>
      <c r="T760">
        <v>373.46</v>
      </c>
      <c r="U760">
        <v>64.66</v>
      </c>
      <c r="V760">
        <v>3.26</v>
      </c>
      <c r="X760">
        <v>4.08</v>
      </c>
      <c r="Y760">
        <v>4</v>
      </c>
      <c r="Z760" t="s">
        <v>3469</v>
      </c>
      <c r="AA760">
        <v>0</v>
      </c>
      <c r="AB760">
        <v>3</v>
      </c>
      <c r="AC760">
        <v>4.033857142857142</v>
      </c>
      <c r="AE760" t="s">
        <v>3472</v>
      </c>
      <c r="AH760">
        <v>0</v>
      </c>
      <c r="AI760">
        <v>0</v>
      </c>
    </row>
    <row r="761" spans="1:35">
      <c r="B761">
        <v>4.36</v>
      </c>
      <c r="J761" t="s">
        <v>5016</v>
      </c>
      <c r="L761" t="s">
        <v>5032</v>
      </c>
      <c r="M761" t="s">
        <v>5040</v>
      </c>
      <c r="N761" t="s">
        <v>5618</v>
      </c>
      <c r="O761" t="s">
        <v>6322</v>
      </c>
      <c r="P761">
        <v>7</v>
      </c>
      <c r="Q761">
        <v>0</v>
      </c>
      <c r="R761">
        <v>4.84</v>
      </c>
      <c r="S761">
        <v>4.84</v>
      </c>
      <c r="T761">
        <v>387.49</v>
      </c>
      <c r="U761">
        <v>64.66</v>
      </c>
      <c r="V761">
        <v>3.68</v>
      </c>
      <c r="X761">
        <v>4</v>
      </c>
      <c r="Y761">
        <v>4</v>
      </c>
      <c r="Z761" t="s">
        <v>3469</v>
      </c>
      <c r="AA761">
        <v>0</v>
      </c>
      <c r="AB761">
        <v>4</v>
      </c>
      <c r="AC761">
        <v>3.883642857142857</v>
      </c>
      <c r="AE761" t="s">
        <v>3472</v>
      </c>
      <c r="AH761">
        <v>0</v>
      </c>
      <c r="AI761">
        <v>0</v>
      </c>
    </row>
    <row r="762" spans="1:35">
      <c r="B762">
        <v>1.06</v>
      </c>
      <c r="J762" t="s">
        <v>5016</v>
      </c>
      <c r="L762" t="s">
        <v>5032</v>
      </c>
      <c r="M762" t="s">
        <v>5040</v>
      </c>
      <c r="N762" t="s">
        <v>5619</v>
      </c>
      <c r="O762" t="s">
        <v>6323</v>
      </c>
      <c r="P762">
        <v>7</v>
      </c>
      <c r="Q762">
        <v>0</v>
      </c>
      <c r="R762">
        <v>4.27</v>
      </c>
      <c r="S762">
        <v>4.27</v>
      </c>
      <c r="T762">
        <v>415.42</v>
      </c>
      <c r="U762">
        <v>64.66</v>
      </c>
      <c r="V762">
        <v>3.82</v>
      </c>
      <c r="X762">
        <v>3.91</v>
      </c>
      <c r="Y762">
        <v>4</v>
      </c>
      <c r="Z762" t="s">
        <v>3469</v>
      </c>
      <c r="AA762">
        <v>0</v>
      </c>
      <c r="AB762">
        <v>3</v>
      </c>
      <c r="AC762">
        <v>3.969142857142857</v>
      </c>
      <c r="AE762" t="s">
        <v>3472</v>
      </c>
      <c r="AH762">
        <v>0</v>
      </c>
      <c r="AI762">
        <v>0</v>
      </c>
    </row>
    <row r="763" spans="1:35">
      <c r="B763">
        <v>7.95</v>
      </c>
      <c r="J763" t="s">
        <v>5016</v>
      </c>
      <c r="L763" t="s">
        <v>5032</v>
      </c>
      <c r="M763" t="s">
        <v>5040</v>
      </c>
      <c r="N763" t="s">
        <v>5620</v>
      </c>
      <c r="O763" t="s">
        <v>6324</v>
      </c>
      <c r="P763">
        <v>7</v>
      </c>
      <c r="Q763">
        <v>0</v>
      </c>
      <c r="R763">
        <v>3.71</v>
      </c>
      <c r="S763">
        <v>3.71</v>
      </c>
      <c r="T763">
        <v>413.41</v>
      </c>
      <c r="U763">
        <v>64.66</v>
      </c>
      <c r="V763">
        <v>3.53</v>
      </c>
      <c r="X763">
        <v>4</v>
      </c>
      <c r="Y763">
        <v>4</v>
      </c>
      <c r="Z763" t="s">
        <v>3469</v>
      </c>
      <c r="AA763">
        <v>0</v>
      </c>
      <c r="AB763">
        <v>4</v>
      </c>
      <c r="AC763">
        <v>4.4085</v>
      </c>
      <c r="AE763" t="s">
        <v>3472</v>
      </c>
      <c r="AH763">
        <v>0</v>
      </c>
      <c r="AI763">
        <v>0</v>
      </c>
    </row>
    <row r="764" spans="1:35">
      <c r="A764" t="s">
        <v>5012</v>
      </c>
      <c r="B764">
        <v>13.7</v>
      </c>
      <c r="J764" t="s">
        <v>5016</v>
      </c>
      <c r="L764" t="s">
        <v>5032</v>
      </c>
      <c r="M764" t="s">
        <v>5040</v>
      </c>
      <c r="N764" t="s">
        <v>5574</v>
      </c>
      <c r="O764" t="s">
        <v>6278</v>
      </c>
      <c r="P764">
        <v>7</v>
      </c>
      <c r="Q764">
        <v>1</v>
      </c>
      <c r="R764">
        <v>3.09</v>
      </c>
      <c r="S764">
        <v>3.09</v>
      </c>
      <c r="T764">
        <v>387.37</v>
      </c>
      <c r="U764">
        <v>73.45</v>
      </c>
      <c r="V764">
        <v>3.49</v>
      </c>
      <c r="X764">
        <v>4</v>
      </c>
      <c r="Y764">
        <v>4</v>
      </c>
      <c r="Z764" t="s">
        <v>3469</v>
      </c>
      <c r="AA764">
        <v>0</v>
      </c>
      <c r="AB764">
        <v>3</v>
      </c>
      <c r="AC764">
        <v>5.047833333333333</v>
      </c>
      <c r="AE764" t="s">
        <v>3472</v>
      </c>
      <c r="AH764">
        <v>0</v>
      </c>
      <c r="AI764">
        <v>0</v>
      </c>
    </row>
    <row r="765" spans="1:35">
      <c r="B765">
        <v>126</v>
      </c>
      <c r="J765" t="s">
        <v>5016</v>
      </c>
      <c r="L765" t="s">
        <v>5032</v>
      </c>
      <c r="M765" t="s">
        <v>5040</v>
      </c>
      <c r="N765" t="s">
        <v>5621</v>
      </c>
      <c r="O765" t="s">
        <v>6325</v>
      </c>
      <c r="P765">
        <v>7</v>
      </c>
      <c r="Q765">
        <v>1</v>
      </c>
      <c r="R765">
        <v>3.6</v>
      </c>
      <c r="S765">
        <v>3.6</v>
      </c>
      <c r="T765">
        <v>401.4</v>
      </c>
      <c r="U765">
        <v>73.45</v>
      </c>
      <c r="V765">
        <v>3.88</v>
      </c>
      <c r="X765">
        <v>4.12</v>
      </c>
      <c r="Y765">
        <v>4</v>
      </c>
      <c r="Z765" t="s">
        <v>3469</v>
      </c>
      <c r="AA765">
        <v>0</v>
      </c>
      <c r="AB765">
        <v>4</v>
      </c>
      <c r="AC765">
        <v>4.437619047619048</v>
      </c>
      <c r="AE765" t="s">
        <v>3472</v>
      </c>
      <c r="AH765">
        <v>0</v>
      </c>
      <c r="AI765">
        <v>0</v>
      </c>
    </row>
    <row r="766" spans="1:35">
      <c r="B766">
        <v>504</v>
      </c>
      <c r="H766">
        <v>7.6</v>
      </c>
      <c r="I766" t="s">
        <v>5014</v>
      </c>
      <c r="J766" t="s">
        <v>5016</v>
      </c>
      <c r="L766" t="s">
        <v>5033</v>
      </c>
      <c r="M766" t="s">
        <v>5042</v>
      </c>
      <c r="N766" t="s">
        <v>5622</v>
      </c>
      <c r="O766" t="s">
        <v>6326</v>
      </c>
      <c r="P766">
        <v>5</v>
      </c>
      <c r="Q766">
        <v>0</v>
      </c>
      <c r="R766">
        <v>3.65</v>
      </c>
      <c r="S766">
        <v>3.65</v>
      </c>
      <c r="T766">
        <v>309.76</v>
      </c>
      <c r="U766">
        <v>55.97</v>
      </c>
      <c r="V766">
        <v>3.61</v>
      </c>
      <c r="X766">
        <v>1.21</v>
      </c>
      <c r="Y766">
        <v>4</v>
      </c>
      <c r="Z766" t="s">
        <v>3469</v>
      </c>
      <c r="AA766">
        <v>0</v>
      </c>
      <c r="AB766">
        <v>1</v>
      </c>
      <c r="AC766">
        <v>4.85</v>
      </c>
      <c r="AE766" t="s">
        <v>3472</v>
      </c>
      <c r="AH766">
        <v>0</v>
      </c>
      <c r="AI766">
        <v>0</v>
      </c>
    </row>
    <row r="767" spans="1:35">
      <c r="B767">
        <v>471</v>
      </c>
      <c r="H767">
        <v>7.6</v>
      </c>
      <c r="I767" t="s">
        <v>5014</v>
      </c>
      <c r="J767" t="s">
        <v>5016</v>
      </c>
      <c r="L767" t="s">
        <v>5033</v>
      </c>
      <c r="M767" t="s">
        <v>5042</v>
      </c>
      <c r="N767" t="s">
        <v>5623</v>
      </c>
      <c r="O767" t="s">
        <v>6327</v>
      </c>
      <c r="P767">
        <v>5</v>
      </c>
      <c r="Q767">
        <v>0</v>
      </c>
      <c r="R767">
        <v>3.41</v>
      </c>
      <c r="S767">
        <v>3.41</v>
      </c>
      <c r="T767">
        <v>309.76</v>
      </c>
      <c r="U767">
        <v>55.97</v>
      </c>
      <c r="V767">
        <v>3.61</v>
      </c>
      <c r="X767">
        <v>1.45</v>
      </c>
      <c r="Y767">
        <v>4</v>
      </c>
      <c r="Z767" t="s">
        <v>3469</v>
      </c>
      <c r="AA767">
        <v>0</v>
      </c>
      <c r="AB767">
        <v>1</v>
      </c>
      <c r="AC767">
        <v>5.09</v>
      </c>
      <c r="AE767" t="s">
        <v>3472</v>
      </c>
      <c r="AH767">
        <v>0</v>
      </c>
      <c r="AI767">
        <v>0</v>
      </c>
    </row>
    <row r="768" spans="1:35">
      <c r="B768">
        <v>69</v>
      </c>
      <c r="H768">
        <v>7.6</v>
      </c>
      <c r="I768" t="s">
        <v>5014</v>
      </c>
      <c r="J768" t="s">
        <v>5016</v>
      </c>
      <c r="L768" t="s">
        <v>5033</v>
      </c>
      <c r="M768" t="s">
        <v>5042</v>
      </c>
      <c r="N768" t="s">
        <v>5624</v>
      </c>
      <c r="O768" t="s">
        <v>6328</v>
      </c>
      <c r="P768">
        <v>5</v>
      </c>
      <c r="Q768">
        <v>0</v>
      </c>
      <c r="R768">
        <v>3.15</v>
      </c>
      <c r="S768">
        <v>3.15</v>
      </c>
      <c r="T768">
        <v>295.73</v>
      </c>
      <c r="U768">
        <v>55.97</v>
      </c>
      <c r="V768">
        <v>3.3</v>
      </c>
      <c r="X768">
        <v>1.72</v>
      </c>
      <c r="Y768">
        <v>4</v>
      </c>
      <c r="Z768" t="s">
        <v>3469</v>
      </c>
      <c r="AA768">
        <v>0</v>
      </c>
      <c r="AB768">
        <v>1</v>
      </c>
      <c r="AC768">
        <v>5.35</v>
      </c>
      <c r="AE768" t="s">
        <v>3472</v>
      </c>
      <c r="AH768">
        <v>0</v>
      </c>
      <c r="AI768">
        <v>0</v>
      </c>
    </row>
    <row r="769" spans="2:35">
      <c r="B769">
        <v>16</v>
      </c>
      <c r="I769" t="s">
        <v>5014</v>
      </c>
      <c r="J769" t="s">
        <v>5016</v>
      </c>
      <c r="L769" t="s">
        <v>5034</v>
      </c>
      <c r="M769" t="s">
        <v>5037</v>
      </c>
      <c r="N769" t="s">
        <v>5625</v>
      </c>
      <c r="O769" t="s">
        <v>6329</v>
      </c>
      <c r="P769">
        <v>6</v>
      </c>
      <c r="Q769">
        <v>1</v>
      </c>
      <c r="R769">
        <v>2.94</v>
      </c>
      <c r="S769">
        <v>2.98</v>
      </c>
      <c r="T769">
        <v>311.73</v>
      </c>
      <c r="U769">
        <v>76.2</v>
      </c>
      <c r="V769">
        <v>3.01</v>
      </c>
      <c r="W769">
        <v>8.41</v>
      </c>
      <c r="X769">
        <v>0.17</v>
      </c>
      <c r="Y769">
        <v>4</v>
      </c>
      <c r="Z769" t="s">
        <v>3469</v>
      </c>
      <c r="AA769">
        <v>0</v>
      </c>
      <c r="AB769">
        <v>1</v>
      </c>
      <c r="AC769">
        <v>5.363333333333333</v>
      </c>
      <c r="AE769" t="s">
        <v>3472</v>
      </c>
      <c r="AH769">
        <v>0</v>
      </c>
      <c r="AI769">
        <v>0</v>
      </c>
    </row>
    <row r="770" spans="2:35">
      <c r="B770">
        <v>4</v>
      </c>
      <c r="I770" t="s">
        <v>5014</v>
      </c>
      <c r="J770" t="s">
        <v>5016</v>
      </c>
      <c r="L770" t="s">
        <v>5034</v>
      </c>
      <c r="M770" t="s">
        <v>5037</v>
      </c>
      <c r="N770" t="s">
        <v>5626</v>
      </c>
      <c r="O770" t="s">
        <v>6330</v>
      </c>
      <c r="P770">
        <v>6</v>
      </c>
      <c r="Q770">
        <v>1</v>
      </c>
      <c r="R770">
        <v>3.15</v>
      </c>
      <c r="S770">
        <v>3.19</v>
      </c>
      <c r="T770">
        <v>325.76</v>
      </c>
      <c r="U770">
        <v>76.2</v>
      </c>
      <c r="V770">
        <v>3.32</v>
      </c>
      <c r="W770">
        <v>8.41</v>
      </c>
      <c r="X770">
        <v>0.95</v>
      </c>
      <c r="Y770">
        <v>4</v>
      </c>
      <c r="Z770" t="s">
        <v>3469</v>
      </c>
      <c r="AA770">
        <v>0</v>
      </c>
      <c r="AB770">
        <v>1</v>
      </c>
      <c r="AC770">
        <v>5.163333333333333</v>
      </c>
      <c r="AE770" t="s">
        <v>3472</v>
      </c>
      <c r="AH770">
        <v>0</v>
      </c>
      <c r="AI770">
        <v>0</v>
      </c>
    </row>
    <row r="771" spans="2:35">
      <c r="B771">
        <v>155</v>
      </c>
      <c r="I771" t="s">
        <v>5014</v>
      </c>
      <c r="J771" t="s">
        <v>5016</v>
      </c>
      <c r="L771" t="s">
        <v>5034</v>
      </c>
      <c r="M771" t="s">
        <v>5037</v>
      </c>
      <c r="N771" t="s">
        <v>5627</v>
      </c>
      <c r="O771" t="s">
        <v>6331</v>
      </c>
      <c r="P771">
        <v>6</v>
      </c>
      <c r="Q771">
        <v>1</v>
      </c>
      <c r="R771">
        <v>2.76</v>
      </c>
      <c r="S771">
        <v>2.78</v>
      </c>
      <c r="T771">
        <v>291.31</v>
      </c>
      <c r="U771">
        <v>76.2</v>
      </c>
      <c r="V771">
        <v>2.66</v>
      </c>
      <c r="W771">
        <v>8.859999999999999</v>
      </c>
      <c r="X771">
        <v>1.38</v>
      </c>
      <c r="Y771">
        <v>4</v>
      </c>
      <c r="Z771" t="s">
        <v>3469</v>
      </c>
      <c r="AA771">
        <v>0</v>
      </c>
      <c r="AB771">
        <v>1</v>
      </c>
      <c r="AC771">
        <v>5.453333333333333</v>
      </c>
      <c r="AE771" t="s">
        <v>3472</v>
      </c>
      <c r="AH771">
        <v>0</v>
      </c>
      <c r="AI771">
        <v>0</v>
      </c>
    </row>
    <row r="772" spans="2:35">
      <c r="B772">
        <v>138</v>
      </c>
      <c r="I772" t="s">
        <v>5014</v>
      </c>
      <c r="J772" t="s">
        <v>5016</v>
      </c>
      <c r="L772" t="s">
        <v>5034</v>
      </c>
      <c r="M772" t="s">
        <v>5037</v>
      </c>
      <c r="N772" t="s">
        <v>5628</v>
      </c>
      <c r="O772" t="s">
        <v>6332</v>
      </c>
      <c r="P772">
        <v>6</v>
      </c>
      <c r="Q772">
        <v>1</v>
      </c>
      <c r="R772">
        <v>2.39</v>
      </c>
      <c r="S772">
        <v>2.4</v>
      </c>
      <c r="T772">
        <v>295.28</v>
      </c>
      <c r="U772">
        <v>76.2</v>
      </c>
      <c r="V772">
        <v>2.49</v>
      </c>
      <c r="W772">
        <v>8.869999999999999</v>
      </c>
      <c r="X772">
        <v>0.13</v>
      </c>
      <c r="Y772">
        <v>4</v>
      </c>
      <c r="Z772" t="s">
        <v>3469</v>
      </c>
      <c r="AA772">
        <v>0</v>
      </c>
      <c r="AB772">
        <v>1</v>
      </c>
      <c r="AC772">
        <v>5.638333333333333</v>
      </c>
      <c r="AE772" t="s">
        <v>3472</v>
      </c>
      <c r="AH772">
        <v>0</v>
      </c>
      <c r="AI772">
        <v>0</v>
      </c>
    </row>
    <row r="773" spans="2:35">
      <c r="B773">
        <v>53</v>
      </c>
      <c r="I773" t="s">
        <v>5014</v>
      </c>
      <c r="J773" t="s">
        <v>5016</v>
      </c>
      <c r="L773" t="s">
        <v>5034</v>
      </c>
      <c r="M773" t="s">
        <v>5037</v>
      </c>
      <c r="N773" t="s">
        <v>5629</v>
      </c>
      <c r="O773" t="s">
        <v>6333</v>
      </c>
      <c r="P773">
        <v>7</v>
      </c>
      <c r="Q773">
        <v>1</v>
      </c>
      <c r="R773">
        <v>3.14</v>
      </c>
      <c r="S773">
        <v>3.14</v>
      </c>
      <c r="T773">
        <v>369.81</v>
      </c>
      <c r="U773">
        <v>85.43000000000001</v>
      </c>
      <c r="V773">
        <v>3.06</v>
      </c>
      <c r="X773">
        <v>0.15</v>
      </c>
      <c r="Y773">
        <v>4</v>
      </c>
      <c r="Z773" t="s">
        <v>3469</v>
      </c>
      <c r="AA773">
        <v>0</v>
      </c>
      <c r="AB773">
        <v>5</v>
      </c>
      <c r="AC773">
        <v>5.123261904761905</v>
      </c>
      <c r="AE773" t="s">
        <v>3472</v>
      </c>
      <c r="AH773">
        <v>0</v>
      </c>
      <c r="AI773">
        <v>0</v>
      </c>
    </row>
    <row r="774" spans="2:35">
      <c r="B774">
        <v>202</v>
      </c>
      <c r="I774" t="s">
        <v>5014</v>
      </c>
      <c r="J774" t="s">
        <v>5016</v>
      </c>
      <c r="L774" t="s">
        <v>5034</v>
      </c>
      <c r="M774" t="s">
        <v>5037</v>
      </c>
      <c r="N774" t="s">
        <v>5630</v>
      </c>
      <c r="O774" t="s">
        <v>6334</v>
      </c>
      <c r="P774">
        <v>7</v>
      </c>
      <c r="Q774">
        <v>1</v>
      </c>
      <c r="R774">
        <v>3.91</v>
      </c>
      <c r="S774">
        <v>3.91</v>
      </c>
      <c r="T774">
        <v>397.87</v>
      </c>
      <c r="U774">
        <v>85.43000000000001</v>
      </c>
      <c r="V774">
        <v>3.84</v>
      </c>
      <c r="X774">
        <v>0.15</v>
      </c>
      <c r="Y774">
        <v>4</v>
      </c>
      <c r="Z774" t="s">
        <v>3469</v>
      </c>
      <c r="AA774">
        <v>0</v>
      </c>
      <c r="AB774">
        <v>5</v>
      </c>
      <c r="AC774">
        <v>4.152833333333334</v>
      </c>
      <c r="AE774" t="s">
        <v>3472</v>
      </c>
      <c r="AH774">
        <v>0</v>
      </c>
      <c r="AI774">
        <v>0</v>
      </c>
    </row>
    <row r="775" spans="2:35">
      <c r="B775">
        <v>40</v>
      </c>
      <c r="I775" t="s">
        <v>5014</v>
      </c>
      <c r="J775" t="s">
        <v>5016</v>
      </c>
      <c r="L775" t="s">
        <v>5034</v>
      </c>
      <c r="M775" t="s">
        <v>5037</v>
      </c>
      <c r="N775" t="s">
        <v>5631</v>
      </c>
      <c r="O775" t="s">
        <v>6335</v>
      </c>
      <c r="P775">
        <v>7</v>
      </c>
      <c r="Q775">
        <v>1</v>
      </c>
      <c r="R775">
        <v>2.58</v>
      </c>
      <c r="S775">
        <v>2.58</v>
      </c>
      <c r="T775">
        <v>355.79</v>
      </c>
      <c r="U775">
        <v>85.43000000000001</v>
      </c>
      <c r="V775">
        <v>2.67</v>
      </c>
      <c r="X775">
        <v>0.14</v>
      </c>
      <c r="Y775">
        <v>4</v>
      </c>
      <c r="Z775" t="s">
        <v>3469</v>
      </c>
      <c r="AA775">
        <v>0</v>
      </c>
      <c r="AB775">
        <v>4</v>
      </c>
      <c r="AC775">
        <v>5.543333333333333</v>
      </c>
      <c r="AE775" t="s">
        <v>3472</v>
      </c>
      <c r="AH775">
        <v>0</v>
      </c>
      <c r="AI775">
        <v>0</v>
      </c>
    </row>
    <row r="776" spans="2:35">
      <c r="B776">
        <v>58</v>
      </c>
      <c r="I776" t="s">
        <v>5014</v>
      </c>
      <c r="J776" t="s">
        <v>5016</v>
      </c>
      <c r="L776" t="s">
        <v>5034</v>
      </c>
      <c r="M776" t="s">
        <v>5037</v>
      </c>
      <c r="N776" t="s">
        <v>5632</v>
      </c>
      <c r="O776" t="s">
        <v>6336</v>
      </c>
      <c r="P776">
        <v>7</v>
      </c>
      <c r="Q776">
        <v>1</v>
      </c>
      <c r="R776">
        <v>2.94</v>
      </c>
      <c r="S776">
        <v>2.94</v>
      </c>
      <c r="T776">
        <v>369.81</v>
      </c>
      <c r="U776">
        <v>85.43000000000001</v>
      </c>
      <c r="V776">
        <v>3.06</v>
      </c>
      <c r="X776">
        <v>0.14</v>
      </c>
      <c r="Y776">
        <v>4</v>
      </c>
      <c r="Z776" t="s">
        <v>3469</v>
      </c>
      <c r="AA776">
        <v>0</v>
      </c>
      <c r="AB776">
        <v>4</v>
      </c>
      <c r="AC776">
        <v>5.293261904761905</v>
      </c>
      <c r="AE776" t="s">
        <v>3472</v>
      </c>
      <c r="AH776">
        <v>0</v>
      </c>
      <c r="AI776">
        <v>0</v>
      </c>
    </row>
    <row r="777" spans="2:35">
      <c r="B777">
        <v>98</v>
      </c>
      <c r="I777" t="s">
        <v>5014</v>
      </c>
      <c r="J777" t="s">
        <v>5016</v>
      </c>
      <c r="L777" t="s">
        <v>5034</v>
      </c>
      <c r="M777" t="s">
        <v>5037</v>
      </c>
      <c r="N777" t="s">
        <v>5633</v>
      </c>
      <c r="O777" t="s">
        <v>6337</v>
      </c>
    </row>
    <row r="778" spans="2:35">
      <c r="B778">
        <v>71</v>
      </c>
      <c r="I778" t="s">
        <v>5014</v>
      </c>
      <c r="J778" t="s">
        <v>5016</v>
      </c>
      <c r="L778" t="s">
        <v>5034</v>
      </c>
      <c r="M778" t="s">
        <v>5037</v>
      </c>
      <c r="N778" t="s">
        <v>5634</v>
      </c>
      <c r="O778" t="s">
        <v>6338</v>
      </c>
      <c r="P778">
        <v>7</v>
      </c>
      <c r="Q778">
        <v>1</v>
      </c>
      <c r="R778">
        <v>2.94</v>
      </c>
      <c r="S778">
        <v>2.94</v>
      </c>
      <c r="T778">
        <v>369.81</v>
      </c>
      <c r="U778">
        <v>85.43000000000001</v>
      </c>
      <c r="V778">
        <v>3.06</v>
      </c>
      <c r="X778">
        <v>0.14</v>
      </c>
      <c r="Y778">
        <v>4</v>
      </c>
      <c r="Z778" t="s">
        <v>3469</v>
      </c>
      <c r="AA778">
        <v>0</v>
      </c>
      <c r="AB778">
        <v>4</v>
      </c>
      <c r="AC778">
        <v>5.293261904761905</v>
      </c>
      <c r="AE778" t="s">
        <v>3472</v>
      </c>
      <c r="AH778">
        <v>0</v>
      </c>
      <c r="AI778">
        <v>0</v>
      </c>
    </row>
    <row r="779" spans="2:35">
      <c r="B779">
        <v>146</v>
      </c>
      <c r="I779" t="s">
        <v>5014</v>
      </c>
      <c r="J779" t="s">
        <v>5016</v>
      </c>
      <c r="L779" t="s">
        <v>5034</v>
      </c>
      <c r="M779" t="s">
        <v>5037</v>
      </c>
      <c r="N779" t="s">
        <v>5635</v>
      </c>
      <c r="O779" t="s">
        <v>6339</v>
      </c>
      <c r="P779">
        <v>7</v>
      </c>
      <c r="Q779">
        <v>1</v>
      </c>
      <c r="R779">
        <v>3.5</v>
      </c>
      <c r="S779">
        <v>3.5</v>
      </c>
      <c r="T779">
        <v>383.84</v>
      </c>
      <c r="U779">
        <v>85.43000000000001</v>
      </c>
      <c r="V779">
        <v>3.45</v>
      </c>
      <c r="X779">
        <v>0.15</v>
      </c>
      <c r="Y779">
        <v>4</v>
      </c>
      <c r="Z779" t="s">
        <v>3469</v>
      </c>
      <c r="AA779">
        <v>0</v>
      </c>
      <c r="AB779">
        <v>5</v>
      </c>
      <c r="AC779">
        <v>4.663047619047619</v>
      </c>
      <c r="AE779" t="s">
        <v>3472</v>
      </c>
      <c r="AH779">
        <v>0</v>
      </c>
      <c r="AI779">
        <v>0</v>
      </c>
    </row>
    <row r="780" spans="2:35">
      <c r="B780">
        <v>28</v>
      </c>
      <c r="I780" t="s">
        <v>5014</v>
      </c>
      <c r="J780" t="s">
        <v>5016</v>
      </c>
      <c r="L780" t="s">
        <v>5034</v>
      </c>
      <c r="M780" t="s">
        <v>5037</v>
      </c>
      <c r="N780" t="s">
        <v>5636</v>
      </c>
      <c r="O780" t="s">
        <v>6340</v>
      </c>
      <c r="P780">
        <v>7</v>
      </c>
      <c r="Q780">
        <v>0</v>
      </c>
      <c r="R780">
        <v>3.53</v>
      </c>
      <c r="S780">
        <v>3.53</v>
      </c>
      <c r="T780">
        <v>395.85</v>
      </c>
      <c r="U780">
        <v>74.43000000000001</v>
      </c>
      <c r="V780">
        <v>3.86</v>
      </c>
      <c r="X780">
        <v>0.14</v>
      </c>
      <c r="Y780">
        <v>4</v>
      </c>
      <c r="Z780" t="s">
        <v>3469</v>
      </c>
      <c r="AA780">
        <v>0</v>
      </c>
      <c r="AB780">
        <v>3</v>
      </c>
      <c r="AC780">
        <v>4.713928571428571</v>
      </c>
      <c r="AE780" t="s">
        <v>3472</v>
      </c>
      <c r="AH780">
        <v>0</v>
      </c>
      <c r="AI780">
        <v>0</v>
      </c>
    </row>
    <row r="781" spans="2:35">
      <c r="B781">
        <v>70</v>
      </c>
      <c r="I781" t="s">
        <v>5014</v>
      </c>
      <c r="J781" t="s">
        <v>5016</v>
      </c>
      <c r="L781" t="s">
        <v>5034</v>
      </c>
      <c r="M781" t="s">
        <v>5037</v>
      </c>
      <c r="N781" t="s">
        <v>5637</v>
      </c>
      <c r="O781" t="s">
        <v>6341</v>
      </c>
      <c r="P781">
        <v>6</v>
      </c>
      <c r="Q781">
        <v>0</v>
      </c>
      <c r="R781">
        <v>4.24</v>
      </c>
      <c r="S781">
        <v>4.24</v>
      </c>
      <c r="T781">
        <v>429.86</v>
      </c>
      <c r="U781">
        <v>65.2</v>
      </c>
      <c r="V781">
        <v>5.26</v>
      </c>
      <c r="X781">
        <v>0.13</v>
      </c>
      <c r="Y781">
        <v>4</v>
      </c>
      <c r="Z781" t="s">
        <v>3469</v>
      </c>
      <c r="AA781">
        <v>1</v>
      </c>
      <c r="AB781">
        <v>3</v>
      </c>
      <c r="AC781">
        <v>3.881</v>
      </c>
      <c r="AE781" t="s">
        <v>3472</v>
      </c>
      <c r="AH781">
        <v>0</v>
      </c>
      <c r="AI781">
        <v>0</v>
      </c>
    </row>
    <row r="782" spans="2:35">
      <c r="B782">
        <v>115</v>
      </c>
      <c r="I782" t="s">
        <v>5014</v>
      </c>
      <c r="J782" t="s">
        <v>5016</v>
      </c>
      <c r="L782" t="s">
        <v>5034</v>
      </c>
      <c r="M782" t="s">
        <v>5037</v>
      </c>
      <c r="N782" t="s">
        <v>5638</v>
      </c>
      <c r="O782" t="s">
        <v>6342</v>
      </c>
      <c r="P782">
        <v>7</v>
      </c>
      <c r="Q782">
        <v>0</v>
      </c>
      <c r="R782">
        <v>3.09</v>
      </c>
      <c r="S782">
        <v>3.09</v>
      </c>
      <c r="T782">
        <v>381.82</v>
      </c>
      <c r="U782">
        <v>74.43000000000001</v>
      </c>
      <c r="V782">
        <v>3.47</v>
      </c>
      <c r="X782">
        <v>0.14</v>
      </c>
      <c r="Y782">
        <v>4</v>
      </c>
      <c r="Z782" t="s">
        <v>3469</v>
      </c>
      <c r="AA782">
        <v>0</v>
      </c>
      <c r="AB782">
        <v>3</v>
      </c>
      <c r="AC782">
        <v>5.254142857142858</v>
      </c>
      <c r="AE782" t="s">
        <v>3472</v>
      </c>
      <c r="AH782">
        <v>0</v>
      </c>
      <c r="AI782">
        <v>0</v>
      </c>
    </row>
    <row r="783" spans="2:35">
      <c r="B783">
        <v>71</v>
      </c>
      <c r="I783" t="s">
        <v>5014</v>
      </c>
      <c r="J783" t="s">
        <v>5016</v>
      </c>
      <c r="L783" t="s">
        <v>5034</v>
      </c>
      <c r="M783" t="s">
        <v>5037</v>
      </c>
      <c r="N783" t="s">
        <v>5638</v>
      </c>
      <c r="O783" t="s">
        <v>6342</v>
      </c>
      <c r="P783">
        <v>7</v>
      </c>
      <c r="Q783">
        <v>0</v>
      </c>
      <c r="R783">
        <v>3.09</v>
      </c>
      <c r="S783">
        <v>3.09</v>
      </c>
      <c r="T783">
        <v>381.82</v>
      </c>
      <c r="U783">
        <v>74.43000000000001</v>
      </c>
      <c r="V783">
        <v>3.47</v>
      </c>
      <c r="X783">
        <v>0.14</v>
      </c>
      <c r="Y783">
        <v>4</v>
      </c>
      <c r="Z783" t="s">
        <v>3469</v>
      </c>
      <c r="AA783">
        <v>0</v>
      </c>
      <c r="AB783">
        <v>3</v>
      </c>
      <c r="AC783">
        <v>5.254142857142858</v>
      </c>
      <c r="AE783" t="s">
        <v>3472</v>
      </c>
      <c r="AH783">
        <v>0</v>
      </c>
      <c r="AI783">
        <v>0</v>
      </c>
    </row>
    <row r="784" spans="2:35">
      <c r="B784">
        <v>138</v>
      </c>
      <c r="I784" t="s">
        <v>5014</v>
      </c>
      <c r="J784" t="s">
        <v>5016</v>
      </c>
      <c r="L784" t="s">
        <v>5034</v>
      </c>
      <c r="M784" t="s">
        <v>5037</v>
      </c>
      <c r="N784" t="s">
        <v>5638</v>
      </c>
      <c r="O784" t="s">
        <v>6342</v>
      </c>
      <c r="P784">
        <v>7</v>
      </c>
      <c r="Q784">
        <v>0</v>
      </c>
      <c r="R784">
        <v>3.09</v>
      </c>
      <c r="S784">
        <v>3.09</v>
      </c>
      <c r="T784">
        <v>381.82</v>
      </c>
      <c r="U784">
        <v>74.43000000000001</v>
      </c>
      <c r="V784">
        <v>3.47</v>
      </c>
      <c r="X784">
        <v>0.14</v>
      </c>
      <c r="Y784">
        <v>4</v>
      </c>
      <c r="Z784" t="s">
        <v>3469</v>
      </c>
      <c r="AA784">
        <v>0</v>
      </c>
      <c r="AB784">
        <v>3</v>
      </c>
      <c r="AC784">
        <v>5.254142857142858</v>
      </c>
      <c r="AE784" t="s">
        <v>3472</v>
      </c>
      <c r="AH784">
        <v>0</v>
      </c>
      <c r="AI784">
        <v>0</v>
      </c>
    </row>
    <row r="785" spans="2:35">
      <c r="B785">
        <v>55</v>
      </c>
      <c r="I785" t="s">
        <v>5014</v>
      </c>
      <c r="J785" t="s">
        <v>5016</v>
      </c>
      <c r="L785" t="s">
        <v>5034</v>
      </c>
      <c r="M785" t="s">
        <v>5037</v>
      </c>
      <c r="N785" t="s">
        <v>5639</v>
      </c>
      <c r="O785" t="s">
        <v>6343</v>
      </c>
      <c r="P785">
        <v>7</v>
      </c>
      <c r="Q785">
        <v>0</v>
      </c>
      <c r="R785">
        <v>3.57</v>
      </c>
      <c r="S785">
        <v>3.57</v>
      </c>
      <c r="T785">
        <v>395.85</v>
      </c>
      <c r="U785">
        <v>74.43000000000001</v>
      </c>
      <c r="V785">
        <v>3.72</v>
      </c>
      <c r="X785">
        <v>0.15</v>
      </c>
      <c r="Y785">
        <v>4</v>
      </c>
      <c r="Z785" t="s">
        <v>3469</v>
      </c>
      <c r="AA785">
        <v>0</v>
      </c>
      <c r="AB785">
        <v>4</v>
      </c>
      <c r="AC785">
        <v>4.673928571428571</v>
      </c>
      <c r="AE785" t="s">
        <v>3472</v>
      </c>
      <c r="AH785">
        <v>0</v>
      </c>
      <c r="AI785">
        <v>0</v>
      </c>
    </row>
    <row r="786" spans="2:35">
      <c r="B786">
        <v>116</v>
      </c>
      <c r="I786" t="s">
        <v>5014</v>
      </c>
      <c r="J786" t="s">
        <v>5016</v>
      </c>
      <c r="L786" t="s">
        <v>5034</v>
      </c>
      <c r="M786" t="s">
        <v>5037</v>
      </c>
      <c r="N786" t="s">
        <v>5640</v>
      </c>
      <c r="O786" t="s">
        <v>6344</v>
      </c>
      <c r="P786">
        <v>7</v>
      </c>
      <c r="Q786">
        <v>1</v>
      </c>
      <c r="R786">
        <v>2.67</v>
      </c>
      <c r="S786">
        <v>2.67</v>
      </c>
      <c r="T786">
        <v>353.36</v>
      </c>
      <c r="U786">
        <v>85.43000000000001</v>
      </c>
      <c r="V786">
        <v>2.55</v>
      </c>
      <c r="X786">
        <v>0.1</v>
      </c>
      <c r="Y786">
        <v>4</v>
      </c>
      <c r="Z786" t="s">
        <v>3469</v>
      </c>
      <c r="AA786">
        <v>0</v>
      </c>
      <c r="AB786">
        <v>5</v>
      </c>
      <c r="AC786">
        <v>5.498333333333333</v>
      </c>
      <c r="AE786" t="s">
        <v>3472</v>
      </c>
      <c r="AH786">
        <v>0</v>
      </c>
      <c r="AI786">
        <v>0</v>
      </c>
    </row>
    <row r="787" spans="2:35">
      <c r="B787">
        <v>4</v>
      </c>
      <c r="I787" t="s">
        <v>5014</v>
      </c>
      <c r="J787" t="s">
        <v>5016</v>
      </c>
      <c r="L787" t="s">
        <v>5034</v>
      </c>
      <c r="M787" t="s">
        <v>5037</v>
      </c>
      <c r="N787" t="s">
        <v>5641</v>
      </c>
      <c r="O787" t="s">
        <v>6345</v>
      </c>
      <c r="P787">
        <v>7</v>
      </c>
      <c r="Q787">
        <v>1</v>
      </c>
      <c r="R787">
        <v>3.35</v>
      </c>
      <c r="S787">
        <v>3.35</v>
      </c>
      <c r="T787">
        <v>383.84</v>
      </c>
      <c r="U787">
        <v>85.43000000000001</v>
      </c>
      <c r="V787">
        <v>3.37</v>
      </c>
      <c r="X787">
        <v>0.92</v>
      </c>
      <c r="Y787">
        <v>4</v>
      </c>
      <c r="Z787" t="s">
        <v>3469</v>
      </c>
      <c r="AA787">
        <v>0</v>
      </c>
      <c r="AB787">
        <v>5</v>
      </c>
      <c r="AC787">
        <v>4.813047619047619</v>
      </c>
      <c r="AE787" t="s">
        <v>3472</v>
      </c>
      <c r="AH787">
        <v>0</v>
      </c>
      <c r="AI787">
        <v>0</v>
      </c>
    </row>
    <row r="788" spans="2:35">
      <c r="B788">
        <v>9</v>
      </c>
      <c r="I788" t="s">
        <v>5014</v>
      </c>
      <c r="J788" t="s">
        <v>5016</v>
      </c>
      <c r="L788" t="s">
        <v>5034</v>
      </c>
      <c r="M788" t="s">
        <v>5037</v>
      </c>
      <c r="N788" t="s">
        <v>5642</v>
      </c>
      <c r="O788" t="s">
        <v>6346</v>
      </c>
      <c r="P788">
        <v>7</v>
      </c>
      <c r="Q788">
        <v>1</v>
      </c>
      <c r="R788">
        <v>2.79</v>
      </c>
      <c r="S788">
        <v>2.79</v>
      </c>
      <c r="T788">
        <v>369.81</v>
      </c>
      <c r="U788">
        <v>85.43000000000001</v>
      </c>
      <c r="V788">
        <v>2.98</v>
      </c>
      <c r="X788">
        <v>0.92</v>
      </c>
      <c r="Y788">
        <v>4</v>
      </c>
      <c r="Z788" t="s">
        <v>3469</v>
      </c>
      <c r="AA788">
        <v>0</v>
      </c>
      <c r="AB788">
        <v>4</v>
      </c>
      <c r="AC788">
        <v>5.368261904761905</v>
      </c>
      <c r="AE788" t="s">
        <v>3472</v>
      </c>
      <c r="AH788">
        <v>0</v>
      </c>
      <c r="AI788">
        <v>0</v>
      </c>
    </row>
    <row r="789" spans="2:35">
      <c r="B789">
        <v>17</v>
      </c>
      <c r="I789" t="s">
        <v>5014</v>
      </c>
      <c r="J789" t="s">
        <v>5016</v>
      </c>
      <c r="L789" t="s">
        <v>5034</v>
      </c>
      <c r="M789" t="s">
        <v>5037</v>
      </c>
      <c r="N789" t="s">
        <v>5643</v>
      </c>
      <c r="O789" t="s">
        <v>6347</v>
      </c>
      <c r="P789">
        <v>7</v>
      </c>
      <c r="Q789">
        <v>0</v>
      </c>
      <c r="R789">
        <v>3.41</v>
      </c>
      <c r="S789">
        <v>3.41</v>
      </c>
      <c r="T789">
        <v>383.84</v>
      </c>
      <c r="U789">
        <v>74.43000000000001</v>
      </c>
      <c r="V789">
        <v>3.63</v>
      </c>
      <c r="X789">
        <v>0.91</v>
      </c>
      <c r="Y789">
        <v>4</v>
      </c>
      <c r="Z789" t="s">
        <v>3469</v>
      </c>
      <c r="AA789">
        <v>0</v>
      </c>
      <c r="AB789">
        <v>5</v>
      </c>
      <c r="AC789">
        <v>4.919714285714286</v>
      </c>
      <c r="AE789" t="s">
        <v>3472</v>
      </c>
      <c r="AH789">
        <v>0</v>
      </c>
      <c r="AI789">
        <v>0</v>
      </c>
    </row>
    <row r="790" spans="2:35">
      <c r="B790">
        <v>27</v>
      </c>
      <c r="I790" t="s">
        <v>5014</v>
      </c>
      <c r="J790" t="s">
        <v>5016</v>
      </c>
      <c r="L790" t="s">
        <v>5034</v>
      </c>
      <c r="M790" t="s">
        <v>5037</v>
      </c>
      <c r="N790" t="s">
        <v>5644</v>
      </c>
      <c r="O790" t="s">
        <v>6348</v>
      </c>
      <c r="P790">
        <v>6</v>
      </c>
      <c r="Q790">
        <v>0</v>
      </c>
      <c r="R790">
        <v>4.45</v>
      </c>
      <c r="S790">
        <v>4.45</v>
      </c>
      <c r="T790">
        <v>443.89</v>
      </c>
      <c r="U790">
        <v>65.2</v>
      </c>
      <c r="V790">
        <v>5.57</v>
      </c>
      <c r="X790">
        <v>0.9</v>
      </c>
      <c r="Y790">
        <v>4</v>
      </c>
      <c r="Z790" t="s">
        <v>3469</v>
      </c>
      <c r="AA790">
        <v>1</v>
      </c>
      <c r="AB790">
        <v>3</v>
      </c>
      <c r="AC790">
        <v>3.675785714285714</v>
      </c>
      <c r="AE790" t="s">
        <v>3472</v>
      </c>
      <c r="AH790">
        <v>0</v>
      </c>
      <c r="AI790">
        <v>0</v>
      </c>
    </row>
    <row r="791" spans="2:35">
      <c r="B791">
        <v>7</v>
      </c>
      <c r="I791" t="s">
        <v>5014</v>
      </c>
      <c r="J791" t="s">
        <v>5016</v>
      </c>
      <c r="L791" t="s">
        <v>5034</v>
      </c>
      <c r="M791" t="s">
        <v>5037</v>
      </c>
      <c r="N791" t="s">
        <v>5645</v>
      </c>
      <c r="O791" t="s">
        <v>6349</v>
      </c>
      <c r="P791">
        <v>7</v>
      </c>
      <c r="Q791">
        <v>0</v>
      </c>
      <c r="R791">
        <v>3.83</v>
      </c>
      <c r="S791">
        <v>3.83</v>
      </c>
      <c r="T791">
        <v>397.87</v>
      </c>
      <c r="U791">
        <v>74.43000000000001</v>
      </c>
      <c r="V791">
        <v>4.03</v>
      </c>
      <c r="X791">
        <v>0.92</v>
      </c>
      <c r="Y791">
        <v>4</v>
      </c>
      <c r="Z791" t="s">
        <v>3469</v>
      </c>
      <c r="AA791">
        <v>0</v>
      </c>
      <c r="AB791">
        <v>6</v>
      </c>
      <c r="AC791">
        <v>4.3995</v>
      </c>
      <c r="AE791" t="s">
        <v>3472</v>
      </c>
      <c r="AH791">
        <v>0</v>
      </c>
      <c r="AI791">
        <v>0</v>
      </c>
    </row>
    <row r="792" spans="2:35">
      <c r="B792">
        <v>3</v>
      </c>
      <c r="I792" t="s">
        <v>5014</v>
      </c>
      <c r="J792" t="s">
        <v>5016</v>
      </c>
      <c r="L792" t="s">
        <v>5034</v>
      </c>
      <c r="M792" t="s">
        <v>5037</v>
      </c>
      <c r="N792" t="s">
        <v>5646</v>
      </c>
      <c r="O792" t="s">
        <v>6350</v>
      </c>
      <c r="P792">
        <v>7</v>
      </c>
      <c r="Q792">
        <v>0</v>
      </c>
      <c r="R792">
        <v>3.74</v>
      </c>
      <c r="S792">
        <v>3.74</v>
      </c>
      <c r="T792">
        <v>409.88</v>
      </c>
      <c r="U792">
        <v>74.43000000000001</v>
      </c>
      <c r="V792">
        <v>4.17</v>
      </c>
      <c r="X792">
        <v>0.91</v>
      </c>
      <c r="Y792">
        <v>4</v>
      </c>
      <c r="Z792" t="s">
        <v>3469</v>
      </c>
      <c r="AA792">
        <v>0</v>
      </c>
      <c r="AB792">
        <v>3</v>
      </c>
      <c r="AC792">
        <v>4.403714285714285</v>
      </c>
      <c r="AE792" t="s">
        <v>3472</v>
      </c>
      <c r="AH792">
        <v>0</v>
      </c>
      <c r="AI792">
        <v>0</v>
      </c>
    </row>
    <row r="793" spans="2:35">
      <c r="B793">
        <v>4</v>
      </c>
      <c r="I793" t="s">
        <v>5014</v>
      </c>
      <c r="J793" t="s">
        <v>5016</v>
      </c>
      <c r="L793" t="s">
        <v>5034</v>
      </c>
      <c r="M793" t="s">
        <v>5037</v>
      </c>
      <c r="N793" t="s">
        <v>5647</v>
      </c>
      <c r="O793" t="s">
        <v>6351</v>
      </c>
      <c r="P793">
        <v>7</v>
      </c>
      <c r="Q793">
        <v>0</v>
      </c>
      <c r="R793">
        <v>4.86</v>
      </c>
      <c r="S793">
        <v>4.86</v>
      </c>
      <c r="T793">
        <v>451.84</v>
      </c>
      <c r="U793">
        <v>74.43000000000001</v>
      </c>
      <c r="V793">
        <v>4.92</v>
      </c>
      <c r="X793">
        <v>0.91</v>
      </c>
      <c r="Y793">
        <v>4</v>
      </c>
      <c r="Z793" t="s">
        <v>3469</v>
      </c>
      <c r="AA793">
        <v>0</v>
      </c>
      <c r="AB793">
        <v>6</v>
      </c>
      <c r="AC793">
        <v>3.414</v>
      </c>
      <c r="AE793" t="s">
        <v>3472</v>
      </c>
      <c r="AH793">
        <v>0</v>
      </c>
      <c r="AI793">
        <v>0</v>
      </c>
    </row>
    <row r="794" spans="2:35">
      <c r="B794">
        <v>9</v>
      </c>
      <c r="I794" t="s">
        <v>5014</v>
      </c>
      <c r="J794" t="s">
        <v>5016</v>
      </c>
      <c r="L794" t="s">
        <v>5034</v>
      </c>
      <c r="M794" t="s">
        <v>5037</v>
      </c>
      <c r="N794" t="s">
        <v>5648</v>
      </c>
      <c r="O794" t="s">
        <v>6352</v>
      </c>
      <c r="P794">
        <v>7</v>
      </c>
      <c r="Q794">
        <v>1</v>
      </c>
      <c r="R794">
        <v>3.15</v>
      </c>
      <c r="S794">
        <v>3.15</v>
      </c>
      <c r="T794">
        <v>383.84</v>
      </c>
      <c r="U794">
        <v>85.43000000000001</v>
      </c>
      <c r="V794">
        <v>3.37</v>
      </c>
      <c r="X794">
        <v>0.92</v>
      </c>
      <c r="Y794">
        <v>4</v>
      </c>
      <c r="Z794" t="s">
        <v>3469</v>
      </c>
      <c r="AA794">
        <v>0</v>
      </c>
      <c r="AB794">
        <v>4</v>
      </c>
      <c r="AC794">
        <v>5.013047619047619</v>
      </c>
      <c r="AE794" t="s">
        <v>3472</v>
      </c>
      <c r="AH794">
        <v>0</v>
      </c>
      <c r="AI794">
        <v>0</v>
      </c>
    </row>
    <row r="795" spans="2:35">
      <c r="B795">
        <v>9</v>
      </c>
      <c r="I795" t="s">
        <v>5014</v>
      </c>
      <c r="J795" t="s">
        <v>5016</v>
      </c>
      <c r="L795" t="s">
        <v>5034</v>
      </c>
      <c r="M795" t="s">
        <v>5037</v>
      </c>
      <c r="N795" t="s">
        <v>5649</v>
      </c>
      <c r="O795" t="s">
        <v>6353</v>
      </c>
    </row>
    <row r="796" spans="2:35">
      <c r="B796">
        <v>219</v>
      </c>
      <c r="I796" t="s">
        <v>5014</v>
      </c>
      <c r="J796" t="s">
        <v>5016</v>
      </c>
      <c r="L796" t="s">
        <v>5034</v>
      </c>
      <c r="M796" t="s">
        <v>5037</v>
      </c>
      <c r="N796" t="s">
        <v>5650</v>
      </c>
      <c r="O796" t="s">
        <v>6354</v>
      </c>
      <c r="P796">
        <v>7</v>
      </c>
      <c r="Q796">
        <v>1</v>
      </c>
      <c r="R796">
        <v>3.05</v>
      </c>
      <c r="S796">
        <v>3.05</v>
      </c>
      <c r="T796">
        <v>349.39</v>
      </c>
      <c r="U796">
        <v>85.43000000000001</v>
      </c>
      <c r="V796">
        <v>2.72</v>
      </c>
      <c r="X796">
        <v>1.32</v>
      </c>
      <c r="Y796">
        <v>4</v>
      </c>
      <c r="Z796" t="s">
        <v>3469</v>
      </c>
      <c r="AA796">
        <v>0</v>
      </c>
      <c r="AB796">
        <v>5</v>
      </c>
      <c r="AC796">
        <v>5.283333333333333</v>
      </c>
      <c r="AE796" t="s">
        <v>3472</v>
      </c>
      <c r="AH796">
        <v>0</v>
      </c>
      <c r="AI796">
        <v>0</v>
      </c>
    </row>
    <row r="797" spans="2:35">
      <c r="B797">
        <v>171</v>
      </c>
      <c r="I797" t="s">
        <v>5014</v>
      </c>
      <c r="J797" t="s">
        <v>5016</v>
      </c>
      <c r="L797" t="s">
        <v>5034</v>
      </c>
      <c r="M797" t="s">
        <v>5037</v>
      </c>
      <c r="N797" t="s">
        <v>5651</v>
      </c>
      <c r="O797" t="s">
        <v>6355</v>
      </c>
      <c r="P797">
        <v>7</v>
      </c>
      <c r="Q797">
        <v>0</v>
      </c>
      <c r="R797">
        <v>3.59</v>
      </c>
      <c r="S797">
        <v>3.59</v>
      </c>
      <c r="T797">
        <v>395.85</v>
      </c>
      <c r="U797">
        <v>74.43000000000001</v>
      </c>
      <c r="V797">
        <v>3.72</v>
      </c>
      <c r="X797">
        <v>0.14</v>
      </c>
      <c r="Y797">
        <v>4</v>
      </c>
      <c r="Z797" t="s">
        <v>3469</v>
      </c>
      <c r="AA797">
        <v>0</v>
      </c>
      <c r="AB797">
        <v>4</v>
      </c>
      <c r="AC797">
        <v>4.653928571428572</v>
      </c>
      <c r="AE797" t="s">
        <v>3472</v>
      </c>
      <c r="AH797">
        <v>0</v>
      </c>
      <c r="AI797">
        <v>0</v>
      </c>
    </row>
    <row r="798" spans="2:35">
      <c r="B798">
        <v>417</v>
      </c>
      <c r="I798" t="s">
        <v>5014</v>
      </c>
      <c r="J798" t="s">
        <v>5016</v>
      </c>
      <c r="L798" t="s">
        <v>5034</v>
      </c>
      <c r="M798" t="s">
        <v>5037</v>
      </c>
      <c r="N798" t="s">
        <v>5652</v>
      </c>
      <c r="O798" t="s">
        <v>6356</v>
      </c>
      <c r="P798">
        <v>7</v>
      </c>
      <c r="Q798">
        <v>0</v>
      </c>
      <c r="R798">
        <v>4.29</v>
      </c>
      <c r="S798">
        <v>4.29</v>
      </c>
      <c r="T798">
        <v>423.9</v>
      </c>
      <c r="U798">
        <v>74.43000000000001</v>
      </c>
      <c r="V798">
        <v>4.5</v>
      </c>
      <c r="X798">
        <v>0.16</v>
      </c>
      <c r="Y798">
        <v>4</v>
      </c>
      <c r="Z798" t="s">
        <v>3469</v>
      </c>
      <c r="AA798">
        <v>0</v>
      </c>
      <c r="AB798">
        <v>4</v>
      </c>
      <c r="AC798">
        <v>3.898571428571429</v>
      </c>
      <c r="AE798" t="s">
        <v>3472</v>
      </c>
      <c r="AH798">
        <v>0</v>
      </c>
      <c r="AI798">
        <v>0</v>
      </c>
    </row>
    <row r="799" spans="2:35">
      <c r="B799">
        <v>914</v>
      </c>
      <c r="I799" t="s">
        <v>5014</v>
      </c>
      <c r="J799" t="s">
        <v>5016</v>
      </c>
      <c r="L799" t="s">
        <v>5034</v>
      </c>
      <c r="M799" t="s">
        <v>5037</v>
      </c>
      <c r="N799" t="s">
        <v>5653</v>
      </c>
      <c r="O799" t="s">
        <v>6357</v>
      </c>
      <c r="P799">
        <v>7</v>
      </c>
      <c r="Q799">
        <v>1</v>
      </c>
      <c r="R799">
        <v>3.79</v>
      </c>
      <c r="S799">
        <v>3.79</v>
      </c>
      <c r="T799">
        <v>409.88</v>
      </c>
      <c r="U799">
        <v>85.43000000000001</v>
      </c>
      <c r="V799">
        <v>3.98</v>
      </c>
      <c r="X799">
        <v>0.14</v>
      </c>
      <c r="Y799">
        <v>4</v>
      </c>
      <c r="Z799" t="s">
        <v>3469</v>
      </c>
      <c r="AA799">
        <v>0</v>
      </c>
      <c r="AB799">
        <v>3</v>
      </c>
      <c r="AC799">
        <v>4.187047619047619</v>
      </c>
      <c r="AE799" t="s">
        <v>3472</v>
      </c>
      <c r="AH799">
        <v>0</v>
      </c>
      <c r="AI799">
        <v>0</v>
      </c>
    </row>
    <row r="800" spans="2:35">
      <c r="B800">
        <v>80</v>
      </c>
      <c r="I800" t="s">
        <v>5014</v>
      </c>
      <c r="J800" t="s">
        <v>5016</v>
      </c>
      <c r="L800" t="s">
        <v>5034</v>
      </c>
      <c r="M800" t="s">
        <v>5037</v>
      </c>
      <c r="N800" t="s">
        <v>5654</v>
      </c>
      <c r="O800" t="s">
        <v>6358</v>
      </c>
      <c r="P800">
        <v>7</v>
      </c>
      <c r="Q800">
        <v>1</v>
      </c>
      <c r="R800">
        <v>3.34</v>
      </c>
      <c r="S800">
        <v>3.34</v>
      </c>
      <c r="T800">
        <v>395.85</v>
      </c>
      <c r="U800">
        <v>85.43000000000001</v>
      </c>
      <c r="V800">
        <v>3.59</v>
      </c>
      <c r="X800">
        <v>0.16</v>
      </c>
      <c r="Y800">
        <v>4</v>
      </c>
      <c r="Z800" t="s">
        <v>3469</v>
      </c>
      <c r="AA800">
        <v>0</v>
      </c>
      <c r="AB800">
        <v>3</v>
      </c>
      <c r="AC800">
        <v>4.737261904761905</v>
      </c>
      <c r="AE800" t="s">
        <v>3472</v>
      </c>
      <c r="AH800">
        <v>0</v>
      </c>
      <c r="AI800">
        <v>0</v>
      </c>
    </row>
    <row r="801" spans="2:35">
      <c r="B801">
        <v>41</v>
      </c>
      <c r="J801" t="s">
        <v>5016</v>
      </c>
      <c r="L801" t="s">
        <v>5034</v>
      </c>
      <c r="M801" t="s">
        <v>5037</v>
      </c>
      <c r="N801" t="s">
        <v>5625</v>
      </c>
      <c r="O801" t="s">
        <v>6329</v>
      </c>
      <c r="P801">
        <v>6</v>
      </c>
      <c r="Q801">
        <v>1</v>
      </c>
      <c r="R801">
        <v>2.94</v>
      </c>
      <c r="S801">
        <v>2.98</v>
      </c>
      <c r="T801">
        <v>311.73</v>
      </c>
      <c r="U801">
        <v>76.2</v>
      </c>
      <c r="V801">
        <v>3.01</v>
      </c>
      <c r="W801">
        <v>8.41</v>
      </c>
      <c r="X801">
        <v>0.17</v>
      </c>
      <c r="Y801">
        <v>4</v>
      </c>
      <c r="Z801" t="s">
        <v>3469</v>
      </c>
      <c r="AA801">
        <v>0</v>
      </c>
      <c r="AB801">
        <v>1</v>
      </c>
      <c r="AC801">
        <v>5.363333333333333</v>
      </c>
      <c r="AE801" t="s">
        <v>3472</v>
      </c>
      <c r="AH801">
        <v>0</v>
      </c>
      <c r="AI801">
        <v>0</v>
      </c>
    </row>
    <row r="802" spans="2:35">
      <c r="B802">
        <v>3</v>
      </c>
      <c r="J802" t="s">
        <v>5016</v>
      </c>
      <c r="L802" t="s">
        <v>5034</v>
      </c>
      <c r="M802" t="s">
        <v>5037</v>
      </c>
      <c r="N802" t="s">
        <v>5626</v>
      </c>
      <c r="O802" t="s">
        <v>6330</v>
      </c>
      <c r="P802">
        <v>6</v>
      </c>
      <c r="Q802">
        <v>1</v>
      </c>
      <c r="R802">
        <v>3.15</v>
      </c>
      <c r="S802">
        <v>3.19</v>
      </c>
      <c r="T802">
        <v>325.76</v>
      </c>
      <c r="U802">
        <v>76.2</v>
      </c>
      <c r="V802">
        <v>3.32</v>
      </c>
      <c r="W802">
        <v>8.41</v>
      </c>
      <c r="X802">
        <v>0.95</v>
      </c>
      <c r="Y802">
        <v>4</v>
      </c>
      <c r="Z802" t="s">
        <v>3469</v>
      </c>
      <c r="AA802">
        <v>0</v>
      </c>
      <c r="AB802">
        <v>1</v>
      </c>
      <c r="AC802">
        <v>5.163333333333333</v>
      </c>
      <c r="AE802" t="s">
        <v>3472</v>
      </c>
      <c r="AH802">
        <v>0</v>
      </c>
      <c r="AI802">
        <v>0</v>
      </c>
    </row>
    <row r="803" spans="2:35">
      <c r="B803">
        <v>120</v>
      </c>
      <c r="J803" t="s">
        <v>5016</v>
      </c>
      <c r="L803" t="s">
        <v>5034</v>
      </c>
      <c r="M803" t="s">
        <v>5037</v>
      </c>
      <c r="N803" t="s">
        <v>5628</v>
      </c>
      <c r="O803" t="s">
        <v>6332</v>
      </c>
      <c r="P803">
        <v>6</v>
      </c>
      <c r="Q803">
        <v>1</v>
      </c>
      <c r="R803">
        <v>2.39</v>
      </c>
      <c r="S803">
        <v>2.4</v>
      </c>
      <c r="T803">
        <v>295.28</v>
      </c>
      <c r="U803">
        <v>76.2</v>
      </c>
      <c r="V803">
        <v>2.49</v>
      </c>
      <c r="W803">
        <v>8.869999999999999</v>
      </c>
      <c r="X803">
        <v>0.13</v>
      </c>
      <c r="Y803">
        <v>4</v>
      </c>
      <c r="Z803" t="s">
        <v>3469</v>
      </c>
      <c r="AA803">
        <v>0</v>
      </c>
      <c r="AB803">
        <v>1</v>
      </c>
      <c r="AC803">
        <v>5.638333333333333</v>
      </c>
      <c r="AE803" t="s">
        <v>3472</v>
      </c>
      <c r="AH803">
        <v>0</v>
      </c>
      <c r="AI803">
        <v>0</v>
      </c>
    </row>
    <row r="804" spans="2:35">
      <c r="B804">
        <v>3</v>
      </c>
      <c r="J804" t="s">
        <v>5016</v>
      </c>
      <c r="L804" t="s">
        <v>5034</v>
      </c>
      <c r="M804" t="s">
        <v>5037</v>
      </c>
      <c r="N804" t="s">
        <v>5655</v>
      </c>
      <c r="O804" t="s">
        <v>6359</v>
      </c>
      <c r="P804">
        <v>6</v>
      </c>
      <c r="Q804">
        <v>1</v>
      </c>
      <c r="R804">
        <v>3.22</v>
      </c>
      <c r="S804">
        <v>3.23</v>
      </c>
      <c r="T804">
        <v>335.34</v>
      </c>
      <c r="U804">
        <v>76.2</v>
      </c>
      <c r="V804">
        <v>3.37</v>
      </c>
      <c r="W804">
        <v>8.869999999999999</v>
      </c>
      <c r="X804">
        <v>1.02</v>
      </c>
      <c r="Y804">
        <v>4</v>
      </c>
      <c r="Z804" t="s">
        <v>3469</v>
      </c>
      <c r="AA804">
        <v>0</v>
      </c>
      <c r="AB804">
        <v>2</v>
      </c>
      <c r="AC804">
        <v>5.108333333333333</v>
      </c>
      <c r="AE804" t="s">
        <v>3472</v>
      </c>
      <c r="AH804">
        <v>0</v>
      </c>
      <c r="AI804">
        <v>0</v>
      </c>
    </row>
    <row r="805" spans="2:35">
      <c r="B805">
        <v>3</v>
      </c>
      <c r="J805" t="s">
        <v>5016</v>
      </c>
      <c r="L805" t="s">
        <v>5034</v>
      </c>
      <c r="M805" t="s">
        <v>5037</v>
      </c>
      <c r="N805" t="s">
        <v>5656</v>
      </c>
      <c r="O805" t="s">
        <v>6360</v>
      </c>
      <c r="P805">
        <v>6</v>
      </c>
      <c r="Q805">
        <v>1</v>
      </c>
      <c r="R805">
        <v>3.92</v>
      </c>
      <c r="S805">
        <v>3.92</v>
      </c>
      <c r="T805">
        <v>331.38</v>
      </c>
      <c r="U805">
        <v>76.2</v>
      </c>
      <c r="V805">
        <v>3.54</v>
      </c>
      <c r="W805">
        <v>9.16</v>
      </c>
      <c r="X805">
        <v>1.36</v>
      </c>
      <c r="Y805">
        <v>4</v>
      </c>
      <c r="Z805" t="s">
        <v>3469</v>
      </c>
      <c r="AA805">
        <v>0</v>
      </c>
      <c r="AB805">
        <v>2</v>
      </c>
      <c r="AC805">
        <v>4.413333333333334</v>
      </c>
      <c r="AE805" t="s">
        <v>3472</v>
      </c>
      <c r="AH805">
        <v>0</v>
      </c>
      <c r="AI805">
        <v>0</v>
      </c>
    </row>
    <row r="806" spans="2:35">
      <c r="B806">
        <v>3</v>
      </c>
      <c r="J806" t="s">
        <v>5016</v>
      </c>
      <c r="L806" t="s">
        <v>5034</v>
      </c>
      <c r="M806" t="s">
        <v>5037</v>
      </c>
      <c r="N806" t="s">
        <v>5657</v>
      </c>
      <c r="O806" t="s">
        <v>6361</v>
      </c>
      <c r="P806">
        <v>6</v>
      </c>
      <c r="Q806">
        <v>1</v>
      </c>
      <c r="R806">
        <v>4.24</v>
      </c>
      <c r="S806">
        <v>4.25</v>
      </c>
      <c r="T806">
        <v>333.4</v>
      </c>
      <c r="U806">
        <v>76.2</v>
      </c>
      <c r="V806">
        <v>3.79</v>
      </c>
      <c r="W806">
        <v>9.15</v>
      </c>
      <c r="X806">
        <v>1.07</v>
      </c>
      <c r="Y806">
        <v>4</v>
      </c>
      <c r="Z806" t="s">
        <v>3469</v>
      </c>
      <c r="AA806">
        <v>0</v>
      </c>
      <c r="AB806">
        <v>2</v>
      </c>
      <c r="AC806">
        <v>4.208333333333334</v>
      </c>
      <c r="AE806" t="s">
        <v>3472</v>
      </c>
      <c r="AH806">
        <v>0</v>
      </c>
      <c r="AI806">
        <v>0</v>
      </c>
    </row>
    <row r="807" spans="2:35">
      <c r="B807">
        <v>2</v>
      </c>
      <c r="J807" t="s">
        <v>5016</v>
      </c>
      <c r="L807" t="s">
        <v>5034</v>
      </c>
      <c r="M807" t="s">
        <v>5037</v>
      </c>
      <c r="N807" t="s">
        <v>5658</v>
      </c>
      <c r="O807" t="s">
        <v>6362</v>
      </c>
      <c r="P807">
        <v>6</v>
      </c>
      <c r="Q807">
        <v>1</v>
      </c>
      <c r="R807">
        <v>3.54</v>
      </c>
      <c r="S807">
        <v>3.56</v>
      </c>
      <c r="T807">
        <v>337.36</v>
      </c>
      <c r="U807">
        <v>76.2</v>
      </c>
      <c r="V807">
        <v>3.62</v>
      </c>
      <c r="W807">
        <v>8.859999999999999</v>
      </c>
      <c r="X807">
        <v>0.72</v>
      </c>
      <c r="Y807">
        <v>4</v>
      </c>
      <c r="Z807" t="s">
        <v>3469</v>
      </c>
      <c r="AA807">
        <v>0</v>
      </c>
      <c r="AB807">
        <v>2</v>
      </c>
      <c r="AC807">
        <v>4.783333333333333</v>
      </c>
      <c r="AE807" t="s">
        <v>3472</v>
      </c>
      <c r="AH807">
        <v>0</v>
      </c>
      <c r="AI807">
        <v>0</v>
      </c>
    </row>
    <row r="808" spans="2:35">
      <c r="B808">
        <v>1</v>
      </c>
      <c r="J808" t="s">
        <v>5016</v>
      </c>
      <c r="L808" t="s">
        <v>5034</v>
      </c>
      <c r="M808" t="s">
        <v>5037</v>
      </c>
      <c r="N808" t="s">
        <v>5659</v>
      </c>
      <c r="O808" t="s">
        <v>6363</v>
      </c>
      <c r="P808">
        <v>6</v>
      </c>
      <c r="Q808">
        <v>1</v>
      </c>
      <c r="R808">
        <v>3.77</v>
      </c>
      <c r="S808">
        <v>3.81</v>
      </c>
      <c r="T808">
        <v>351.8</v>
      </c>
      <c r="U808">
        <v>76.2</v>
      </c>
      <c r="V808">
        <v>3.88</v>
      </c>
      <c r="W808">
        <v>8.41</v>
      </c>
      <c r="X808">
        <v>1.06</v>
      </c>
      <c r="Y808">
        <v>4</v>
      </c>
      <c r="Z808" t="s">
        <v>3469</v>
      </c>
      <c r="AA808">
        <v>0</v>
      </c>
      <c r="AB808">
        <v>2</v>
      </c>
      <c r="AC808">
        <v>4.543333333333333</v>
      </c>
      <c r="AE808" t="s">
        <v>3472</v>
      </c>
      <c r="AH808">
        <v>0</v>
      </c>
      <c r="AI808">
        <v>0</v>
      </c>
    </row>
    <row r="809" spans="2:35">
      <c r="B809">
        <v>229</v>
      </c>
      <c r="J809" t="s">
        <v>5016</v>
      </c>
      <c r="L809" t="s">
        <v>5034</v>
      </c>
      <c r="M809" t="s">
        <v>5037</v>
      </c>
      <c r="N809" t="s">
        <v>5660</v>
      </c>
      <c r="O809" t="s">
        <v>6364</v>
      </c>
      <c r="P809">
        <v>6</v>
      </c>
      <c r="Q809">
        <v>1</v>
      </c>
      <c r="R809">
        <v>3.09</v>
      </c>
      <c r="S809">
        <v>3.1</v>
      </c>
      <c r="T809">
        <v>291.31</v>
      </c>
      <c r="U809">
        <v>76.2</v>
      </c>
      <c r="V809">
        <v>2.66</v>
      </c>
      <c r="W809">
        <v>9.16</v>
      </c>
      <c r="X809">
        <v>0.48</v>
      </c>
      <c r="Y809">
        <v>4</v>
      </c>
      <c r="Z809" t="s">
        <v>3469</v>
      </c>
      <c r="AA809">
        <v>0</v>
      </c>
      <c r="AB809">
        <v>1</v>
      </c>
      <c r="AC809">
        <v>5.238333333333333</v>
      </c>
      <c r="AE809" t="s">
        <v>3472</v>
      </c>
      <c r="AH809">
        <v>0</v>
      </c>
      <c r="AI809">
        <v>0</v>
      </c>
    </row>
    <row r="810" spans="2:35">
      <c r="B810">
        <v>59</v>
      </c>
      <c r="J810" t="s">
        <v>5016</v>
      </c>
      <c r="L810" t="s">
        <v>5034</v>
      </c>
      <c r="M810" t="s">
        <v>5037</v>
      </c>
      <c r="N810" t="s">
        <v>5661</v>
      </c>
      <c r="O810" t="s">
        <v>6365</v>
      </c>
      <c r="P810">
        <v>6</v>
      </c>
      <c r="Q810">
        <v>1</v>
      </c>
      <c r="R810">
        <v>3.53</v>
      </c>
      <c r="S810">
        <v>3.57</v>
      </c>
      <c r="T810">
        <v>325.76</v>
      </c>
      <c r="U810">
        <v>76.2</v>
      </c>
      <c r="V810">
        <v>3.32</v>
      </c>
      <c r="W810">
        <v>8.41</v>
      </c>
      <c r="X810">
        <v>0.58</v>
      </c>
      <c r="Y810">
        <v>4</v>
      </c>
      <c r="Z810" t="s">
        <v>3469</v>
      </c>
      <c r="AA810">
        <v>0</v>
      </c>
      <c r="AB810">
        <v>1</v>
      </c>
      <c r="AC810">
        <v>4.783333333333333</v>
      </c>
      <c r="AE810" t="s">
        <v>3472</v>
      </c>
      <c r="AH810">
        <v>0</v>
      </c>
      <c r="AI810">
        <v>0</v>
      </c>
    </row>
    <row r="811" spans="2:35">
      <c r="B811">
        <v>9</v>
      </c>
      <c r="J811" t="s">
        <v>5016</v>
      </c>
      <c r="L811" t="s">
        <v>5034</v>
      </c>
      <c r="M811" t="s">
        <v>5037</v>
      </c>
      <c r="N811" t="s">
        <v>5662</v>
      </c>
      <c r="O811" t="s">
        <v>6366</v>
      </c>
      <c r="P811">
        <v>6</v>
      </c>
      <c r="Q811">
        <v>1</v>
      </c>
      <c r="R811">
        <v>2.77</v>
      </c>
      <c r="S811">
        <v>2.81</v>
      </c>
      <c r="T811">
        <v>379.73</v>
      </c>
      <c r="U811">
        <v>76.2</v>
      </c>
      <c r="V811">
        <v>4.03</v>
      </c>
      <c r="W811">
        <v>8.34</v>
      </c>
      <c r="X811">
        <v>0</v>
      </c>
      <c r="Y811">
        <v>4</v>
      </c>
      <c r="Z811" t="s">
        <v>3469</v>
      </c>
      <c r="AA811">
        <v>0</v>
      </c>
      <c r="AB811">
        <v>1</v>
      </c>
      <c r="AC811">
        <v>5.307404761904762</v>
      </c>
      <c r="AE811" t="s">
        <v>3472</v>
      </c>
      <c r="AH811">
        <v>0</v>
      </c>
      <c r="AI811">
        <v>0</v>
      </c>
    </row>
    <row r="812" spans="2:35">
      <c r="B812">
        <v>36</v>
      </c>
      <c r="J812" t="s">
        <v>5016</v>
      </c>
      <c r="L812" t="s">
        <v>5034</v>
      </c>
      <c r="M812" t="s">
        <v>5037</v>
      </c>
      <c r="N812" t="s">
        <v>5663</v>
      </c>
      <c r="O812" t="s">
        <v>6367</v>
      </c>
      <c r="P812">
        <v>6</v>
      </c>
      <c r="Q812">
        <v>1</v>
      </c>
      <c r="R812">
        <v>2.92</v>
      </c>
      <c r="S812">
        <v>2.92</v>
      </c>
      <c r="T812">
        <v>359.31</v>
      </c>
      <c r="U812">
        <v>76.2</v>
      </c>
      <c r="V812">
        <v>3.68</v>
      </c>
      <c r="W812">
        <v>9.09</v>
      </c>
      <c r="X812">
        <v>0</v>
      </c>
      <c r="Y812">
        <v>4</v>
      </c>
      <c r="Z812" t="s">
        <v>3469</v>
      </c>
      <c r="AA812">
        <v>0</v>
      </c>
      <c r="AB812">
        <v>1</v>
      </c>
      <c r="AC812">
        <v>5.373333333333333</v>
      </c>
      <c r="AE812" t="s">
        <v>3472</v>
      </c>
      <c r="AH812">
        <v>0</v>
      </c>
      <c r="AI812">
        <v>0</v>
      </c>
    </row>
    <row r="813" spans="2:35">
      <c r="B813">
        <v>95</v>
      </c>
      <c r="J813" t="s">
        <v>5016</v>
      </c>
      <c r="L813" t="s">
        <v>5034</v>
      </c>
      <c r="M813" t="s">
        <v>5037</v>
      </c>
      <c r="N813" t="s">
        <v>5629</v>
      </c>
      <c r="O813" t="s">
        <v>6333</v>
      </c>
      <c r="P813">
        <v>7</v>
      </c>
      <c r="Q813">
        <v>1</v>
      </c>
      <c r="R813">
        <v>3.14</v>
      </c>
      <c r="S813">
        <v>3.14</v>
      </c>
      <c r="T813">
        <v>369.81</v>
      </c>
      <c r="U813">
        <v>85.43000000000001</v>
      </c>
      <c r="V813">
        <v>3.06</v>
      </c>
      <c r="X813">
        <v>0.15</v>
      </c>
      <c r="Y813">
        <v>4</v>
      </c>
      <c r="Z813" t="s">
        <v>3469</v>
      </c>
      <c r="AA813">
        <v>0</v>
      </c>
      <c r="AB813">
        <v>5</v>
      </c>
      <c r="AC813">
        <v>5.123261904761905</v>
      </c>
      <c r="AE813" t="s">
        <v>3472</v>
      </c>
      <c r="AH813">
        <v>0</v>
      </c>
      <c r="AI813">
        <v>0</v>
      </c>
    </row>
    <row r="814" spans="2:35">
      <c r="B814">
        <v>112</v>
      </c>
      <c r="J814" t="s">
        <v>5016</v>
      </c>
      <c r="L814" t="s">
        <v>5034</v>
      </c>
      <c r="M814" t="s">
        <v>5037</v>
      </c>
      <c r="N814" t="s">
        <v>5631</v>
      </c>
      <c r="O814" t="s">
        <v>6335</v>
      </c>
      <c r="P814">
        <v>7</v>
      </c>
      <c r="Q814">
        <v>1</v>
      </c>
      <c r="R814">
        <v>2.58</v>
      </c>
      <c r="S814">
        <v>2.58</v>
      </c>
      <c r="T814">
        <v>355.79</v>
      </c>
      <c r="U814">
        <v>85.43000000000001</v>
      </c>
      <c r="V814">
        <v>2.67</v>
      </c>
      <c r="X814">
        <v>0.14</v>
      </c>
      <c r="Y814">
        <v>4</v>
      </c>
      <c r="Z814" t="s">
        <v>3469</v>
      </c>
      <c r="AA814">
        <v>0</v>
      </c>
      <c r="AB814">
        <v>4</v>
      </c>
      <c r="AC814">
        <v>5.543333333333333</v>
      </c>
      <c r="AE814" t="s">
        <v>3472</v>
      </c>
      <c r="AH814">
        <v>0</v>
      </c>
      <c r="AI814">
        <v>0</v>
      </c>
    </row>
    <row r="815" spans="2:35">
      <c r="B815">
        <v>98</v>
      </c>
      <c r="J815" t="s">
        <v>5016</v>
      </c>
      <c r="L815" t="s">
        <v>5034</v>
      </c>
      <c r="M815" t="s">
        <v>5037</v>
      </c>
      <c r="N815" t="s">
        <v>5632</v>
      </c>
      <c r="O815" t="s">
        <v>6336</v>
      </c>
      <c r="P815">
        <v>7</v>
      </c>
      <c r="Q815">
        <v>1</v>
      </c>
      <c r="R815">
        <v>2.94</v>
      </c>
      <c r="S815">
        <v>2.94</v>
      </c>
      <c r="T815">
        <v>369.81</v>
      </c>
      <c r="U815">
        <v>85.43000000000001</v>
      </c>
      <c r="V815">
        <v>3.06</v>
      </c>
      <c r="X815">
        <v>0.14</v>
      </c>
      <c r="Y815">
        <v>4</v>
      </c>
      <c r="Z815" t="s">
        <v>3469</v>
      </c>
      <c r="AA815">
        <v>0</v>
      </c>
      <c r="AB815">
        <v>4</v>
      </c>
      <c r="AC815">
        <v>5.293261904761905</v>
      </c>
      <c r="AE815" t="s">
        <v>3472</v>
      </c>
      <c r="AH815">
        <v>0</v>
      </c>
      <c r="AI815">
        <v>0</v>
      </c>
    </row>
    <row r="816" spans="2:35">
      <c r="B816">
        <v>162</v>
      </c>
      <c r="J816" t="s">
        <v>5016</v>
      </c>
      <c r="L816" t="s">
        <v>5034</v>
      </c>
      <c r="M816" t="s">
        <v>5037</v>
      </c>
      <c r="N816" t="s">
        <v>5633</v>
      </c>
      <c r="O816" t="s">
        <v>6337</v>
      </c>
    </row>
    <row r="817" spans="2:35">
      <c r="B817">
        <v>90</v>
      </c>
      <c r="J817" t="s">
        <v>5016</v>
      </c>
      <c r="L817" t="s">
        <v>5034</v>
      </c>
      <c r="M817" t="s">
        <v>5037</v>
      </c>
      <c r="N817" t="s">
        <v>5634</v>
      </c>
      <c r="O817" t="s">
        <v>6338</v>
      </c>
      <c r="P817">
        <v>7</v>
      </c>
      <c r="Q817">
        <v>1</v>
      </c>
      <c r="R817">
        <v>2.94</v>
      </c>
      <c r="S817">
        <v>2.94</v>
      </c>
      <c r="T817">
        <v>369.81</v>
      </c>
      <c r="U817">
        <v>85.43000000000001</v>
      </c>
      <c r="V817">
        <v>3.06</v>
      </c>
      <c r="X817">
        <v>0.14</v>
      </c>
      <c r="Y817">
        <v>4</v>
      </c>
      <c r="Z817" t="s">
        <v>3469</v>
      </c>
      <c r="AA817">
        <v>0</v>
      </c>
      <c r="AB817">
        <v>4</v>
      </c>
      <c r="AC817">
        <v>5.293261904761905</v>
      </c>
      <c r="AE817" t="s">
        <v>3472</v>
      </c>
      <c r="AH817">
        <v>0</v>
      </c>
      <c r="AI817">
        <v>0</v>
      </c>
    </row>
    <row r="818" spans="2:35">
      <c r="B818">
        <v>77</v>
      </c>
      <c r="J818" t="s">
        <v>5016</v>
      </c>
      <c r="L818" t="s">
        <v>5034</v>
      </c>
      <c r="M818" t="s">
        <v>5037</v>
      </c>
      <c r="N818" t="s">
        <v>5636</v>
      </c>
      <c r="O818" t="s">
        <v>6340</v>
      </c>
      <c r="P818">
        <v>7</v>
      </c>
      <c r="Q818">
        <v>0</v>
      </c>
      <c r="R818">
        <v>3.53</v>
      </c>
      <c r="S818">
        <v>3.53</v>
      </c>
      <c r="T818">
        <v>395.85</v>
      </c>
      <c r="U818">
        <v>74.43000000000001</v>
      </c>
      <c r="V818">
        <v>3.86</v>
      </c>
      <c r="X818">
        <v>0.14</v>
      </c>
      <c r="Y818">
        <v>4</v>
      </c>
      <c r="Z818" t="s">
        <v>3469</v>
      </c>
      <c r="AA818">
        <v>0</v>
      </c>
      <c r="AB818">
        <v>3</v>
      </c>
      <c r="AC818">
        <v>4.713928571428571</v>
      </c>
      <c r="AE818" t="s">
        <v>3472</v>
      </c>
      <c r="AH818">
        <v>0</v>
      </c>
      <c r="AI818">
        <v>0</v>
      </c>
    </row>
    <row r="819" spans="2:35">
      <c r="B819">
        <v>22</v>
      </c>
      <c r="J819" t="s">
        <v>5016</v>
      </c>
      <c r="L819" t="s">
        <v>5034</v>
      </c>
      <c r="M819" t="s">
        <v>5037</v>
      </c>
      <c r="N819" t="s">
        <v>5637</v>
      </c>
      <c r="O819" t="s">
        <v>6341</v>
      </c>
      <c r="P819">
        <v>6</v>
      </c>
      <c r="Q819">
        <v>0</v>
      </c>
      <c r="R819">
        <v>4.24</v>
      </c>
      <c r="S819">
        <v>4.24</v>
      </c>
      <c r="T819">
        <v>429.86</v>
      </c>
      <c r="U819">
        <v>65.2</v>
      </c>
      <c r="V819">
        <v>5.26</v>
      </c>
      <c r="X819">
        <v>0.13</v>
      </c>
      <c r="Y819">
        <v>4</v>
      </c>
      <c r="Z819" t="s">
        <v>3469</v>
      </c>
      <c r="AA819">
        <v>1</v>
      </c>
      <c r="AB819">
        <v>3</v>
      </c>
      <c r="AC819">
        <v>3.881</v>
      </c>
      <c r="AE819" t="s">
        <v>3472</v>
      </c>
      <c r="AH819">
        <v>0</v>
      </c>
      <c r="AI819">
        <v>0</v>
      </c>
    </row>
    <row r="820" spans="2:35">
      <c r="B820">
        <v>207</v>
      </c>
      <c r="J820" t="s">
        <v>5016</v>
      </c>
      <c r="L820" t="s">
        <v>5034</v>
      </c>
      <c r="M820" t="s">
        <v>5037</v>
      </c>
      <c r="N820" t="s">
        <v>5638</v>
      </c>
      <c r="O820" t="s">
        <v>6342</v>
      </c>
      <c r="P820">
        <v>7</v>
      </c>
      <c r="Q820">
        <v>0</v>
      </c>
      <c r="R820">
        <v>3.09</v>
      </c>
      <c r="S820">
        <v>3.09</v>
      </c>
      <c r="T820">
        <v>381.82</v>
      </c>
      <c r="U820">
        <v>74.43000000000001</v>
      </c>
      <c r="V820">
        <v>3.47</v>
      </c>
      <c r="X820">
        <v>0.14</v>
      </c>
      <c r="Y820">
        <v>4</v>
      </c>
      <c r="Z820" t="s">
        <v>3469</v>
      </c>
      <c r="AA820">
        <v>0</v>
      </c>
      <c r="AB820">
        <v>3</v>
      </c>
      <c r="AC820">
        <v>5.254142857142858</v>
      </c>
      <c r="AE820" t="s">
        <v>3472</v>
      </c>
      <c r="AH820">
        <v>0</v>
      </c>
      <c r="AI820">
        <v>0</v>
      </c>
    </row>
    <row r="821" spans="2:35">
      <c r="B821">
        <v>216</v>
      </c>
      <c r="J821" t="s">
        <v>5016</v>
      </c>
      <c r="L821" t="s">
        <v>5034</v>
      </c>
      <c r="M821" t="s">
        <v>5037</v>
      </c>
      <c r="N821" t="s">
        <v>5638</v>
      </c>
      <c r="O821" t="s">
        <v>6342</v>
      </c>
      <c r="P821">
        <v>7</v>
      </c>
      <c r="Q821">
        <v>0</v>
      </c>
      <c r="R821">
        <v>3.09</v>
      </c>
      <c r="S821">
        <v>3.09</v>
      </c>
      <c r="T821">
        <v>381.82</v>
      </c>
      <c r="U821">
        <v>74.43000000000001</v>
      </c>
      <c r="V821">
        <v>3.47</v>
      </c>
      <c r="X821">
        <v>0.14</v>
      </c>
      <c r="Y821">
        <v>4</v>
      </c>
      <c r="Z821" t="s">
        <v>3469</v>
      </c>
      <c r="AA821">
        <v>0</v>
      </c>
      <c r="AB821">
        <v>3</v>
      </c>
      <c r="AC821">
        <v>5.254142857142858</v>
      </c>
      <c r="AE821" t="s">
        <v>3472</v>
      </c>
      <c r="AH821">
        <v>0</v>
      </c>
      <c r="AI821">
        <v>0</v>
      </c>
    </row>
    <row r="822" spans="2:35">
      <c r="B822">
        <v>38</v>
      </c>
      <c r="J822" t="s">
        <v>5016</v>
      </c>
      <c r="L822" t="s">
        <v>5034</v>
      </c>
      <c r="M822" t="s">
        <v>5037</v>
      </c>
      <c r="N822" t="s">
        <v>5639</v>
      </c>
      <c r="O822" t="s">
        <v>6343</v>
      </c>
      <c r="P822">
        <v>7</v>
      </c>
      <c r="Q822">
        <v>0</v>
      </c>
      <c r="R822">
        <v>3.57</v>
      </c>
      <c r="S822">
        <v>3.57</v>
      </c>
      <c r="T822">
        <v>395.85</v>
      </c>
      <c r="U822">
        <v>74.43000000000001</v>
      </c>
      <c r="V822">
        <v>3.72</v>
      </c>
      <c r="X822">
        <v>0.15</v>
      </c>
      <c r="Y822">
        <v>4</v>
      </c>
      <c r="Z822" t="s">
        <v>3469</v>
      </c>
      <c r="AA822">
        <v>0</v>
      </c>
      <c r="AB822">
        <v>4</v>
      </c>
      <c r="AC822">
        <v>4.673928571428571</v>
      </c>
      <c r="AE822" t="s">
        <v>3472</v>
      </c>
      <c r="AH822">
        <v>0</v>
      </c>
      <c r="AI822">
        <v>0</v>
      </c>
    </row>
    <row r="823" spans="2:35">
      <c r="B823">
        <v>18</v>
      </c>
      <c r="J823" t="s">
        <v>5016</v>
      </c>
      <c r="L823" t="s">
        <v>5034</v>
      </c>
      <c r="M823" t="s">
        <v>5037</v>
      </c>
      <c r="N823" t="s">
        <v>5641</v>
      </c>
      <c r="O823" t="s">
        <v>6345</v>
      </c>
      <c r="P823">
        <v>7</v>
      </c>
      <c r="Q823">
        <v>1</v>
      </c>
      <c r="R823">
        <v>3.35</v>
      </c>
      <c r="S823">
        <v>3.35</v>
      </c>
      <c r="T823">
        <v>383.84</v>
      </c>
      <c r="U823">
        <v>85.43000000000001</v>
      </c>
      <c r="V823">
        <v>3.37</v>
      </c>
      <c r="X823">
        <v>0.92</v>
      </c>
      <c r="Y823">
        <v>4</v>
      </c>
      <c r="Z823" t="s">
        <v>3469</v>
      </c>
      <c r="AA823">
        <v>0</v>
      </c>
      <c r="AB823">
        <v>5</v>
      </c>
      <c r="AC823">
        <v>4.813047619047619</v>
      </c>
      <c r="AE823" t="s">
        <v>3472</v>
      </c>
      <c r="AH823">
        <v>0</v>
      </c>
      <c r="AI823">
        <v>0</v>
      </c>
    </row>
    <row r="824" spans="2:35">
      <c r="B824">
        <v>20</v>
      </c>
      <c r="J824" t="s">
        <v>5016</v>
      </c>
      <c r="L824" t="s">
        <v>5034</v>
      </c>
      <c r="M824" t="s">
        <v>5037</v>
      </c>
      <c r="N824" t="s">
        <v>5642</v>
      </c>
      <c r="O824" t="s">
        <v>6346</v>
      </c>
      <c r="P824">
        <v>7</v>
      </c>
      <c r="Q824">
        <v>1</v>
      </c>
      <c r="R824">
        <v>2.79</v>
      </c>
      <c r="S824">
        <v>2.79</v>
      </c>
      <c r="T824">
        <v>369.81</v>
      </c>
      <c r="U824">
        <v>85.43000000000001</v>
      </c>
      <c r="V824">
        <v>2.98</v>
      </c>
      <c r="X824">
        <v>0.92</v>
      </c>
      <c r="Y824">
        <v>4</v>
      </c>
      <c r="Z824" t="s">
        <v>3469</v>
      </c>
      <c r="AA824">
        <v>0</v>
      </c>
      <c r="AB824">
        <v>4</v>
      </c>
      <c r="AC824">
        <v>5.368261904761905</v>
      </c>
      <c r="AE824" t="s">
        <v>3472</v>
      </c>
      <c r="AH824">
        <v>0</v>
      </c>
      <c r="AI824">
        <v>0</v>
      </c>
    </row>
    <row r="825" spans="2:35">
      <c r="B825">
        <v>37</v>
      </c>
      <c r="J825" t="s">
        <v>5016</v>
      </c>
      <c r="L825" t="s">
        <v>5034</v>
      </c>
      <c r="M825" t="s">
        <v>5037</v>
      </c>
      <c r="N825" t="s">
        <v>5643</v>
      </c>
      <c r="O825" t="s">
        <v>6347</v>
      </c>
      <c r="P825">
        <v>7</v>
      </c>
      <c r="Q825">
        <v>0</v>
      </c>
      <c r="R825">
        <v>3.41</v>
      </c>
      <c r="S825">
        <v>3.41</v>
      </c>
      <c r="T825">
        <v>383.84</v>
      </c>
      <c r="U825">
        <v>74.43000000000001</v>
      </c>
      <c r="V825">
        <v>3.63</v>
      </c>
      <c r="X825">
        <v>0.91</v>
      </c>
      <c r="Y825">
        <v>4</v>
      </c>
      <c r="Z825" t="s">
        <v>3469</v>
      </c>
      <c r="AA825">
        <v>0</v>
      </c>
      <c r="AB825">
        <v>5</v>
      </c>
      <c r="AC825">
        <v>4.919714285714286</v>
      </c>
      <c r="AE825" t="s">
        <v>3472</v>
      </c>
      <c r="AH825">
        <v>0</v>
      </c>
      <c r="AI825">
        <v>0</v>
      </c>
    </row>
    <row r="826" spans="2:35">
      <c r="B826">
        <v>20</v>
      </c>
      <c r="J826" t="s">
        <v>5016</v>
      </c>
      <c r="L826" t="s">
        <v>5034</v>
      </c>
      <c r="M826" t="s">
        <v>5037</v>
      </c>
      <c r="N826" t="s">
        <v>5644</v>
      </c>
      <c r="O826" t="s">
        <v>6348</v>
      </c>
      <c r="P826">
        <v>6</v>
      </c>
      <c r="Q826">
        <v>0</v>
      </c>
      <c r="R826">
        <v>4.45</v>
      </c>
      <c r="S826">
        <v>4.45</v>
      </c>
      <c r="T826">
        <v>443.89</v>
      </c>
      <c r="U826">
        <v>65.2</v>
      </c>
      <c r="V826">
        <v>5.57</v>
      </c>
      <c r="X826">
        <v>0.9</v>
      </c>
      <c r="Y826">
        <v>4</v>
      </c>
      <c r="Z826" t="s">
        <v>3469</v>
      </c>
      <c r="AA826">
        <v>1</v>
      </c>
      <c r="AB826">
        <v>3</v>
      </c>
      <c r="AC826">
        <v>3.675785714285714</v>
      </c>
      <c r="AE826" t="s">
        <v>3472</v>
      </c>
      <c r="AH826">
        <v>0</v>
      </c>
      <c r="AI826">
        <v>0</v>
      </c>
    </row>
    <row r="827" spans="2:35">
      <c r="B827">
        <v>8</v>
      </c>
      <c r="J827" t="s">
        <v>5016</v>
      </c>
      <c r="L827" t="s">
        <v>5034</v>
      </c>
      <c r="M827" t="s">
        <v>5037</v>
      </c>
      <c r="N827" t="s">
        <v>5645</v>
      </c>
      <c r="O827" t="s">
        <v>6349</v>
      </c>
      <c r="P827">
        <v>7</v>
      </c>
      <c r="Q827">
        <v>0</v>
      </c>
      <c r="R827">
        <v>3.83</v>
      </c>
      <c r="S827">
        <v>3.83</v>
      </c>
      <c r="T827">
        <v>397.87</v>
      </c>
      <c r="U827">
        <v>74.43000000000001</v>
      </c>
      <c r="V827">
        <v>4.03</v>
      </c>
      <c r="X827">
        <v>0.92</v>
      </c>
      <c r="Y827">
        <v>4</v>
      </c>
      <c r="Z827" t="s">
        <v>3469</v>
      </c>
      <c r="AA827">
        <v>0</v>
      </c>
      <c r="AB827">
        <v>6</v>
      </c>
      <c r="AC827">
        <v>4.3995</v>
      </c>
      <c r="AE827" t="s">
        <v>3472</v>
      </c>
      <c r="AH827">
        <v>0</v>
      </c>
      <c r="AI827">
        <v>0</v>
      </c>
    </row>
    <row r="828" spans="2:35">
      <c r="B828">
        <v>26</v>
      </c>
      <c r="J828" t="s">
        <v>5016</v>
      </c>
      <c r="L828" t="s">
        <v>5034</v>
      </c>
      <c r="M828" t="s">
        <v>5037</v>
      </c>
      <c r="N828" t="s">
        <v>5646</v>
      </c>
      <c r="O828" t="s">
        <v>6350</v>
      </c>
      <c r="P828">
        <v>7</v>
      </c>
      <c r="Q828">
        <v>0</v>
      </c>
      <c r="R828">
        <v>3.74</v>
      </c>
      <c r="S828">
        <v>3.74</v>
      </c>
      <c r="T828">
        <v>409.88</v>
      </c>
      <c r="U828">
        <v>74.43000000000001</v>
      </c>
      <c r="V828">
        <v>4.17</v>
      </c>
      <c r="X828">
        <v>0.91</v>
      </c>
      <c r="Y828">
        <v>4</v>
      </c>
      <c r="Z828" t="s">
        <v>3469</v>
      </c>
      <c r="AA828">
        <v>0</v>
      </c>
      <c r="AB828">
        <v>3</v>
      </c>
      <c r="AC828">
        <v>4.403714285714285</v>
      </c>
      <c r="AE828" t="s">
        <v>3472</v>
      </c>
      <c r="AH828">
        <v>0</v>
      </c>
      <c r="AI828">
        <v>0</v>
      </c>
    </row>
    <row r="829" spans="2:35">
      <c r="B829">
        <v>6</v>
      </c>
      <c r="J829" t="s">
        <v>5016</v>
      </c>
      <c r="L829" t="s">
        <v>5034</v>
      </c>
      <c r="M829" t="s">
        <v>5037</v>
      </c>
      <c r="N829" t="s">
        <v>5664</v>
      </c>
      <c r="O829" t="s">
        <v>6368</v>
      </c>
      <c r="P829">
        <v>7</v>
      </c>
      <c r="Q829">
        <v>0</v>
      </c>
      <c r="R829">
        <v>4.36</v>
      </c>
      <c r="S829">
        <v>4.36</v>
      </c>
      <c r="T829">
        <v>435.92</v>
      </c>
      <c r="U829">
        <v>74.43000000000001</v>
      </c>
      <c r="V829">
        <v>4.74</v>
      </c>
      <c r="X829">
        <v>1.03</v>
      </c>
      <c r="Y829">
        <v>4</v>
      </c>
      <c r="Z829" t="s">
        <v>3469</v>
      </c>
      <c r="AA829">
        <v>0</v>
      </c>
      <c r="AB829">
        <v>4</v>
      </c>
      <c r="AC829">
        <v>3.777714285714286</v>
      </c>
      <c r="AE829" t="s">
        <v>3472</v>
      </c>
      <c r="AH829">
        <v>0</v>
      </c>
      <c r="AI829">
        <v>0</v>
      </c>
    </row>
    <row r="830" spans="2:35">
      <c r="B830">
        <v>5</v>
      </c>
      <c r="J830" t="s">
        <v>5016</v>
      </c>
      <c r="L830" t="s">
        <v>5034</v>
      </c>
      <c r="M830" t="s">
        <v>5037</v>
      </c>
      <c r="N830" t="s">
        <v>5647</v>
      </c>
      <c r="O830" t="s">
        <v>6351</v>
      </c>
      <c r="P830">
        <v>7</v>
      </c>
      <c r="Q830">
        <v>0</v>
      </c>
      <c r="R830">
        <v>4.86</v>
      </c>
      <c r="S830">
        <v>4.86</v>
      </c>
      <c r="T830">
        <v>451.84</v>
      </c>
      <c r="U830">
        <v>74.43000000000001</v>
      </c>
      <c r="V830">
        <v>4.92</v>
      </c>
      <c r="X830">
        <v>0.91</v>
      </c>
      <c r="Y830">
        <v>4</v>
      </c>
      <c r="Z830" t="s">
        <v>3469</v>
      </c>
      <c r="AA830">
        <v>0</v>
      </c>
      <c r="AB830">
        <v>6</v>
      </c>
      <c r="AC830">
        <v>3.414</v>
      </c>
      <c r="AE830" t="s">
        <v>3472</v>
      </c>
      <c r="AH830">
        <v>0</v>
      </c>
      <c r="AI830">
        <v>0</v>
      </c>
    </row>
    <row r="831" spans="2:35">
      <c r="B831">
        <v>17</v>
      </c>
      <c r="J831" t="s">
        <v>5016</v>
      </c>
      <c r="L831" t="s">
        <v>5034</v>
      </c>
      <c r="M831" t="s">
        <v>5037</v>
      </c>
      <c r="N831" t="s">
        <v>5648</v>
      </c>
      <c r="O831" t="s">
        <v>6352</v>
      </c>
      <c r="P831">
        <v>7</v>
      </c>
      <c r="Q831">
        <v>1</v>
      </c>
      <c r="R831">
        <v>3.15</v>
      </c>
      <c r="S831">
        <v>3.15</v>
      </c>
      <c r="T831">
        <v>383.84</v>
      </c>
      <c r="U831">
        <v>85.43000000000001</v>
      </c>
      <c r="V831">
        <v>3.37</v>
      </c>
      <c r="X831">
        <v>0.92</v>
      </c>
      <c r="Y831">
        <v>4</v>
      </c>
      <c r="Z831" t="s">
        <v>3469</v>
      </c>
      <c r="AA831">
        <v>0</v>
      </c>
      <c r="AB831">
        <v>4</v>
      </c>
      <c r="AC831">
        <v>5.013047619047619</v>
      </c>
      <c r="AE831" t="s">
        <v>3472</v>
      </c>
      <c r="AH831">
        <v>0</v>
      </c>
      <c r="AI831">
        <v>0</v>
      </c>
    </row>
    <row r="832" spans="2:35">
      <c r="B832">
        <v>17</v>
      </c>
      <c r="J832" t="s">
        <v>5016</v>
      </c>
      <c r="L832" t="s">
        <v>5034</v>
      </c>
      <c r="M832" t="s">
        <v>5037</v>
      </c>
      <c r="N832" t="s">
        <v>5649</v>
      </c>
      <c r="O832" t="s">
        <v>6353</v>
      </c>
    </row>
    <row r="833" spans="2:35">
      <c r="B833">
        <v>3</v>
      </c>
      <c r="J833" t="s">
        <v>5016</v>
      </c>
      <c r="L833" t="s">
        <v>5034</v>
      </c>
      <c r="M833" t="s">
        <v>5037</v>
      </c>
      <c r="N833" t="s">
        <v>5665</v>
      </c>
      <c r="O833" t="s">
        <v>6369</v>
      </c>
      <c r="P833">
        <v>7</v>
      </c>
      <c r="Q833">
        <v>1</v>
      </c>
      <c r="R833">
        <v>3.76</v>
      </c>
      <c r="S833">
        <v>3.76</v>
      </c>
      <c r="T833">
        <v>409.88</v>
      </c>
      <c r="U833">
        <v>85.43000000000001</v>
      </c>
      <c r="V833">
        <v>3.94</v>
      </c>
      <c r="X833">
        <v>1.03</v>
      </c>
      <c r="Y833">
        <v>4</v>
      </c>
      <c r="Z833" t="s">
        <v>3469</v>
      </c>
      <c r="AA833">
        <v>0</v>
      </c>
      <c r="AB833">
        <v>5</v>
      </c>
      <c r="AC833">
        <v>4.217047619047619</v>
      </c>
      <c r="AE833" t="s">
        <v>3472</v>
      </c>
      <c r="AH833">
        <v>0</v>
      </c>
      <c r="AI833">
        <v>0</v>
      </c>
    </row>
    <row r="834" spans="2:35">
      <c r="B834">
        <v>77</v>
      </c>
      <c r="J834" t="s">
        <v>5016</v>
      </c>
      <c r="L834" t="s">
        <v>5034</v>
      </c>
      <c r="M834" t="s">
        <v>5037</v>
      </c>
      <c r="N834" t="s">
        <v>5654</v>
      </c>
      <c r="O834" t="s">
        <v>6358</v>
      </c>
      <c r="P834">
        <v>7</v>
      </c>
      <c r="Q834">
        <v>1</v>
      </c>
      <c r="R834">
        <v>3.34</v>
      </c>
      <c r="S834">
        <v>3.34</v>
      </c>
      <c r="T834">
        <v>395.85</v>
      </c>
      <c r="U834">
        <v>85.43000000000001</v>
      </c>
      <c r="V834">
        <v>3.59</v>
      </c>
      <c r="X834">
        <v>0.16</v>
      </c>
      <c r="Y834">
        <v>4</v>
      </c>
      <c r="Z834" t="s">
        <v>3469</v>
      </c>
      <c r="AA834">
        <v>0</v>
      </c>
      <c r="AB834">
        <v>3</v>
      </c>
      <c r="AC834">
        <v>4.737261904761905</v>
      </c>
      <c r="AE834" t="s">
        <v>3472</v>
      </c>
      <c r="AH834">
        <v>0</v>
      </c>
      <c r="AI834">
        <v>0</v>
      </c>
    </row>
    <row r="835" spans="2:35">
      <c r="B835">
        <v>50</v>
      </c>
      <c r="J835" t="s">
        <v>5016</v>
      </c>
      <c r="L835" t="s">
        <v>5034</v>
      </c>
      <c r="M835" t="s">
        <v>5037</v>
      </c>
      <c r="N835" t="s">
        <v>5666</v>
      </c>
      <c r="O835" t="s">
        <v>6370</v>
      </c>
      <c r="P835">
        <v>7</v>
      </c>
      <c r="Q835">
        <v>0</v>
      </c>
      <c r="R835">
        <v>3.3</v>
      </c>
      <c r="S835">
        <v>3.3</v>
      </c>
      <c r="T835">
        <v>395.85</v>
      </c>
      <c r="U835">
        <v>74.43000000000001</v>
      </c>
      <c r="V835">
        <v>3.78</v>
      </c>
      <c r="X835">
        <v>0.92</v>
      </c>
      <c r="Y835">
        <v>4</v>
      </c>
      <c r="Z835" t="s">
        <v>3469</v>
      </c>
      <c r="AA835">
        <v>0</v>
      </c>
      <c r="AB835">
        <v>3</v>
      </c>
      <c r="AC835">
        <v>4.943928571428572</v>
      </c>
      <c r="AE835" t="s">
        <v>3472</v>
      </c>
      <c r="AH835">
        <v>0</v>
      </c>
      <c r="AI835">
        <v>0</v>
      </c>
    </row>
    <row r="836" spans="2:35">
      <c r="B836">
        <v>35</v>
      </c>
      <c r="J836" t="s">
        <v>5016</v>
      </c>
      <c r="L836" t="s">
        <v>5034</v>
      </c>
      <c r="M836" t="s">
        <v>5037</v>
      </c>
      <c r="N836" t="s">
        <v>5666</v>
      </c>
      <c r="O836" t="s">
        <v>6370</v>
      </c>
      <c r="P836">
        <v>7</v>
      </c>
      <c r="Q836">
        <v>0</v>
      </c>
      <c r="R836">
        <v>3.3</v>
      </c>
      <c r="S836">
        <v>3.3</v>
      </c>
      <c r="T836">
        <v>395.85</v>
      </c>
      <c r="U836">
        <v>74.43000000000001</v>
      </c>
      <c r="V836">
        <v>3.78</v>
      </c>
      <c r="X836">
        <v>0.92</v>
      </c>
      <c r="Y836">
        <v>4</v>
      </c>
      <c r="Z836" t="s">
        <v>3469</v>
      </c>
      <c r="AA836">
        <v>0</v>
      </c>
      <c r="AB836">
        <v>3</v>
      </c>
      <c r="AC836">
        <v>4.943928571428572</v>
      </c>
      <c r="AE836" t="s">
        <v>3472</v>
      </c>
      <c r="AH836">
        <v>0</v>
      </c>
      <c r="AI836">
        <v>0</v>
      </c>
    </row>
    <row r="837" spans="2:35">
      <c r="B837">
        <v>57</v>
      </c>
      <c r="J837" t="s">
        <v>5016</v>
      </c>
      <c r="L837" t="s">
        <v>5034</v>
      </c>
      <c r="M837" t="s">
        <v>5037</v>
      </c>
      <c r="N837" t="s">
        <v>5666</v>
      </c>
      <c r="O837" t="s">
        <v>6370</v>
      </c>
      <c r="P837">
        <v>7</v>
      </c>
      <c r="Q837">
        <v>0</v>
      </c>
      <c r="R837">
        <v>3.3</v>
      </c>
      <c r="S837">
        <v>3.3</v>
      </c>
      <c r="T837">
        <v>395.85</v>
      </c>
      <c r="U837">
        <v>74.43000000000001</v>
      </c>
      <c r="V837">
        <v>3.78</v>
      </c>
      <c r="X837">
        <v>0.92</v>
      </c>
      <c r="Y837">
        <v>4</v>
      </c>
      <c r="Z837" t="s">
        <v>3469</v>
      </c>
      <c r="AA837">
        <v>0</v>
      </c>
      <c r="AB837">
        <v>3</v>
      </c>
      <c r="AC837">
        <v>4.943928571428572</v>
      </c>
      <c r="AE837" t="s">
        <v>3472</v>
      </c>
      <c r="AH837">
        <v>0</v>
      </c>
      <c r="AI837">
        <v>0</v>
      </c>
    </row>
    <row r="838" spans="2:35">
      <c r="B838">
        <v>109</v>
      </c>
      <c r="J838" t="s">
        <v>5016</v>
      </c>
      <c r="L838" t="s">
        <v>5034</v>
      </c>
      <c r="M838" t="s">
        <v>5037</v>
      </c>
      <c r="N838" t="s">
        <v>5667</v>
      </c>
      <c r="O838" t="s">
        <v>6371</v>
      </c>
      <c r="P838">
        <v>7</v>
      </c>
      <c r="Q838">
        <v>1</v>
      </c>
      <c r="R838">
        <v>2.67</v>
      </c>
      <c r="S838">
        <v>2.67</v>
      </c>
      <c r="T838">
        <v>381.82</v>
      </c>
      <c r="U838">
        <v>85.43000000000001</v>
      </c>
      <c r="V838">
        <v>3.21</v>
      </c>
      <c r="X838">
        <v>0.13</v>
      </c>
      <c r="Y838">
        <v>4</v>
      </c>
      <c r="Z838" t="s">
        <v>3469</v>
      </c>
      <c r="AA838">
        <v>0</v>
      </c>
      <c r="AB838">
        <v>4</v>
      </c>
      <c r="AC838">
        <v>5.342476190476191</v>
      </c>
      <c r="AE838" t="s">
        <v>3472</v>
      </c>
      <c r="AH838">
        <v>0</v>
      </c>
      <c r="AI838">
        <v>0</v>
      </c>
    </row>
    <row r="839" spans="2:35">
      <c r="B839">
        <v>156</v>
      </c>
      <c r="J839" t="s">
        <v>5016</v>
      </c>
      <c r="L839" t="s">
        <v>5034</v>
      </c>
      <c r="M839" t="s">
        <v>5037</v>
      </c>
      <c r="N839" t="s">
        <v>5668</v>
      </c>
      <c r="O839" t="s">
        <v>6372</v>
      </c>
      <c r="P839">
        <v>7</v>
      </c>
      <c r="Q839">
        <v>1</v>
      </c>
      <c r="R839">
        <v>3.35</v>
      </c>
      <c r="S839">
        <v>3.35</v>
      </c>
      <c r="T839">
        <v>383.84</v>
      </c>
      <c r="U839">
        <v>85.43000000000001</v>
      </c>
      <c r="V839">
        <v>3.45</v>
      </c>
      <c r="X839">
        <v>0.14</v>
      </c>
      <c r="Y839">
        <v>4</v>
      </c>
      <c r="Z839" t="s">
        <v>3469</v>
      </c>
      <c r="AA839">
        <v>0</v>
      </c>
      <c r="AB839">
        <v>4</v>
      </c>
      <c r="AC839">
        <v>4.813047619047619</v>
      </c>
      <c r="AE839" t="s">
        <v>3472</v>
      </c>
      <c r="AH839">
        <v>0</v>
      </c>
      <c r="AI839">
        <v>0</v>
      </c>
    </row>
    <row r="840" spans="2:35">
      <c r="B840">
        <v>5</v>
      </c>
      <c r="J840" t="s">
        <v>5016</v>
      </c>
      <c r="L840" t="s">
        <v>5034</v>
      </c>
      <c r="M840" t="s">
        <v>5037</v>
      </c>
      <c r="N840" t="s">
        <v>5669</v>
      </c>
      <c r="O840" t="s">
        <v>6373</v>
      </c>
      <c r="P840">
        <v>7</v>
      </c>
      <c r="Q840">
        <v>1</v>
      </c>
      <c r="R840">
        <v>4.17</v>
      </c>
      <c r="S840">
        <v>4.17</v>
      </c>
      <c r="T840">
        <v>423.9</v>
      </c>
      <c r="U840">
        <v>85.43000000000001</v>
      </c>
      <c r="V840">
        <v>4.33</v>
      </c>
      <c r="X840">
        <v>1.03</v>
      </c>
      <c r="Y840">
        <v>4</v>
      </c>
      <c r="Z840" t="s">
        <v>3469</v>
      </c>
      <c r="AA840">
        <v>0</v>
      </c>
      <c r="AB840">
        <v>5</v>
      </c>
      <c r="AC840">
        <v>3.791904761904762</v>
      </c>
      <c r="AE840" t="s">
        <v>3472</v>
      </c>
      <c r="AH840">
        <v>0</v>
      </c>
      <c r="AI840">
        <v>0</v>
      </c>
    </row>
    <row r="841" spans="2:35">
      <c r="B841">
        <v>50</v>
      </c>
      <c r="J841" t="s">
        <v>5016</v>
      </c>
      <c r="L841" t="s">
        <v>5034</v>
      </c>
      <c r="M841" t="s">
        <v>5037</v>
      </c>
      <c r="N841" t="s">
        <v>5670</v>
      </c>
      <c r="O841" t="s">
        <v>6374</v>
      </c>
      <c r="P841">
        <v>7</v>
      </c>
      <c r="Q841">
        <v>1</v>
      </c>
      <c r="R841">
        <v>3.56</v>
      </c>
      <c r="S841">
        <v>3.56</v>
      </c>
      <c r="T841">
        <v>397.87</v>
      </c>
      <c r="U841">
        <v>85.43000000000001</v>
      </c>
      <c r="V841">
        <v>3.76</v>
      </c>
      <c r="X841">
        <v>0.92</v>
      </c>
      <c r="Y841">
        <v>4</v>
      </c>
      <c r="Z841" t="s">
        <v>3469</v>
      </c>
      <c r="AA841">
        <v>0</v>
      </c>
      <c r="AB841">
        <v>4</v>
      </c>
      <c r="AC841">
        <v>4.502833333333333</v>
      </c>
      <c r="AE841" t="s">
        <v>3472</v>
      </c>
      <c r="AH841">
        <v>0</v>
      </c>
      <c r="AI841">
        <v>0</v>
      </c>
    </row>
    <row r="842" spans="2:35">
      <c r="B842">
        <v>8</v>
      </c>
      <c r="J842" t="s">
        <v>5016</v>
      </c>
      <c r="L842" t="s">
        <v>5034</v>
      </c>
      <c r="M842" t="s">
        <v>5037</v>
      </c>
      <c r="N842" t="s">
        <v>5671</v>
      </c>
      <c r="O842" t="s">
        <v>6375</v>
      </c>
      <c r="P842">
        <v>7</v>
      </c>
      <c r="Q842">
        <v>1</v>
      </c>
      <c r="R842">
        <v>3.7</v>
      </c>
      <c r="S842">
        <v>3.7</v>
      </c>
      <c r="T842">
        <v>407.45</v>
      </c>
      <c r="U842">
        <v>85.43000000000001</v>
      </c>
      <c r="V842">
        <v>3.81</v>
      </c>
      <c r="X842">
        <v>0.99</v>
      </c>
      <c r="Y842">
        <v>4</v>
      </c>
      <c r="Z842" t="s">
        <v>3469</v>
      </c>
      <c r="AA842">
        <v>0</v>
      </c>
      <c r="AB842">
        <v>5</v>
      </c>
      <c r="AC842">
        <v>4.294404761904762</v>
      </c>
      <c r="AE842" t="s">
        <v>3472</v>
      </c>
      <c r="AH842">
        <v>0</v>
      </c>
      <c r="AI842">
        <v>0</v>
      </c>
    </row>
    <row r="843" spans="2:35">
      <c r="B843">
        <v>8</v>
      </c>
      <c r="J843" t="s">
        <v>5016</v>
      </c>
      <c r="L843" t="s">
        <v>5034</v>
      </c>
      <c r="M843" t="s">
        <v>5037</v>
      </c>
      <c r="N843" t="s">
        <v>5672</v>
      </c>
      <c r="O843" t="s">
        <v>6376</v>
      </c>
      <c r="P843">
        <v>7</v>
      </c>
      <c r="Q843">
        <v>1</v>
      </c>
      <c r="R843">
        <v>4.31</v>
      </c>
      <c r="S843">
        <v>4.31</v>
      </c>
      <c r="T843">
        <v>403.49</v>
      </c>
      <c r="U843">
        <v>85.43000000000001</v>
      </c>
      <c r="V843">
        <v>3.98</v>
      </c>
      <c r="X843">
        <v>1.33</v>
      </c>
      <c r="Y843">
        <v>4</v>
      </c>
      <c r="Z843" t="s">
        <v>3469</v>
      </c>
      <c r="AA843">
        <v>0</v>
      </c>
      <c r="AB843">
        <v>5</v>
      </c>
      <c r="AC843">
        <v>3.867690476190476</v>
      </c>
      <c r="AE843" t="s">
        <v>3472</v>
      </c>
      <c r="AH843">
        <v>0</v>
      </c>
      <c r="AI843">
        <v>0</v>
      </c>
    </row>
    <row r="844" spans="2:35">
      <c r="B844">
        <v>33</v>
      </c>
      <c r="J844" t="s">
        <v>5016</v>
      </c>
      <c r="L844" t="s">
        <v>5034</v>
      </c>
      <c r="M844" t="s">
        <v>5037</v>
      </c>
      <c r="N844" t="s">
        <v>5673</v>
      </c>
      <c r="O844" t="s">
        <v>6377</v>
      </c>
      <c r="P844">
        <v>7</v>
      </c>
      <c r="Q844">
        <v>1</v>
      </c>
      <c r="R844">
        <v>3.2</v>
      </c>
      <c r="S844">
        <v>3.2</v>
      </c>
      <c r="T844">
        <v>395.85</v>
      </c>
      <c r="U844">
        <v>85.43000000000001</v>
      </c>
      <c r="V844">
        <v>3.6</v>
      </c>
      <c r="X844">
        <v>0.13</v>
      </c>
      <c r="Y844">
        <v>4</v>
      </c>
      <c r="Z844" t="s">
        <v>3469</v>
      </c>
      <c r="AA844">
        <v>0</v>
      </c>
      <c r="AB844">
        <v>4</v>
      </c>
      <c r="AC844">
        <v>4.877261904761905</v>
      </c>
      <c r="AE844" t="s">
        <v>3472</v>
      </c>
      <c r="AH844">
        <v>0</v>
      </c>
      <c r="AI844">
        <v>0</v>
      </c>
    </row>
    <row r="845" spans="2:35">
      <c r="B845">
        <v>194</v>
      </c>
      <c r="J845" t="s">
        <v>5016</v>
      </c>
      <c r="L845" t="s">
        <v>5034</v>
      </c>
      <c r="M845" t="s">
        <v>5037</v>
      </c>
      <c r="N845" t="s">
        <v>5674</v>
      </c>
      <c r="O845" t="s">
        <v>6378</v>
      </c>
      <c r="P845">
        <v>7</v>
      </c>
      <c r="Q845">
        <v>1</v>
      </c>
      <c r="R845">
        <v>3.33</v>
      </c>
      <c r="S845">
        <v>3.33</v>
      </c>
      <c r="T845">
        <v>375.43</v>
      </c>
      <c r="U845">
        <v>85.43000000000001</v>
      </c>
      <c r="V845">
        <v>3.25</v>
      </c>
      <c r="X845">
        <v>0.43</v>
      </c>
      <c r="Y845">
        <v>4</v>
      </c>
      <c r="Z845" t="s">
        <v>3469</v>
      </c>
      <c r="AA845">
        <v>0</v>
      </c>
      <c r="AB845">
        <v>4</v>
      </c>
      <c r="AC845">
        <v>4.893119047619047</v>
      </c>
      <c r="AE845" t="s">
        <v>3472</v>
      </c>
      <c r="AH845">
        <v>0</v>
      </c>
      <c r="AI845">
        <v>0</v>
      </c>
    </row>
    <row r="846" spans="2:35">
      <c r="B846">
        <v>9</v>
      </c>
      <c r="J846" t="s">
        <v>5016</v>
      </c>
      <c r="L846" t="s">
        <v>5034</v>
      </c>
      <c r="M846" t="s">
        <v>5037</v>
      </c>
      <c r="N846" t="s">
        <v>5675</v>
      </c>
      <c r="O846" t="s">
        <v>6379</v>
      </c>
      <c r="P846">
        <v>7</v>
      </c>
      <c r="Q846">
        <v>1</v>
      </c>
      <c r="R846">
        <v>4.63</v>
      </c>
      <c r="S846">
        <v>4.63</v>
      </c>
      <c r="T846">
        <v>405.5</v>
      </c>
      <c r="U846">
        <v>85.43000000000001</v>
      </c>
      <c r="V846">
        <v>4.23</v>
      </c>
      <c r="X846">
        <v>1.04</v>
      </c>
      <c r="Y846">
        <v>4</v>
      </c>
      <c r="Z846" t="s">
        <v>3469</v>
      </c>
      <c r="AA846">
        <v>0</v>
      </c>
      <c r="AB846">
        <v>5</v>
      </c>
      <c r="AC846">
        <v>3.693333333333333</v>
      </c>
      <c r="AE846" t="s">
        <v>3472</v>
      </c>
      <c r="AH846">
        <v>0</v>
      </c>
      <c r="AI846">
        <v>0</v>
      </c>
    </row>
    <row r="847" spans="2:35">
      <c r="B847">
        <v>11</v>
      </c>
      <c r="J847" t="s">
        <v>5016</v>
      </c>
      <c r="L847" t="s">
        <v>5034</v>
      </c>
      <c r="M847" t="s">
        <v>5037</v>
      </c>
      <c r="N847" t="s">
        <v>5676</v>
      </c>
      <c r="O847" t="s">
        <v>6380</v>
      </c>
      <c r="P847">
        <v>7</v>
      </c>
      <c r="Q847">
        <v>1</v>
      </c>
      <c r="R847">
        <v>4.02</v>
      </c>
      <c r="S847">
        <v>4.02</v>
      </c>
      <c r="T847">
        <v>409.47</v>
      </c>
      <c r="U847">
        <v>85.43000000000001</v>
      </c>
      <c r="V847">
        <v>4.06</v>
      </c>
      <c r="X847">
        <v>0.6899999999999999</v>
      </c>
      <c r="Y847">
        <v>4</v>
      </c>
      <c r="Z847" t="s">
        <v>3469</v>
      </c>
      <c r="AA847">
        <v>0</v>
      </c>
      <c r="AB847">
        <v>5</v>
      </c>
      <c r="AC847">
        <v>3.969976190476191</v>
      </c>
      <c r="AE847" t="s">
        <v>3472</v>
      </c>
      <c r="AH847">
        <v>0</v>
      </c>
      <c r="AI847">
        <v>0</v>
      </c>
    </row>
    <row r="848" spans="2:35">
      <c r="B848">
        <v>140</v>
      </c>
      <c r="J848" t="s">
        <v>5016</v>
      </c>
      <c r="L848" t="s">
        <v>5034</v>
      </c>
      <c r="M848" t="s">
        <v>5037</v>
      </c>
      <c r="N848" t="s">
        <v>5677</v>
      </c>
      <c r="O848" t="s">
        <v>6381</v>
      </c>
      <c r="P848">
        <v>7</v>
      </c>
      <c r="Q848">
        <v>1</v>
      </c>
      <c r="R848">
        <v>2.72</v>
      </c>
      <c r="S848">
        <v>2.72</v>
      </c>
      <c r="T848">
        <v>379.4</v>
      </c>
      <c r="U848">
        <v>85.43000000000001</v>
      </c>
      <c r="V848">
        <v>3.08</v>
      </c>
      <c r="X848">
        <v>0.09</v>
      </c>
      <c r="Y848">
        <v>4</v>
      </c>
      <c r="Z848" t="s">
        <v>3469</v>
      </c>
      <c r="AA848">
        <v>0</v>
      </c>
      <c r="AB848">
        <v>4</v>
      </c>
      <c r="AC848">
        <v>5.334761904761905</v>
      </c>
      <c r="AE848" t="s">
        <v>3472</v>
      </c>
      <c r="AH848">
        <v>0</v>
      </c>
      <c r="AI848">
        <v>0</v>
      </c>
    </row>
    <row r="849" spans="2:35">
      <c r="B849">
        <v>58</v>
      </c>
      <c r="J849" t="s">
        <v>5016</v>
      </c>
      <c r="L849" t="s">
        <v>5034</v>
      </c>
      <c r="M849" t="s">
        <v>5037</v>
      </c>
      <c r="N849" t="s">
        <v>5678</v>
      </c>
      <c r="O849" t="s">
        <v>6382</v>
      </c>
      <c r="P849">
        <v>7</v>
      </c>
      <c r="Q849">
        <v>1</v>
      </c>
      <c r="R849">
        <v>4.46</v>
      </c>
      <c r="S849">
        <v>4.46</v>
      </c>
      <c r="T849">
        <v>425.92</v>
      </c>
      <c r="U849">
        <v>85.43000000000001</v>
      </c>
      <c r="V849">
        <v>4.57</v>
      </c>
      <c r="X849">
        <v>0.37</v>
      </c>
      <c r="Y849">
        <v>4</v>
      </c>
      <c r="Z849" t="s">
        <v>3469</v>
      </c>
      <c r="AA849">
        <v>0</v>
      </c>
      <c r="AB849">
        <v>5</v>
      </c>
      <c r="AC849">
        <v>3.63247619047619</v>
      </c>
      <c r="AE849" t="s">
        <v>3472</v>
      </c>
      <c r="AH849">
        <v>0</v>
      </c>
      <c r="AI849">
        <v>0</v>
      </c>
    </row>
    <row r="850" spans="2:35">
      <c r="B850">
        <v>80</v>
      </c>
      <c r="J850" t="s">
        <v>5016</v>
      </c>
      <c r="L850" t="s">
        <v>5034</v>
      </c>
      <c r="M850" t="s">
        <v>5037</v>
      </c>
      <c r="N850" t="s">
        <v>5679</v>
      </c>
      <c r="O850" t="s">
        <v>6383</v>
      </c>
      <c r="P850">
        <v>8</v>
      </c>
      <c r="Q850">
        <v>1</v>
      </c>
      <c r="R850">
        <v>2.15</v>
      </c>
      <c r="S850">
        <v>2.15</v>
      </c>
      <c r="T850">
        <v>397.82</v>
      </c>
      <c r="U850">
        <v>94.66</v>
      </c>
      <c r="V850">
        <v>2.44</v>
      </c>
      <c r="W850">
        <v>13.6</v>
      </c>
      <c r="X850">
        <v>0.14</v>
      </c>
      <c r="Y850">
        <v>4</v>
      </c>
      <c r="Z850" t="s">
        <v>3469</v>
      </c>
      <c r="AA850">
        <v>0</v>
      </c>
      <c r="AB850">
        <v>3</v>
      </c>
      <c r="AC850">
        <v>5.332857142857143</v>
      </c>
      <c r="AE850" t="s">
        <v>3472</v>
      </c>
      <c r="AH850">
        <v>0</v>
      </c>
      <c r="AI850">
        <v>0</v>
      </c>
    </row>
    <row r="851" spans="2:35">
      <c r="B851">
        <v>33</v>
      </c>
      <c r="J851" t="s">
        <v>5016</v>
      </c>
      <c r="L851" t="s">
        <v>5034</v>
      </c>
      <c r="M851" t="s">
        <v>5037</v>
      </c>
      <c r="N851" t="s">
        <v>5679</v>
      </c>
      <c r="O851" t="s">
        <v>6383</v>
      </c>
      <c r="P851">
        <v>8</v>
      </c>
      <c r="Q851">
        <v>1</v>
      </c>
      <c r="R851">
        <v>2.15</v>
      </c>
      <c r="S851">
        <v>2.15</v>
      </c>
      <c r="T851">
        <v>397.82</v>
      </c>
      <c r="U851">
        <v>94.66</v>
      </c>
      <c r="V851">
        <v>2.44</v>
      </c>
      <c r="W851">
        <v>13.6</v>
      </c>
      <c r="X851">
        <v>0.14</v>
      </c>
      <c r="Y851">
        <v>4</v>
      </c>
      <c r="Z851" t="s">
        <v>3469</v>
      </c>
      <c r="AA851">
        <v>0</v>
      </c>
      <c r="AB851">
        <v>3</v>
      </c>
      <c r="AC851">
        <v>5.332857142857143</v>
      </c>
      <c r="AE851" t="s">
        <v>3472</v>
      </c>
      <c r="AH851">
        <v>0</v>
      </c>
      <c r="AI851">
        <v>0</v>
      </c>
    </row>
    <row r="852" spans="2:35">
      <c r="B852">
        <v>2</v>
      </c>
      <c r="J852" t="s">
        <v>5016</v>
      </c>
      <c r="L852" t="s">
        <v>5034</v>
      </c>
      <c r="M852" t="s">
        <v>5037</v>
      </c>
      <c r="N852" t="s">
        <v>5680</v>
      </c>
      <c r="O852" t="s">
        <v>6384</v>
      </c>
      <c r="P852">
        <v>8</v>
      </c>
      <c r="Q852">
        <v>1</v>
      </c>
      <c r="R852">
        <v>2.98</v>
      </c>
      <c r="S852">
        <v>2.98</v>
      </c>
      <c r="T852">
        <v>437.89</v>
      </c>
      <c r="U852">
        <v>94.66</v>
      </c>
      <c r="V852">
        <v>3.32</v>
      </c>
      <c r="W852">
        <v>13.6</v>
      </c>
      <c r="X852">
        <v>1.03</v>
      </c>
      <c r="Y852">
        <v>4</v>
      </c>
      <c r="Z852" t="s">
        <v>3469</v>
      </c>
      <c r="AA852">
        <v>0</v>
      </c>
      <c r="AB852">
        <v>4</v>
      </c>
      <c r="AC852">
        <v>4.631642857142857</v>
      </c>
      <c r="AE852" t="s">
        <v>3472</v>
      </c>
      <c r="AH852">
        <v>0</v>
      </c>
      <c r="AI852">
        <v>0</v>
      </c>
    </row>
    <row r="853" spans="2:35">
      <c r="B853">
        <v>8</v>
      </c>
      <c r="J853" t="s">
        <v>5016</v>
      </c>
      <c r="L853" t="s">
        <v>5034</v>
      </c>
      <c r="M853" t="s">
        <v>5037</v>
      </c>
      <c r="N853" t="s">
        <v>5680</v>
      </c>
      <c r="O853" t="s">
        <v>6384</v>
      </c>
      <c r="P853">
        <v>8</v>
      </c>
      <c r="Q853">
        <v>1</v>
      </c>
      <c r="R853">
        <v>2.98</v>
      </c>
      <c r="S853">
        <v>2.98</v>
      </c>
      <c r="T853">
        <v>437.89</v>
      </c>
      <c r="U853">
        <v>94.66</v>
      </c>
      <c r="V853">
        <v>3.32</v>
      </c>
      <c r="W853">
        <v>13.6</v>
      </c>
      <c r="X853">
        <v>1.03</v>
      </c>
      <c r="Y853">
        <v>4</v>
      </c>
      <c r="Z853" t="s">
        <v>3469</v>
      </c>
      <c r="AA853">
        <v>0</v>
      </c>
      <c r="AB853">
        <v>4</v>
      </c>
      <c r="AC853">
        <v>4.631642857142857</v>
      </c>
      <c r="AE853" t="s">
        <v>3472</v>
      </c>
      <c r="AH853">
        <v>0</v>
      </c>
      <c r="AI853">
        <v>0</v>
      </c>
    </row>
    <row r="854" spans="2:35">
      <c r="B854">
        <v>1</v>
      </c>
      <c r="J854" t="s">
        <v>5016</v>
      </c>
      <c r="L854" t="s">
        <v>5034</v>
      </c>
      <c r="M854" t="s">
        <v>5037</v>
      </c>
      <c r="N854" t="s">
        <v>5680</v>
      </c>
      <c r="O854" t="s">
        <v>6384</v>
      </c>
      <c r="P854">
        <v>8</v>
      </c>
      <c r="Q854">
        <v>1</v>
      </c>
      <c r="R854">
        <v>2.98</v>
      </c>
      <c r="S854">
        <v>2.98</v>
      </c>
      <c r="T854">
        <v>437.89</v>
      </c>
      <c r="U854">
        <v>94.66</v>
      </c>
      <c r="V854">
        <v>3.32</v>
      </c>
      <c r="W854">
        <v>13.6</v>
      </c>
      <c r="X854">
        <v>1.03</v>
      </c>
      <c r="Y854">
        <v>4</v>
      </c>
      <c r="Z854" t="s">
        <v>3469</v>
      </c>
      <c r="AA854">
        <v>0</v>
      </c>
      <c r="AB854">
        <v>4</v>
      </c>
      <c r="AC854">
        <v>4.631642857142857</v>
      </c>
      <c r="AE854" t="s">
        <v>3472</v>
      </c>
      <c r="AH854">
        <v>0</v>
      </c>
      <c r="AI854">
        <v>0</v>
      </c>
    </row>
    <row r="855" spans="2:35">
      <c r="B855">
        <v>6</v>
      </c>
      <c r="J855" t="s">
        <v>5016</v>
      </c>
      <c r="L855" t="s">
        <v>5034</v>
      </c>
      <c r="M855" t="s">
        <v>5037</v>
      </c>
      <c r="N855" t="s">
        <v>5681</v>
      </c>
      <c r="O855" t="s">
        <v>6385</v>
      </c>
      <c r="P855">
        <v>8</v>
      </c>
      <c r="Q855">
        <v>1</v>
      </c>
      <c r="R855">
        <v>3.11</v>
      </c>
      <c r="S855">
        <v>3.11</v>
      </c>
      <c r="T855">
        <v>417.47</v>
      </c>
      <c r="U855">
        <v>94.66</v>
      </c>
      <c r="V855">
        <v>2.97</v>
      </c>
      <c r="W855">
        <v>13.72</v>
      </c>
      <c r="X855">
        <v>1.33</v>
      </c>
      <c r="Y855">
        <v>4</v>
      </c>
      <c r="Z855" t="s">
        <v>3469</v>
      </c>
      <c r="AA855">
        <v>0</v>
      </c>
      <c r="AB855">
        <v>4</v>
      </c>
      <c r="AC855">
        <v>4.6575</v>
      </c>
      <c r="AE855" t="s">
        <v>3472</v>
      </c>
      <c r="AH855">
        <v>0</v>
      </c>
      <c r="AI855">
        <v>0</v>
      </c>
    </row>
    <row r="856" spans="2:35">
      <c r="B856">
        <v>12</v>
      </c>
      <c r="J856" t="s">
        <v>5016</v>
      </c>
      <c r="L856" t="s">
        <v>5034</v>
      </c>
      <c r="M856" t="s">
        <v>5037</v>
      </c>
      <c r="N856" t="s">
        <v>5681</v>
      </c>
      <c r="O856" t="s">
        <v>6385</v>
      </c>
      <c r="P856">
        <v>8</v>
      </c>
      <c r="Q856">
        <v>1</v>
      </c>
      <c r="R856">
        <v>3.11</v>
      </c>
      <c r="S856">
        <v>3.11</v>
      </c>
      <c r="T856">
        <v>417.47</v>
      </c>
      <c r="U856">
        <v>94.66</v>
      </c>
      <c r="V856">
        <v>2.97</v>
      </c>
      <c r="W856">
        <v>13.72</v>
      </c>
      <c r="X856">
        <v>1.33</v>
      </c>
      <c r="Y856">
        <v>4</v>
      </c>
      <c r="Z856" t="s">
        <v>3469</v>
      </c>
      <c r="AA856">
        <v>0</v>
      </c>
      <c r="AB856">
        <v>4</v>
      </c>
      <c r="AC856">
        <v>4.6575</v>
      </c>
      <c r="AE856" t="s">
        <v>3472</v>
      </c>
      <c r="AH856">
        <v>0</v>
      </c>
      <c r="AI856">
        <v>0</v>
      </c>
    </row>
    <row r="857" spans="2:35">
      <c r="B857">
        <v>3</v>
      </c>
      <c r="J857" t="s">
        <v>5016</v>
      </c>
      <c r="L857" t="s">
        <v>5034</v>
      </c>
      <c r="M857" t="s">
        <v>5037</v>
      </c>
      <c r="N857" t="s">
        <v>5681</v>
      </c>
      <c r="O857" t="s">
        <v>6385</v>
      </c>
      <c r="P857">
        <v>8</v>
      </c>
      <c r="Q857">
        <v>1</v>
      </c>
      <c r="R857">
        <v>3.11</v>
      </c>
      <c r="S857">
        <v>3.11</v>
      </c>
      <c r="T857">
        <v>417.47</v>
      </c>
      <c r="U857">
        <v>94.66</v>
      </c>
      <c r="V857">
        <v>2.97</v>
      </c>
      <c r="W857">
        <v>13.72</v>
      </c>
      <c r="X857">
        <v>1.33</v>
      </c>
      <c r="Y857">
        <v>4</v>
      </c>
      <c r="Z857" t="s">
        <v>3469</v>
      </c>
      <c r="AA857">
        <v>0</v>
      </c>
      <c r="AB857">
        <v>4</v>
      </c>
      <c r="AC857">
        <v>4.6575</v>
      </c>
      <c r="AE857" t="s">
        <v>3472</v>
      </c>
      <c r="AH857">
        <v>0</v>
      </c>
      <c r="AI857">
        <v>0</v>
      </c>
    </row>
    <row r="858" spans="2:35">
      <c r="B858">
        <v>143</v>
      </c>
      <c r="J858" t="s">
        <v>5016</v>
      </c>
      <c r="L858" t="s">
        <v>5034</v>
      </c>
      <c r="M858" t="s">
        <v>5037</v>
      </c>
      <c r="N858" t="s">
        <v>5682</v>
      </c>
      <c r="O858" t="s">
        <v>6386</v>
      </c>
      <c r="P858">
        <v>8</v>
      </c>
      <c r="Q858">
        <v>1</v>
      </c>
      <c r="R858">
        <v>2.41</v>
      </c>
      <c r="S858">
        <v>2.41</v>
      </c>
      <c r="T858">
        <v>411.85</v>
      </c>
      <c r="U858">
        <v>94.66</v>
      </c>
      <c r="V858">
        <v>2.83</v>
      </c>
      <c r="W858">
        <v>13.75</v>
      </c>
      <c r="X858">
        <v>0.13</v>
      </c>
      <c r="Y858">
        <v>4</v>
      </c>
      <c r="Z858" t="s">
        <v>3469</v>
      </c>
      <c r="AA858">
        <v>0</v>
      </c>
      <c r="AB858">
        <v>3</v>
      </c>
      <c r="AC858">
        <v>5.102642857142857</v>
      </c>
      <c r="AE858" t="s">
        <v>3472</v>
      </c>
      <c r="AH858">
        <v>0</v>
      </c>
      <c r="AI858">
        <v>0</v>
      </c>
    </row>
    <row r="859" spans="2:35">
      <c r="B859">
        <v>54</v>
      </c>
      <c r="J859" t="s">
        <v>5016</v>
      </c>
      <c r="L859" t="s">
        <v>5034</v>
      </c>
      <c r="M859" t="s">
        <v>5037</v>
      </c>
      <c r="N859" t="s">
        <v>5680</v>
      </c>
      <c r="O859" t="s">
        <v>6384</v>
      </c>
      <c r="P859">
        <v>8</v>
      </c>
      <c r="Q859">
        <v>1</v>
      </c>
      <c r="R859">
        <v>2.98</v>
      </c>
      <c r="S859">
        <v>2.98</v>
      </c>
      <c r="T859">
        <v>437.89</v>
      </c>
      <c r="U859">
        <v>94.66</v>
      </c>
      <c r="V859">
        <v>3.32</v>
      </c>
      <c r="W859">
        <v>13.6</v>
      </c>
      <c r="X859">
        <v>1.03</v>
      </c>
      <c r="Y859">
        <v>4</v>
      </c>
      <c r="Z859" t="s">
        <v>3469</v>
      </c>
      <c r="AA859">
        <v>0</v>
      </c>
      <c r="AB859">
        <v>4</v>
      </c>
      <c r="AC859">
        <v>4.631642857142857</v>
      </c>
      <c r="AE859" t="s">
        <v>3472</v>
      </c>
      <c r="AH859">
        <v>0</v>
      </c>
      <c r="AI859">
        <v>0</v>
      </c>
    </row>
    <row r="860" spans="2:35">
      <c r="B860">
        <v>45</v>
      </c>
      <c r="J860" t="s">
        <v>5016</v>
      </c>
      <c r="L860" t="s">
        <v>5034</v>
      </c>
      <c r="M860" t="s">
        <v>5037</v>
      </c>
      <c r="N860" t="s">
        <v>5680</v>
      </c>
      <c r="O860" t="s">
        <v>6384</v>
      </c>
      <c r="P860">
        <v>8</v>
      </c>
      <c r="Q860">
        <v>1</v>
      </c>
      <c r="R860">
        <v>2.98</v>
      </c>
      <c r="S860">
        <v>2.98</v>
      </c>
      <c r="T860">
        <v>437.89</v>
      </c>
      <c r="U860">
        <v>94.66</v>
      </c>
      <c r="V860">
        <v>3.32</v>
      </c>
      <c r="W860">
        <v>13.6</v>
      </c>
      <c r="X860">
        <v>1.03</v>
      </c>
      <c r="Y860">
        <v>4</v>
      </c>
      <c r="Z860" t="s">
        <v>3469</v>
      </c>
      <c r="AA860">
        <v>0</v>
      </c>
      <c r="AB860">
        <v>4</v>
      </c>
      <c r="AC860">
        <v>4.631642857142857</v>
      </c>
      <c r="AE860" t="s">
        <v>3472</v>
      </c>
      <c r="AH860">
        <v>0</v>
      </c>
      <c r="AI860">
        <v>0</v>
      </c>
    </row>
    <row r="861" spans="2:35">
      <c r="B861">
        <v>37</v>
      </c>
      <c r="J861" t="s">
        <v>5016</v>
      </c>
      <c r="L861" t="s">
        <v>5034</v>
      </c>
      <c r="M861" t="s">
        <v>5037</v>
      </c>
      <c r="N861" t="s">
        <v>5680</v>
      </c>
      <c r="O861" t="s">
        <v>6384</v>
      </c>
      <c r="P861">
        <v>8</v>
      </c>
      <c r="Q861">
        <v>1</v>
      </c>
      <c r="R861">
        <v>2.98</v>
      </c>
      <c r="S861">
        <v>2.98</v>
      </c>
      <c r="T861">
        <v>437.89</v>
      </c>
      <c r="U861">
        <v>94.66</v>
      </c>
      <c r="V861">
        <v>3.32</v>
      </c>
      <c r="W861">
        <v>13.6</v>
      </c>
      <c r="X861">
        <v>1.03</v>
      </c>
      <c r="Y861">
        <v>4</v>
      </c>
      <c r="Z861" t="s">
        <v>3469</v>
      </c>
      <c r="AA861">
        <v>0</v>
      </c>
      <c r="AB861">
        <v>4</v>
      </c>
      <c r="AC861">
        <v>4.631642857142857</v>
      </c>
      <c r="AE861" t="s">
        <v>3472</v>
      </c>
      <c r="AH861">
        <v>0</v>
      </c>
      <c r="AI861">
        <v>0</v>
      </c>
    </row>
    <row r="862" spans="2:35">
      <c r="B862">
        <v>8</v>
      </c>
      <c r="J862" t="s">
        <v>5016</v>
      </c>
      <c r="L862" t="s">
        <v>5034</v>
      </c>
      <c r="M862" t="s">
        <v>5037</v>
      </c>
      <c r="N862" t="s">
        <v>5683</v>
      </c>
      <c r="O862" t="s">
        <v>6387</v>
      </c>
      <c r="P862">
        <v>6</v>
      </c>
      <c r="Q862">
        <v>1</v>
      </c>
      <c r="R862">
        <v>4.06</v>
      </c>
      <c r="S862">
        <v>4.06</v>
      </c>
      <c r="T862">
        <v>381.87</v>
      </c>
      <c r="U862">
        <v>76.2</v>
      </c>
      <c r="V862">
        <v>4.3</v>
      </c>
      <c r="W862">
        <v>13.84</v>
      </c>
      <c r="X862">
        <v>1.03</v>
      </c>
      <c r="Y862">
        <v>4</v>
      </c>
      <c r="Z862" t="s">
        <v>3469</v>
      </c>
      <c r="AA862">
        <v>0</v>
      </c>
      <c r="AB862">
        <v>3</v>
      </c>
      <c r="AC862">
        <v>4.147119047619048</v>
      </c>
      <c r="AE862" t="s">
        <v>3472</v>
      </c>
      <c r="AH862">
        <v>0</v>
      </c>
      <c r="AI862">
        <v>0</v>
      </c>
    </row>
    <row r="863" spans="2:35">
      <c r="B863">
        <v>19</v>
      </c>
      <c r="J863" t="s">
        <v>5016</v>
      </c>
      <c r="L863" t="s">
        <v>5034</v>
      </c>
      <c r="M863" t="s">
        <v>5037</v>
      </c>
      <c r="N863" t="s">
        <v>5684</v>
      </c>
      <c r="O863" t="s">
        <v>6388</v>
      </c>
      <c r="P863">
        <v>6</v>
      </c>
      <c r="Q863">
        <v>1</v>
      </c>
      <c r="R863">
        <v>2.66</v>
      </c>
      <c r="S863">
        <v>2.66</v>
      </c>
      <c r="T863">
        <v>339.79</v>
      </c>
      <c r="U863">
        <v>76.2</v>
      </c>
      <c r="V863">
        <v>3.1</v>
      </c>
      <c r="W863">
        <v>13.91</v>
      </c>
      <c r="X863">
        <v>1.01</v>
      </c>
      <c r="Y863">
        <v>4</v>
      </c>
      <c r="Z863" t="s">
        <v>3469</v>
      </c>
      <c r="AA863">
        <v>0</v>
      </c>
      <c r="AB863">
        <v>2</v>
      </c>
      <c r="AC863">
        <v>5.503333333333333</v>
      </c>
      <c r="AE863" t="s">
        <v>3472</v>
      </c>
      <c r="AH863">
        <v>0</v>
      </c>
      <c r="AI863">
        <v>0</v>
      </c>
    </row>
    <row r="864" spans="2:35">
      <c r="B864">
        <v>4</v>
      </c>
      <c r="J864" t="s">
        <v>5016</v>
      </c>
      <c r="L864" t="s">
        <v>5034</v>
      </c>
      <c r="M864" t="s">
        <v>5037</v>
      </c>
      <c r="N864" t="s">
        <v>5685</v>
      </c>
      <c r="O864" t="s">
        <v>6389</v>
      </c>
      <c r="P864">
        <v>6</v>
      </c>
      <c r="Q864">
        <v>1</v>
      </c>
      <c r="R864">
        <v>4.22</v>
      </c>
      <c r="S864">
        <v>4.22</v>
      </c>
      <c r="T864">
        <v>381.87</v>
      </c>
      <c r="U864">
        <v>76.2</v>
      </c>
      <c r="V864">
        <v>4.44</v>
      </c>
      <c r="W864">
        <v>13.98</v>
      </c>
      <c r="X864">
        <v>1.03</v>
      </c>
      <c r="Y864">
        <v>4</v>
      </c>
      <c r="Z864" t="s">
        <v>3469</v>
      </c>
      <c r="AA864">
        <v>0</v>
      </c>
      <c r="AB864">
        <v>4</v>
      </c>
      <c r="AC864">
        <v>4.067119047619048</v>
      </c>
      <c r="AE864" t="s">
        <v>3472</v>
      </c>
      <c r="AH864">
        <v>0</v>
      </c>
      <c r="AI864">
        <v>0</v>
      </c>
    </row>
    <row r="865" spans="2:35">
      <c r="B865">
        <v>11</v>
      </c>
      <c r="J865" t="s">
        <v>5016</v>
      </c>
      <c r="L865" t="s">
        <v>5034</v>
      </c>
      <c r="M865" t="s">
        <v>5037</v>
      </c>
      <c r="N865" t="s">
        <v>5686</v>
      </c>
      <c r="O865" t="s">
        <v>6390</v>
      </c>
      <c r="P865">
        <v>6</v>
      </c>
      <c r="Q865">
        <v>1</v>
      </c>
      <c r="R865">
        <v>3.71</v>
      </c>
      <c r="S865">
        <v>3.71</v>
      </c>
      <c r="T865">
        <v>367.84</v>
      </c>
      <c r="U865">
        <v>76.2</v>
      </c>
      <c r="V865">
        <v>4.05</v>
      </c>
      <c r="W865">
        <v>13.98</v>
      </c>
      <c r="X865">
        <v>1.02</v>
      </c>
      <c r="Y865">
        <v>4</v>
      </c>
      <c r="Z865" t="s">
        <v>3469</v>
      </c>
      <c r="AA865">
        <v>0</v>
      </c>
      <c r="AB865">
        <v>3</v>
      </c>
      <c r="AC865">
        <v>4.567333333333334</v>
      </c>
      <c r="AE865" t="s">
        <v>3472</v>
      </c>
      <c r="AH865">
        <v>0</v>
      </c>
      <c r="AI865">
        <v>0</v>
      </c>
    </row>
    <row r="866" spans="2:35">
      <c r="B866">
        <v>60</v>
      </c>
      <c r="J866" t="s">
        <v>5016</v>
      </c>
      <c r="L866" t="s">
        <v>5034</v>
      </c>
      <c r="M866" t="s">
        <v>5037</v>
      </c>
      <c r="N866" t="s">
        <v>5687</v>
      </c>
      <c r="O866" t="s">
        <v>6391</v>
      </c>
      <c r="P866">
        <v>6</v>
      </c>
      <c r="Q866">
        <v>1</v>
      </c>
      <c r="R866">
        <v>3.2</v>
      </c>
      <c r="S866">
        <v>3.2</v>
      </c>
      <c r="T866">
        <v>353.81</v>
      </c>
      <c r="U866">
        <v>76.2</v>
      </c>
      <c r="V866">
        <v>3.66</v>
      </c>
      <c r="W866">
        <v>13.98</v>
      </c>
      <c r="X866">
        <v>1.05</v>
      </c>
      <c r="Y866">
        <v>4</v>
      </c>
      <c r="Z866" t="s">
        <v>3469</v>
      </c>
      <c r="AA866">
        <v>0</v>
      </c>
      <c r="AB866">
        <v>2</v>
      </c>
      <c r="AC866">
        <v>5.133333333333333</v>
      </c>
      <c r="AE866" t="s">
        <v>3472</v>
      </c>
      <c r="AH866">
        <v>0</v>
      </c>
      <c r="AI866">
        <v>0</v>
      </c>
    </row>
    <row r="867" spans="2:35">
      <c r="B867">
        <v>45</v>
      </c>
      <c r="J867" t="s">
        <v>5016</v>
      </c>
      <c r="L867" t="s">
        <v>5034</v>
      </c>
      <c r="M867" t="s">
        <v>5037</v>
      </c>
      <c r="N867" t="s">
        <v>5688</v>
      </c>
      <c r="O867" t="s">
        <v>6392</v>
      </c>
      <c r="P867">
        <v>6</v>
      </c>
      <c r="Q867">
        <v>1</v>
      </c>
      <c r="R867">
        <v>3.87</v>
      </c>
      <c r="S867">
        <v>3.87</v>
      </c>
      <c r="T867">
        <v>381.87</v>
      </c>
      <c r="U867">
        <v>76.2</v>
      </c>
      <c r="V867">
        <v>4</v>
      </c>
      <c r="X867">
        <v>0.29</v>
      </c>
      <c r="Y867">
        <v>4</v>
      </c>
      <c r="Z867" t="s">
        <v>3469</v>
      </c>
      <c r="AA867">
        <v>0</v>
      </c>
      <c r="AB867">
        <v>4</v>
      </c>
      <c r="AC867">
        <v>4.307119047619048</v>
      </c>
      <c r="AE867" t="s">
        <v>3472</v>
      </c>
      <c r="AH867">
        <v>0</v>
      </c>
      <c r="AI867">
        <v>0</v>
      </c>
    </row>
    <row r="868" spans="2:35">
      <c r="B868">
        <v>214</v>
      </c>
      <c r="J868" t="s">
        <v>5016</v>
      </c>
      <c r="L868" t="s">
        <v>5034</v>
      </c>
      <c r="M868" t="s">
        <v>5037</v>
      </c>
      <c r="N868" t="s">
        <v>5689</v>
      </c>
      <c r="O868" t="s">
        <v>6393</v>
      </c>
      <c r="P868">
        <v>6</v>
      </c>
      <c r="Q868">
        <v>1</v>
      </c>
      <c r="R868">
        <v>3.38</v>
      </c>
      <c r="S868">
        <v>3.38</v>
      </c>
      <c r="T868">
        <v>365.41</v>
      </c>
      <c r="U868">
        <v>76.2</v>
      </c>
      <c r="V868">
        <v>3.49</v>
      </c>
      <c r="X868">
        <v>0.25</v>
      </c>
      <c r="Y868">
        <v>4</v>
      </c>
      <c r="Z868" t="s">
        <v>3469</v>
      </c>
      <c r="AA868">
        <v>0</v>
      </c>
      <c r="AB868">
        <v>4</v>
      </c>
      <c r="AC868">
        <v>4.914690476190476</v>
      </c>
      <c r="AE868" t="s">
        <v>3472</v>
      </c>
      <c r="AH868">
        <v>0</v>
      </c>
      <c r="AI868">
        <v>0</v>
      </c>
    </row>
    <row r="869" spans="2:35">
      <c r="B869">
        <v>3</v>
      </c>
      <c r="J869" t="s">
        <v>5016</v>
      </c>
      <c r="L869" t="s">
        <v>5034</v>
      </c>
      <c r="M869" t="s">
        <v>5037</v>
      </c>
      <c r="N869" t="s">
        <v>5690</v>
      </c>
      <c r="O869" t="s">
        <v>6394</v>
      </c>
      <c r="P869">
        <v>6</v>
      </c>
      <c r="Q869">
        <v>1</v>
      </c>
      <c r="R869">
        <v>4.21</v>
      </c>
      <c r="S869">
        <v>4.21</v>
      </c>
      <c r="T869">
        <v>405.48</v>
      </c>
      <c r="U869">
        <v>76.2</v>
      </c>
      <c r="V869">
        <v>4.37</v>
      </c>
      <c r="X869">
        <v>1.14</v>
      </c>
      <c r="Y869">
        <v>4</v>
      </c>
      <c r="Z869" t="s">
        <v>3469</v>
      </c>
      <c r="AA869">
        <v>0</v>
      </c>
      <c r="AB869">
        <v>5</v>
      </c>
      <c r="AC869">
        <v>3.90347619047619</v>
      </c>
      <c r="AE869" t="s">
        <v>3472</v>
      </c>
      <c r="AH869">
        <v>0</v>
      </c>
      <c r="AI869">
        <v>0</v>
      </c>
    </row>
    <row r="870" spans="2:35">
      <c r="B870">
        <v>175</v>
      </c>
      <c r="J870" t="s">
        <v>5016</v>
      </c>
      <c r="L870" t="s">
        <v>5034</v>
      </c>
      <c r="M870" t="s">
        <v>5037</v>
      </c>
      <c r="N870" t="s">
        <v>5691</v>
      </c>
      <c r="O870" t="s">
        <v>6395</v>
      </c>
      <c r="P870">
        <v>6</v>
      </c>
      <c r="Q870">
        <v>1</v>
      </c>
      <c r="R870">
        <v>4.27</v>
      </c>
      <c r="S870">
        <v>4.27</v>
      </c>
      <c r="T870">
        <v>361.45</v>
      </c>
      <c r="U870">
        <v>76.2</v>
      </c>
      <c r="V870">
        <v>3.66</v>
      </c>
      <c r="X870">
        <v>0.6</v>
      </c>
      <c r="Y870">
        <v>4</v>
      </c>
      <c r="Z870" t="s">
        <v>3469</v>
      </c>
      <c r="AA870">
        <v>0</v>
      </c>
      <c r="AB870">
        <v>4</v>
      </c>
      <c r="AC870">
        <v>4.18797619047619</v>
      </c>
      <c r="AE870" t="s">
        <v>3472</v>
      </c>
      <c r="AH870">
        <v>0</v>
      </c>
      <c r="AI870">
        <v>0</v>
      </c>
    </row>
    <row r="871" spans="2:35">
      <c r="B871">
        <v>2</v>
      </c>
      <c r="J871" t="s">
        <v>5016</v>
      </c>
      <c r="L871" t="s">
        <v>5034</v>
      </c>
      <c r="M871" t="s">
        <v>5037</v>
      </c>
      <c r="N871" t="s">
        <v>5692</v>
      </c>
      <c r="O871" t="s">
        <v>6396</v>
      </c>
      <c r="P871">
        <v>6</v>
      </c>
      <c r="Q871">
        <v>1</v>
      </c>
      <c r="R871">
        <v>5.1</v>
      </c>
      <c r="S871">
        <v>5.1</v>
      </c>
      <c r="T871">
        <v>401.51</v>
      </c>
      <c r="U871">
        <v>76.2</v>
      </c>
      <c r="V871">
        <v>4.54</v>
      </c>
      <c r="X871">
        <v>1.49</v>
      </c>
      <c r="Y871">
        <v>4</v>
      </c>
      <c r="Z871" t="s">
        <v>3469</v>
      </c>
      <c r="AA871">
        <v>0</v>
      </c>
      <c r="AB871">
        <v>5</v>
      </c>
      <c r="AC871">
        <v>3.536833333333333</v>
      </c>
      <c r="AE871" t="s">
        <v>3472</v>
      </c>
      <c r="AH871">
        <v>0</v>
      </c>
      <c r="AI871">
        <v>0</v>
      </c>
    </row>
    <row r="872" spans="2:35">
      <c r="B872">
        <v>1</v>
      </c>
      <c r="J872" t="s">
        <v>5016</v>
      </c>
      <c r="L872" t="s">
        <v>5034</v>
      </c>
      <c r="M872" t="s">
        <v>5037</v>
      </c>
      <c r="N872" t="s">
        <v>5693</v>
      </c>
      <c r="O872" t="s">
        <v>6397</v>
      </c>
      <c r="P872">
        <v>6</v>
      </c>
      <c r="Q872">
        <v>1</v>
      </c>
      <c r="R872">
        <v>4.7</v>
      </c>
      <c r="S872">
        <v>4.7</v>
      </c>
      <c r="T872">
        <v>421.93</v>
      </c>
      <c r="U872">
        <v>76.2</v>
      </c>
      <c r="V872">
        <v>4.88</v>
      </c>
      <c r="X872">
        <v>1.18</v>
      </c>
      <c r="Y872">
        <v>4</v>
      </c>
      <c r="Z872" t="s">
        <v>3469</v>
      </c>
      <c r="AA872">
        <v>0</v>
      </c>
      <c r="AB872">
        <v>5</v>
      </c>
      <c r="AC872">
        <v>3.54097619047619</v>
      </c>
      <c r="AE872" t="s">
        <v>3472</v>
      </c>
      <c r="AH872">
        <v>0</v>
      </c>
      <c r="AI872">
        <v>0</v>
      </c>
    </row>
    <row r="873" spans="2:35">
      <c r="B873">
        <v>163</v>
      </c>
      <c r="J873" t="s">
        <v>5016</v>
      </c>
      <c r="L873" t="s">
        <v>5034</v>
      </c>
      <c r="M873" t="s">
        <v>5037</v>
      </c>
      <c r="N873" t="s">
        <v>5694</v>
      </c>
      <c r="O873" t="s">
        <v>6398</v>
      </c>
      <c r="P873">
        <v>6</v>
      </c>
      <c r="Q873">
        <v>1</v>
      </c>
      <c r="R873">
        <v>3.4</v>
      </c>
      <c r="S873">
        <v>3.4</v>
      </c>
      <c r="T873">
        <v>353.81</v>
      </c>
      <c r="U873">
        <v>76.2</v>
      </c>
      <c r="V873">
        <v>3.53</v>
      </c>
      <c r="X873">
        <v>0.28</v>
      </c>
      <c r="Y873">
        <v>4</v>
      </c>
      <c r="Z873" t="s">
        <v>3469</v>
      </c>
      <c r="AA873">
        <v>0</v>
      </c>
      <c r="AB873">
        <v>2</v>
      </c>
      <c r="AC873">
        <v>4.933333333333334</v>
      </c>
      <c r="AE873" t="s">
        <v>3472</v>
      </c>
      <c r="AH873">
        <v>0</v>
      </c>
      <c r="AI873">
        <v>0</v>
      </c>
    </row>
    <row r="874" spans="2:35">
      <c r="B874">
        <v>109</v>
      </c>
      <c r="J874" t="s">
        <v>5016</v>
      </c>
      <c r="L874" t="s">
        <v>5034</v>
      </c>
      <c r="M874" t="s">
        <v>5037</v>
      </c>
      <c r="N874" t="s">
        <v>5695</v>
      </c>
      <c r="O874" t="s">
        <v>6399</v>
      </c>
      <c r="P874">
        <v>6</v>
      </c>
      <c r="Q874">
        <v>1</v>
      </c>
      <c r="R874">
        <v>3.61</v>
      </c>
      <c r="S874">
        <v>3.61</v>
      </c>
      <c r="T874">
        <v>367.84</v>
      </c>
      <c r="U874">
        <v>76.2</v>
      </c>
      <c r="V874">
        <v>3.84</v>
      </c>
      <c r="X874">
        <v>1.05</v>
      </c>
      <c r="Y874">
        <v>4</v>
      </c>
      <c r="Z874" t="s">
        <v>3469</v>
      </c>
      <c r="AA874">
        <v>0</v>
      </c>
      <c r="AB874">
        <v>2</v>
      </c>
      <c r="AC874">
        <v>4.667333333333334</v>
      </c>
      <c r="AE874" t="s">
        <v>3472</v>
      </c>
      <c r="AH874">
        <v>0</v>
      </c>
      <c r="AI874">
        <v>0</v>
      </c>
    </row>
    <row r="875" spans="2:35">
      <c r="B875">
        <v>32</v>
      </c>
      <c r="J875" t="s">
        <v>5016</v>
      </c>
      <c r="L875" t="s">
        <v>5034</v>
      </c>
      <c r="M875" t="s">
        <v>5037</v>
      </c>
      <c r="N875" t="s">
        <v>5696</v>
      </c>
      <c r="O875" t="s">
        <v>6400</v>
      </c>
      <c r="P875">
        <v>6</v>
      </c>
      <c r="Q875">
        <v>1</v>
      </c>
      <c r="R875">
        <v>3.98</v>
      </c>
      <c r="S875">
        <v>3.98</v>
      </c>
      <c r="T875">
        <v>391.45</v>
      </c>
      <c r="U875">
        <v>76.2</v>
      </c>
      <c r="V875">
        <v>4.07</v>
      </c>
      <c r="X875">
        <v>0.85</v>
      </c>
      <c r="Y875">
        <v>4</v>
      </c>
      <c r="Z875" t="s">
        <v>3469</v>
      </c>
      <c r="AA875">
        <v>0</v>
      </c>
      <c r="AB875">
        <v>3</v>
      </c>
      <c r="AC875">
        <v>4.128690476190476</v>
      </c>
      <c r="AE875" t="s">
        <v>3472</v>
      </c>
      <c r="AH875">
        <v>0</v>
      </c>
      <c r="AI875">
        <v>0</v>
      </c>
    </row>
    <row r="876" spans="2:35">
      <c r="B876">
        <v>189</v>
      </c>
      <c r="J876" t="s">
        <v>5016</v>
      </c>
      <c r="L876" t="s">
        <v>5034</v>
      </c>
      <c r="M876" t="s">
        <v>5037</v>
      </c>
      <c r="N876" t="s">
        <v>5697</v>
      </c>
      <c r="O876" t="s">
        <v>6401</v>
      </c>
      <c r="P876">
        <v>6</v>
      </c>
      <c r="Q876">
        <v>1</v>
      </c>
      <c r="R876">
        <v>3.37</v>
      </c>
      <c r="S876">
        <v>3.37</v>
      </c>
      <c r="T876">
        <v>345.41</v>
      </c>
      <c r="U876">
        <v>76.2</v>
      </c>
      <c r="V876">
        <v>3.33</v>
      </c>
      <c r="X876">
        <v>0.54</v>
      </c>
      <c r="Y876">
        <v>4</v>
      </c>
      <c r="Z876" t="s">
        <v>3469</v>
      </c>
      <c r="AA876">
        <v>0</v>
      </c>
      <c r="AB876">
        <v>2</v>
      </c>
      <c r="AC876">
        <v>4.963333333333333</v>
      </c>
      <c r="AE876" t="s">
        <v>3472</v>
      </c>
      <c r="AH876">
        <v>0</v>
      </c>
      <c r="AI876">
        <v>0</v>
      </c>
    </row>
    <row r="877" spans="2:35">
      <c r="B877">
        <v>131</v>
      </c>
      <c r="J877" t="s">
        <v>5016</v>
      </c>
      <c r="L877" t="s">
        <v>5034</v>
      </c>
      <c r="M877" t="s">
        <v>5037</v>
      </c>
      <c r="N877" t="s">
        <v>5698</v>
      </c>
      <c r="O877" t="s">
        <v>6402</v>
      </c>
      <c r="P877">
        <v>7</v>
      </c>
      <c r="Q877">
        <v>1</v>
      </c>
      <c r="R877">
        <v>2.1</v>
      </c>
      <c r="S877">
        <v>2.1</v>
      </c>
      <c r="T877">
        <v>381.82</v>
      </c>
      <c r="U877">
        <v>85.43000000000001</v>
      </c>
      <c r="V877">
        <v>2.91</v>
      </c>
      <c r="W877">
        <v>13.23</v>
      </c>
      <c r="X877">
        <v>0.25</v>
      </c>
      <c r="Y877">
        <v>4</v>
      </c>
      <c r="Z877" t="s">
        <v>3469</v>
      </c>
      <c r="AA877">
        <v>0</v>
      </c>
      <c r="AB877">
        <v>2</v>
      </c>
      <c r="AC877">
        <v>5.627476190476191</v>
      </c>
      <c r="AE877" t="s">
        <v>3472</v>
      </c>
      <c r="AH877">
        <v>0</v>
      </c>
      <c r="AI877">
        <v>0</v>
      </c>
    </row>
    <row r="878" spans="2:35">
      <c r="B878">
        <v>12</v>
      </c>
      <c r="J878" t="s">
        <v>5016</v>
      </c>
      <c r="L878" t="s">
        <v>5034</v>
      </c>
      <c r="M878" t="s">
        <v>5037</v>
      </c>
      <c r="N878" t="s">
        <v>5699</v>
      </c>
      <c r="O878" t="s">
        <v>6403</v>
      </c>
      <c r="P878">
        <v>6</v>
      </c>
      <c r="Q878">
        <v>1</v>
      </c>
      <c r="R878">
        <v>4.36</v>
      </c>
      <c r="S878">
        <v>4.36</v>
      </c>
      <c r="T878">
        <v>373.46</v>
      </c>
      <c r="U878">
        <v>76.2</v>
      </c>
      <c r="V878">
        <v>4.06</v>
      </c>
      <c r="X878">
        <v>1.47</v>
      </c>
      <c r="Y878">
        <v>4</v>
      </c>
      <c r="Z878" t="s">
        <v>3469</v>
      </c>
      <c r="AA878">
        <v>0</v>
      </c>
      <c r="AB878">
        <v>3</v>
      </c>
      <c r="AC878">
        <v>4.057190476190476</v>
      </c>
      <c r="AE878" t="s">
        <v>3472</v>
      </c>
      <c r="AH878">
        <v>0</v>
      </c>
      <c r="AI878">
        <v>0</v>
      </c>
    </row>
    <row r="879" spans="2:35">
      <c r="B879">
        <v>21</v>
      </c>
      <c r="J879" t="s">
        <v>5016</v>
      </c>
      <c r="L879" t="s">
        <v>5034</v>
      </c>
      <c r="M879" t="s">
        <v>5037</v>
      </c>
      <c r="N879" t="s">
        <v>5700</v>
      </c>
      <c r="O879" t="s">
        <v>6404</v>
      </c>
      <c r="P879">
        <v>6</v>
      </c>
      <c r="Q879">
        <v>1</v>
      </c>
      <c r="R879">
        <v>3.75</v>
      </c>
      <c r="S879">
        <v>3.75</v>
      </c>
      <c r="T879">
        <v>377.42</v>
      </c>
      <c r="U879">
        <v>76.2</v>
      </c>
      <c r="V879">
        <v>3.89</v>
      </c>
      <c r="X879">
        <v>1.12</v>
      </c>
      <c r="Y879">
        <v>4</v>
      </c>
      <c r="Z879" t="s">
        <v>3469</v>
      </c>
      <c r="AA879">
        <v>0</v>
      </c>
      <c r="AB879">
        <v>3</v>
      </c>
      <c r="AC879">
        <v>4.458904761904762</v>
      </c>
      <c r="AE879" t="s">
        <v>3472</v>
      </c>
      <c r="AH879">
        <v>0</v>
      </c>
      <c r="AI879">
        <v>0</v>
      </c>
    </row>
    <row r="880" spans="2:35">
      <c r="B880">
        <v>4</v>
      </c>
      <c r="J880" t="s">
        <v>5016</v>
      </c>
      <c r="L880" t="s">
        <v>5034</v>
      </c>
      <c r="M880" t="s">
        <v>5037</v>
      </c>
      <c r="N880" t="s">
        <v>5701</v>
      </c>
      <c r="O880" t="s">
        <v>6405</v>
      </c>
      <c r="P880">
        <v>6</v>
      </c>
      <c r="Q880">
        <v>1</v>
      </c>
      <c r="R880">
        <v>4.55</v>
      </c>
      <c r="S880">
        <v>4.55</v>
      </c>
      <c r="T880">
        <v>395.89</v>
      </c>
      <c r="U880">
        <v>76.2</v>
      </c>
      <c r="V880">
        <v>4.65</v>
      </c>
      <c r="X880">
        <v>0.87</v>
      </c>
      <c r="Y880">
        <v>4</v>
      </c>
      <c r="Z880" t="s">
        <v>3469</v>
      </c>
      <c r="AA880">
        <v>0</v>
      </c>
      <c r="AB880">
        <v>3</v>
      </c>
      <c r="AC880">
        <v>3.801976190476191</v>
      </c>
      <c r="AE880" t="s">
        <v>3472</v>
      </c>
      <c r="AH880">
        <v>0</v>
      </c>
      <c r="AI880">
        <v>0</v>
      </c>
    </row>
    <row r="881" spans="2:35">
      <c r="B881">
        <v>10</v>
      </c>
      <c r="J881" t="s">
        <v>5016</v>
      </c>
      <c r="L881" t="s">
        <v>5034</v>
      </c>
      <c r="M881" t="s">
        <v>5037</v>
      </c>
      <c r="N881" t="s">
        <v>5702</v>
      </c>
      <c r="O881" t="s">
        <v>6406</v>
      </c>
      <c r="P881">
        <v>6</v>
      </c>
      <c r="Q881">
        <v>1</v>
      </c>
      <c r="R881">
        <v>4.68</v>
      </c>
      <c r="S881">
        <v>4.68</v>
      </c>
      <c r="T881">
        <v>375.48</v>
      </c>
      <c r="U881">
        <v>76.2</v>
      </c>
      <c r="V881">
        <v>4.31</v>
      </c>
      <c r="X881">
        <v>1.18</v>
      </c>
      <c r="Y881">
        <v>4</v>
      </c>
      <c r="Z881" t="s">
        <v>3469</v>
      </c>
      <c r="AA881">
        <v>0</v>
      </c>
      <c r="AB881">
        <v>3</v>
      </c>
      <c r="AC881">
        <v>3.882761904761905</v>
      </c>
      <c r="AE881" t="s">
        <v>3472</v>
      </c>
      <c r="AH881">
        <v>0</v>
      </c>
      <c r="AI881">
        <v>0</v>
      </c>
    </row>
    <row r="882" spans="2:35">
      <c r="B882">
        <v>144</v>
      </c>
      <c r="J882" t="s">
        <v>5016</v>
      </c>
      <c r="L882" t="s">
        <v>5034</v>
      </c>
      <c r="M882" t="s">
        <v>5037</v>
      </c>
      <c r="N882" t="s">
        <v>5703</v>
      </c>
      <c r="O882" t="s">
        <v>6407</v>
      </c>
      <c r="P882">
        <v>6</v>
      </c>
      <c r="Q882">
        <v>1</v>
      </c>
      <c r="R882">
        <v>4.65</v>
      </c>
      <c r="S882">
        <v>4.65</v>
      </c>
      <c r="T882">
        <v>375.48</v>
      </c>
      <c r="U882">
        <v>76.2</v>
      </c>
      <c r="V882">
        <v>4.31</v>
      </c>
      <c r="X882">
        <v>0.8100000000000001</v>
      </c>
      <c r="Y882">
        <v>4</v>
      </c>
      <c r="Z882" t="s">
        <v>3469</v>
      </c>
      <c r="AA882">
        <v>0</v>
      </c>
      <c r="AB882">
        <v>3</v>
      </c>
      <c r="AC882">
        <v>3.897761904761905</v>
      </c>
      <c r="AE882" t="s">
        <v>3472</v>
      </c>
      <c r="AH882">
        <v>0</v>
      </c>
      <c r="AI882">
        <v>0</v>
      </c>
    </row>
    <row r="883" spans="2:35">
      <c r="B883">
        <v>10</v>
      </c>
      <c r="J883" t="s">
        <v>5016</v>
      </c>
      <c r="L883" t="s">
        <v>5034</v>
      </c>
      <c r="M883" t="s">
        <v>5037</v>
      </c>
      <c r="N883" t="s">
        <v>5704</v>
      </c>
      <c r="O883" t="s">
        <v>6408</v>
      </c>
      <c r="P883">
        <v>6</v>
      </c>
      <c r="Q883">
        <v>1</v>
      </c>
      <c r="R883">
        <v>3.93</v>
      </c>
      <c r="S883">
        <v>3.93</v>
      </c>
      <c r="T883">
        <v>391.45</v>
      </c>
      <c r="U883">
        <v>76.2</v>
      </c>
      <c r="V883">
        <v>3.98</v>
      </c>
      <c r="X883">
        <v>1.15</v>
      </c>
      <c r="Y883">
        <v>4</v>
      </c>
      <c r="Z883" t="s">
        <v>3469</v>
      </c>
      <c r="AA883">
        <v>0</v>
      </c>
      <c r="AB883">
        <v>4</v>
      </c>
      <c r="AC883">
        <v>4.178690476190477</v>
      </c>
      <c r="AE883" t="s">
        <v>3472</v>
      </c>
      <c r="AH883">
        <v>0</v>
      </c>
      <c r="AI883">
        <v>0</v>
      </c>
    </row>
    <row r="884" spans="2:35">
      <c r="B884">
        <v>7</v>
      </c>
      <c r="J884" t="s">
        <v>5016</v>
      </c>
      <c r="L884" t="s">
        <v>5034</v>
      </c>
      <c r="M884" t="s">
        <v>5037</v>
      </c>
      <c r="N884" t="s">
        <v>5705</v>
      </c>
      <c r="O884" t="s">
        <v>6409</v>
      </c>
      <c r="P884">
        <v>6</v>
      </c>
      <c r="Q884">
        <v>1</v>
      </c>
      <c r="R884">
        <v>4.83</v>
      </c>
      <c r="S884">
        <v>4.83</v>
      </c>
      <c r="T884">
        <v>387.49</v>
      </c>
      <c r="U884">
        <v>76.2</v>
      </c>
      <c r="V884">
        <v>4.15</v>
      </c>
      <c r="X884">
        <v>1.5</v>
      </c>
      <c r="Y884">
        <v>4</v>
      </c>
      <c r="Z884" t="s">
        <v>3469</v>
      </c>
      <c r="AA884">
        <v>0</v>
      </c>
      <c r="AB884">
        <v>4</v>
      </c>
      <c r="AC884">
        <v>3.721976190476191</v>
      </c>
      <c r="AE884" t="s">
        <v>3472</v>
      </c>
      <c r="AH884">
        <v>0</v>
      </c>
      <c r="AI884">
        <v>0</v>
      </c>
    </row>
    <row r="885" spans="2:35">
      <c r="B885">
        <v>199</v>
      </c>
      <c r="J885" t="s">
        <v>5016</v>
      </c>
      <c r="L885" t="s">
        <v>5034</v>
      </c>
      <c r="M885" t="s">
        <v>5037</v>
      </c>
      <c r="N885" t="s">
        <v>5706</v>
      </c>
      <c r="O885" t="s">
        <v>6410</v>
      </c>
      <c r="P885">
        <v>6</v>
      </c>
      <c r="Q885">
        <v>1</v>
      </c>
      <c r="R885">
        <v>3.59</v>
      </c>
      <c r="S885">
        <v>3.59</v>
      </c>
      <c r="T885">
        <v>367.84</v>
      </c>
      <c r="U885">
        <v>76.2</v>
      </c>
      <c r="V885">
        <v>3.61</v>
      </c>
      <c r="X885">
        <v>0.3</v>
      </c>
      <c r="Y885">
        <v>4</v>
      </c>
      <c r="Z885" t="s">
        <v>3469</v>
      </c>
      <c r="AA885">
        <v>0</v>
      </c>
      <c r="AB885">
        <v>3</v>
      </c>
      <c r="AC885">
        <v>4.687333333333333</v>
      </c>
      <c r="AE885" t="s">
        <v>3472</v>
      </c>
      <c r="AH885">
        <v>0</v>
      </c>
      <c r="AI885">
        <v>0</v>
      </c>
    </row>
    <row r="886" spans="2:35">
      <c r="B886">
        <v>4</v>
      </c>
      <c r="J886" t="s">
        <v>5016</v>
      </c>
      <c r="L886" t="s">
        <v>5034</v>
      </c>
      <c r="M886" t="s">
        <v>5037</v>
      </c>
      <c r="N886" t="s">
        <v>5707</v>
      </c>
      <c r="O886" t="s">
        <v>6411</v>
      </c>
      <c r="P886">
        <v>6</v>
      </c>
      <c r="Q886">
        <v>1</v>
      </c>
      <c r="R886">
        <v>4.42</v>
      </c>
      <c r="S886">
        <v>4.42</v>
      </c>
      <c r="T886">
        <v>407.91</v>
      </c>
      <c r="U886">
        <v>76.2</v>
      </c>
      <c r="V886">
        <v>4.49</v>
      </c>
      <c r="X886">
        <v>1.19</v>
      </c>
      <c r="Y886">
        <v>4</v>
      </c>
      <c r="Z886" t="s">
        <v>3469</v>
      </c>
      <c r="AA886">
        <v>0</v>
      </c>
      <c r="AB886">
        <v>4</v>
      </c>
      <c r="AC886">
        <v>3.781119047619048</v>
      </c>
      <c r="AE886" t="s">
        <v>3472</v>
      </c>
      <c r="AH886">
        <v>0</v>
      </c>
      <c r="AI886">
        <v>0</v>
      </c>
    </row>
    <row r="887" spans="2:35">
      <c r="B887">
        <v>6</v>
      </c>
      <c r="J887" t="s">
        <v>5016</v>
      </c>
      <c r="L887" t="s">
        <v>5034</v>
      </c>
      <c r="M887" t="s">
        <v>5037</v>
      </c>
      <c r="N887" t="s">
        <v>5708</v>
      </c>
      <c r="O887" t="s">
        <v>6412</v>
      </c>
      <c r="P887">
        <v>6</v>
      </c>
      <c r="Q887">
        <v>1</v>
      </c>
      <c r="R887">
        <v>3.59</v>
      </c>
      <c r="S887">
        <v>3.59</v>
      </c>
      <c r="T887">
        <v>389.43</v>
      </c>
      <c r="U887">
        <v>76.2</v>
      </c>
      <c r="V887">
        <v>4.04</v>
      </c>
      <c r="X887">
        <v>1.08</v>
      </c>
      <c r="Y887">
        <v>4</v>
      </c>
      <c r="Z887" t="s">
        <v>3469</v>
      </c>
      <c r="AA887">
        <v>0</v>
      </c>
      <c r="AB887">
        <v>3</v>
      </c>
      <c r="AC887">
        <v>4.533119047619047</v>
      </c>
      <c r="AE887" t="s">
        <v>3472</v>
      </c>
      <c r="AH887">
        <v>0</v>
      </c>
      <c r="AI887">
        <v>0</v>
      </c>
    </row>
    <row r="888" spans="2:35">
      <c r="B888">
        <v>6</v>
      </c>
      <c r="J888" t="s">
        <v>5016</v>
      </c>
      <c r="L888" t="s">
        <v>5034</v>
      </c>
      <c r="M888" t="s">
        <v>5037</v>
      </c>
      <c r="N888" t="s">
        <v>5709</v>
      </c>
      <c r="O888" t="s">
        <v>6413</v>
      </c>
      <c r="P888">
        <v>6</v>
      </c>
      <c r="Q888">
        <v>1</v>
      </c>
      <c r="R888">
        <v>4.23</v>
      </c>
      <c r="S888">
        <v>4.23</v>
      </c>
      <c r="T888">
        <v>393.88</v>
      </c>
      <c r="U888">
        <v>76.2</v>
      </c>
      <c r="V888">
        <v>4.41</v>
      </c>
      <c r="X888">
        <v>1.17</v>
      </c>
      <c r="Y888">
        <v>4</v>
      </c>
      <c r="Z888" t="s">
        <v>3469</v>
      </c>
      <c r="AA888">
        <v>0</v>
      </c>
      <c r="AB888">
        <v>3</v>
      </c>
      <c r="AC888">
        <v>3.976333333333333</v>
      </c>
      <c r="AE888" t="s">
        <v>3472</v>
      </c>
      <c r="AH888">
        <v>0</v>
      </c>
      <c r="AI888">
        <v>0</v>
      </c>
    </row>
    <row r="889" spans="2:35">
      <c r="B889">
        <v>434</v>
      </c>
      <c r="J889" t="s">
        <v>5016</v>
      </c>
      <c r="L889" t="s">
        <v>5034</v>
      </c>
      <c r="M889" t="s">
        <v>5037</v>
      </c>
      <c r="N889" t="s">
        <v>5710</v>
      </c>
      <c r="O889" t="s">
        <v>6414</v>
      </c>
      <c r="P889">
        <v>6</v>
      </c>
      <c r="Q889">
        <v>1</v>
      </c>
      <c r="R889">
        <v>2.76</v>
      </c>
      <c r="S889">
        <v>2.76</v>
      </c>
      <c r="T889">
        <v>349.37</v>
      </c>
      <c r="U889">
        <v>76.2</v>
      </c>
      <c r="V889">
        <v>3.16</v>
      </c>
      <c r="X889">
        <v>0.19</v>
      </c>
      <c r="Y889">
        <v>4</v>
      </c>
      <c r="Z889" t="s">
        <v>3469</v>
      </c>
      <c r="AA889">
        <v>0</v>
      </c>
      <c r="AB889">
        <v>2</v>
      </c>
      <c r="AC889">
        <v>5.453333333333333</v>
      </c>
      <c r="AE889" t="s">
        <v>3472</v>
      </c>
      <c r="AH889">
        <v>0</v>
      </c>
      <c r="AI889">
        <v>0</v>
      </c>
    </row>
    <row r="890" spans="2:35">
      <c r="B890">
        <v>74</v>
      </c>
      <c r="J890" t="s">
        <v>5016</v>
      </c>
      <c r="L890" t="s">
        <v>5034</v>
      </c>
      <c r="M890" t="s">
        <v>5037</v>
      </c>
      <c r="N890" t="s">
        <v>5711</v>
      </c>
      <c r="O890" t="s">
        <v>6415</v>
      </c>
      <c r="P890">
        <v>6</v>
      </c>
      <c r="Q890">
        <v>1</v>
      </c>
      <c r="R890">
        <v>3.24</v>
      </c>
      <c r="S890">
        <v>3.24</v>
      </c>
      <c r="T890">
        <v>365.82</v>
      </c>
      <c r="U890">
        <v>76.2</v>
      </c>
      <c r="V890">
        <v>3.67</v>
      </c>
      <c r="X890">
        <v>0.24</v>
      </c>
      <c r="Y890">
        <v>4</v>
      </c>
      <c r="Z890" t="s">
        <v>3469</v>
      </c>
      <c r="AA890">
        <v>0</v>
      </c>
      <c r="AB890">
        <v>2</v>
      </c>
      <c r="AC890">
        <v>5.051761904761904</v>
      </c>
      <c r="AE890" t="s">
        <v>3472</v>
      </c>
      <c r="AH890">
        <v>0</v>
      </c>
      <c r="AI890">
        <v>0</v>
      </c>
    </row>
    <row r="891" spans="2:35">
      <c r="B891">
        <v>1</v>
      </c>
      <c r="J891" t="s">
        <v>5016</v>
      </c>
      <c r="L891" t="s">
        <v>5034</v>
      </c>
      <c r="M891" t="s">
        <v>5037</v>
      </c>
      <c r="N891" t="s">
        <v>5712</v>
      </c>
      <c r="O891" t="s">
        <v>6416</v>
      </c>
      <c r="P891">
        <v>6</v>
      </c>
      <c r="Q891">
        <v>1</v>
      </c>
      <c r="R891">
        <v>4.07</v>
      </c>
      <c r="S891">
        <v>4.07</v>
      </c>
      <c r="T891">
        <v>405.89</v>
      </c>
      <c r="U891">
        <v>76.2</v>
      </c>
      <c r="V891">
        <v>4.55</v>
      </c>
      <c r="X891">
        <v>1.12</v>
      </c>
      <c r="Y891">
        <v>4</v>
      </c>
      <c r="Z891" t="s">
        <v>3469</v>
      </c>
      <c r="AA891">
        <v>0</v>
      </c>
      <c r="AB891">
        <v>3</v>
      </c>
      <c r="AC891">
        <v>3.970547619047619</v>
      </c>
      <c r="AE891" t="s">
        <v>3472</v>
      </c>
      <c r="AH891">
        <v>0</v>
      </c>
      <c r="AI891">
        <v>0</v>
      </c>
    </row>
    <row r="892" spans="2:35">
      <c r="B892">
        <v>18</v>
      </c>
      <c r="J892" t="s">
        <v>5016</v>
      </c>
      <c r="L892" t="s">
        <v>5034</v>
      </c>
      <c r="M892" t="s">
        <v>5037</v>
      </c>
      <c r="N892" t="s">
        <v>5713</v>
      </c>
      <c r="O892" t="s">
        <v>6417</v>
      </c>
      <c r="P892">
        <v>6</v>
      </c>
      <c r="Q892">
        <v>1</v>
      </c>
      <c r="R892">
        <v>3.45</v>
      </c>
      <c r="S892">
        <v>3.45</v>
      </c>
      <c r="T892">
        <v>379.85</v>
      </c>
      <c r="U892">
        <v>76.2</v>
      </c>
      <c r="V892">
        <v>3.98</v>
      </c>
      <c r="X892">
        <v>1.01</v>
      </c>
      <c r="Y892">
        <v>4</v>
      </c>
      <c r="Z892" t="s">
        <v>3469</v>
      </c>
      <c r="AA892">
        <v>0</v>
      </c>
      <c r="AB892">
        <v>2</v>
      </c>
      <c r="AC892">
        <v>4.741547619047619</v>
      </c>
      <c r="AE892" t="s">
        <v>3472</v>
      </c>
      <c r="AH892">
        <v>0</v>
      </c>
      <c r="AI892">
        <v>0</v>
      </c>
    </row>
    <row r="893" spans="2:35">
      <c r="B893">
        <v>103</v>
      </c>
      <c r="J893" t="s">
        <v>5016</v>
      </c>
      <c r="L893" t="s">
        <v>5034</v>
      </c>
      <c r="M893" t="s">
        <v>5037</v>
      </c>
      <c r="N893" t="s">
        <v>5714</v>
      </c>
      <c r="O893" t="s">
        <v>6418</v>
      </c>
      <c r="P893">
        <v>6</v>
      </c>
      <c r="Q893">
        <v>1</v>
      </c>
      <c r="R893">
        <v>2.97</v>
      </c>
      <c r="S893">
        <v>2.97</v>
      </c>
      <c r="T893">
        <v>363.4</v>
      </c>
      <c r="U893">
        <v>76.2</v>
      </c>
      <c r="V893">
        <v>3.47</v>
      </c>
      <c r="X893">
        <v>0.96</v>
      </c>
      <c r="Y893">
        <v>4</v>
      </c>
      <c r="Z893" t="s">
        <v>3469</v>
      </c>
      <c r="AA893">
        <v>0</v>
      </c>
      <c r="AB893">
        <v>2</v>
      </c>
      <c r="AC893">
        <v>5.324047619047619</v>
      </c>
      <c r="AE893" t="s">
        <v>3472</v>
      </c>
      <c r="AH893">
        <v>0</v>
      </c>
      <c r="AI893">
        <v>0</v>
      </c>
    </row>
    <row r="894" spans="2:35">
      <c r="B894">
        <v>1</v>
      </c>
      <c r="J894" t="s">
        <v>5016</v>
      </c>
      <c r="L894" t="s">
        <v>5034</v>
      </c>
      <c r="M894" t="s">
        <v>5037</v>
      </c>
      <c r="N894" t="s">
        <v>5715</v>
      </c>
      <c r="O894" t="s">
        <v>6419</v>
      </c>
      <c r="P894">
        <v>6</v>
      </c>
      <c r="Q894">
        <v>1</v>
      </c>
      <c r="R894">
        <v>4.39</v>
      </c>
      <c r="S894">
        <v>4.39</v>
      </c>
      <c r="T894">
        <v>407.91</v>
      </c>
      <c r="U894">
        <v>76.2</v>
      </c>
      <c r="V894">
        <v>4.8</v>
      </c>
      <c r="X894">
        <v>0.83</v>
      </c>
      <c r="Y894">
        <v>4</v>
      </c>
      <c r="Z894" t="s">
        <v>3469</v>
      </c>
      <c r="AA894">
        <v>0</v>
      </c>
      <c r="AB894">
        <v>3</v>
      </c>
      <c r="AC894">
        <v>3.796119047619048</v>
      </c>
      <c r="AE894" t="s">
        <v>3472</v>
      </c>
      <c r="AH894">
        <v>0</v>
      </c>
      <c r="AI894">
        <v>0</v>
      </c>
    </row>
    <row r="895" spans="2:35">
      <c r="B895">
        <v>2</v>
      </c>
      <c r="J895" t="s">
        <v>5016</v>
      </c>
      <c r="L895" t="s">
        <v>5034</v>
      </c>
      <c r="M895" t="s">
        <v>5037</v>
      </c>
      <c r="N895" t="s">
        <v>5716</v>
      </c>
      <c r="O895" t="s">
        <v>6420</v>
      </c>
      <c r="P895">
        <v>6</v>
      </c>
      <c r="Q895">
        <v>1</v>
      </c>
      <c r="R895">
        <v>3.91</v>
      </c>
      <c r="S895">
        <v>3.91</v>
      </c>
      <c r="T895">
        <v>391.45</v>
      </c>
      <c r="U895">
        <v>76.2</v>
      </c>
      <c r="V895">
        <v>4.28</v>
      </c>
      <c r="X895">
        <v>0.79</v>
      </c>
      <c r="Y895">
        <v>4</v>
      </c>
      <c r="Z895" t="s">
        <v>3469</v>
      </c>
      <c r="AA895">
        <v>0</v>
      </c>
      <c r="AB895">
        <v>3</v>
      </c>
      <c r="AC895">
        <v>4.198690476190476</v>
      </c>
      <c r="AE895" t="s">
        <v>3472</v>
      </c>
      <c r="AH895">
        <v>0</v>
      </c>
      <c r="AI895">
        <v>0</v>
      </c>
    </row>
    <row r="896" spans="2:35">
      <c r="B896">
        <v>86</v>
      </c>
      <c r="J896" t="s">
        <v>5016</v>
      </c>
      <c r="L896" t="s">
        <v>5034</v>
      </c>
      <c r="M896" t="s">
        <v>5037</v>
      </c>
      <c r="N896" t="s">
        <v>5717</v>
      </c>
      <c r="O896" t="s">
        <v>6421</v>
      </c>
      <c r="P896">
        <v>7</v>
      </c>
      <c r="Q896">
        <v>1</v>
      </c>
      <c r="R896">
        <v>2.51</v>
      </c>
      <c r="S896">
        <v>2.51</v>
      </c>
      <c r="T896">
        <v>395.85</v>
      </c>
      <c r="U896">
        <v>85.43000000000001</v>
      </c>
      <c r="V896">
        <v>3.3</v>
      </c>
      <c r="W896">
        <v>13.35</v>
      </c>
      <c r="X896">
        <v>0.22</v>
      </c>
      <c r="Y896">
        <v>4</v>
      </c>
      <c r="Z896" t="s">
        <v>3469</v>
      </c>
      <c r="AA896">
        <v>0</v>
      </c>
      <c r="AB896">
        <v>2</v>
      </c>
      <c r="AC896">
        <v>5.322261904761905</v>
      </c>
      <c r="AE896" t="s">
        <v>3472</v>
      </c>
      <c r="AH896">
        <v>0</v>
      </c>
      <c r="AI896">
        <v>0</v>
      </c>
    </row>
    <row r="897" spans="2:35">
      <c r="B897">
        <v>1</v>
      </c>
      <c r="J897" t="s">
        <v>5016</v>
      </c>
      <c r="L897" t="s">
        <v>5034</v>
      </c>
      <c r="M897" t="s">
        <v>5037</v>
      </c>
      <c r="N897" t="s">
        <v>5718</v>
      </c>
      <c r="O897" t="s">
        <v>6422</v>
      </c>
      <c r="P897">
        <v>7</v>
      </c>
      <c r="Q897">
        <v>1</v>
      </c>
      <c r="R897">
        <v>3.34</v>
      </c>
      <c r="S897">
        <v>3.34</v>
      </c>
      <c r="T897">
        <v>435.92</v>
      </c>
      <c r="U897">
        <v>85.43000000000001</v>
      </c>
      <c r="V897">
        <v>4.18</v>
      </c>
      <c r="W897">
        <v>13.35</v>
      </c>
      <c r="X897">
        <v>1.11</v>
      </c>
      <c r="Y897">
        <v>4</v>
      </c>
      <c r="Z897" t="s">
        <v>3469</v>
      </c>
      <c r="AA897">
        <v>0</v>
      </c>
      <c r="AB897">
        <v>3</v>
      </c>
      <c r="AC897">
        <v>4.451047619047619</v>
      </c>
      <c r="AE897" t="s">
        <v>3472</v>
      </c>
      <c r="AH897">
        <v>0</v>
      </c>
      <c r="AI897">
        <v>0</v>
      </c>
    </row>
    <row r="898" spans="2:35">
      <c r="B898">
        <v>5</v>
      </c>
      <c r="J898" t="s">
        <v>5016</v>
      </c>
      <c r="L898" t="s">
        <v>5034</v>
      </c>
      <c r="M898" t="s">
        <v>5037</v>
      </c>
      <c r="N898" t="s">
        <v>5719</v>
      </c>
      <c r="O898" t="s">
        <v>6423</v>
      </c>
      <c r="P898">
        <v>7</v>
      </c>
      <c r="Q898">
        <v>1</v>
      </c>
      <c r="R898">
        <v>2.86</v>
      </c>
      <c r="S898">
        <v>2.86</v>
      </c>
      <c r="T898">
        <v>419.46</v>
      </c>
      <c r="U898">
        <v>85.43000000000001</v>
      </c>
      <c r="V898">
        <v>3.66</v>
      </c>
      <c r="W898">
        <v>13.49</v>
      </c>
      <c r="X898">
        <v>1.07</v>
      </c>
      <c r="Y898">
        <v>4</v>
      </c>
      <c r="Z898" t="s">
        <v>3469</v>
      </c>
      <c r="AA898">
        <v>0</v>
      </c>
      <c r="AB898">
        <v>3</v>
      </c>
      <c r="AC898">
        <v>4.978619047619048</v>
      </c>
      <c r="AE898" t="s">
        <v>3472</v>
      </c>
      <c r="AH898">
        <v>0</v>
      </c>
      <c r="AI898">
        <v>0</v>
      </c>
    </row>
    <row r="899" spans="2:35">
      <c r="B899">
        <v>43</v>
      </c>
      <c r="J899" t="s">
        <v>5016</v>
      </c>
      <c r="L899" t="s">
        <v>5034</v>
      </c>
      <c r="M899" t="s">
        <v>5037</v>
      </c>
      <c r="N899" t="s">
        <v>5720</v>
      </c>
      <c r="O899" t="s">
        <v>6424</v>
      </c>
      <c r="P899">
        <v>7</v>
      </c>
      <c r="Q899">
        <v>1</v>
      </c>
      <c r="R899">
        <v>2.34</v>
      </c>
      <c r="S899">
        <v>2.34</v>
      </c>
      <c r="T899">
        <v>463.85</v>
      </c>
      <c r="U899">
        <v>85.43000000000001</v>
      </c>
      <c r="V899">
        <v>4.32</v>
      </c>
      <c r="W899">
        <v>13.34</v>
      </c>
      <c r="X899">
        <v>0</v>
      </c>
      <c r="Y899">
        <v>4</v>
      </c>
      <c r="Z899" t="s">
        <v>3469</v>
      </c>
      <c r="AA899">
        <v>0</v>
      </c>
      <c r="AB899">
        <v>2</v>
      </c>
      <c r="AC899">
        <v>4.921547619047619</v>
      </c>
      <c r="AE899" t="s">
        <v>3472</v>
      </c>
      <c r="AH899">
        <v>0</v>
      </c>
      <c r="AI899">
        <v>0</v>
      </c>
    </row>
    <row r="900" spans="2:35">
      <c r="B900">
        <v>199</v>
      </c>
      <c r="J900" t="s">
        <v>5016</v>
      </c>
      <c r="L900" t="s">
        <v>5034</v>
      </c>
      <c r="M900" t="s">
        <v>5037</v>
      </c>
      <c r="N900" t="s">
        <v>5721</v>
      </c>
      <c r="O900" t="s">
        <v>6425</v>
      </c>
      <c r="P900">
        <v>7</v>
      </c>
      <c r="Q900">
        <v>1</v>
      </c>
      <c r="R900">
        <v>1.86</v>
      </c>
      <c r="S900">
        <v>1.86</v>
      </c>
      <c r="T900">
        <v>447.39</v>
      </c>
      <c r="U900">
        <v>85.43000000000001</v>
      </c>
      <c r="V900">
        <v>3.8</v>
      </c>
      <c r="W900">
        <v>13.47</v>
      </c>
      <c r="X900">
        <v>0</v>
      </c>
      <c r="Y900">
        <v>4</v>
      </c>
      <c r="Z900" t="s">
        <v>3469</v>
      </c>
      <c r="AA900">
        <v>0</v>
      </c>
      <c r="AB900">
        <v>2</v>
      </c>
      <c r="AC900">
        <v>5.209119047619048</v>
      </c>
      <c r="AE900" t="s">
        <v>3472</v>
      </c>
      <c r="AH900">
        <v>0</v>
      </c>
      <c r="AI900">
        <v>0</v>
      </c>
    </row>
    <row r="901" spans="2:35">
      <c r="B901">
        <v>87</v>
      </c>
      <c r="J901" t="s">
        <v>5016</v>
      </c>
      <c r="L901" t="s">
        <v>5034</v>
      </c>
      <c r="M901" t="s">
        <v>5037</v>
      </c>
      <c r="N901" t="s">
        <v>5722</v>
      </c>
      <c r="O901" t="s">
        <v>6426</v>
      </c>
      <c r="P901">
        <v>7</v>
      </c>
      <c r="Q901">
        <v>1</v>
      </c>
      <c r="R901">
        <v>2.47</v>
      </c>
      <c r="S901">
        <v>2.47</v>
      </c>
      <c r="T901">
        <v>443.43</v>
      </c>
      <c r="U901">
        <v>85.43000000000001</v>
      </c>
      <c r="V901">
        <v>3.97</v>
      </c>
      <c r="W901">
        <v>13.82</v>
      </c>
      <c r="X901">
        <v>0</v>
      </c>
      <c r="Y901">
        <v>4</v>
      </c>
      <c r="Z901" t="s">
        <v>3469</v>
      </c>
      <c r="AA901">
        <v>0</v>
      </c>
      <c r="AB901">
        <v>2</v>
      </c>
      <c r="AC901">
        <v>5.002404761904762</v>
      </c>
      <c r="AE901" t="s">
        <v>3472</v>
      </c>
      <c r="AH901">
        <v>0</v>
      </c>
      <c r="AI901">
        <v>0</v>
      </c>
    </row>
    <row r="902" spans="2:35">
      <c r="B902">
        <v>591</v>
      </c>
      <c r="J902" t="s">
        <v>5016</v>
      </c>
      <c r="L902" t="s">
        <v>5034</v>
      </c>
      <c r="M902" t="s">
        <v>5037</v>
      </c>
      <c r="N902" t="s">
        <v>5723</v>
      </c>
      <c r="O902" t="s">
        <v>6427</v>
      </c>
      <c r="P902">
        <v>7</v>
      </c>
      <c r="Q902">
        <v>1</v>
      </c>
      <c r="R902">
        <v>1.45</v>
      </c>
      <c r="S902">
        <v>1.45</v>
      </c>
      <c r="T902">
        <v>433.37</v>
      </c>
      <c r="U902">
        <v>85.43000000000001</v>
      </c>
      <c r="V902">
        <v>3.41</v>
      </c>
      <c r="W902">
        <v>13.35</v>
      </c>
      <c r="X902">
        <v>0</v>
      </c>
      <c r="Y902">
        <v>4</v>
      </c>
      <c r="Z902" t="s">
        <v>3469</v>
      </c>
      <c r="AA902">
        <v>0</v>
      </c>
      <c r="AB902">
        <v>2</v>
      </c>
      <c r="AC902">
        <v>5.309261904761905</v>
      </c>
      <c r="AE902" t="s">
        <v>3472</v>
      </c>
      <c r="AH902">
        <v>0</v>
      </c>
      <c r="AI902">
        <v>0</v>
      </c>
    </row>
    <row r="903" spans="2:35">
      <c r="B903">
        <v>4</v>
      </c>
      <c r="J903" t="s">
        <v>5016</v>
      </c>
      <c r="L903" t="s">
        <v>5034</v>
      </c>
      <c r="M903" t="s">
        <v>5037</v>
      </c>
      <c r="N903" t="s">
        <v>5724</v>
      </c>
      <c r="O903" t="s">
        <v>6428</v>
      </c>
      <c r="P903">
        <v>7</v>
      </c>
      <c r="Q903">
        <v>1</v>
      </c>
      <c r="R903">
        <v>2.93</v>
      </c>
      <c r="S903">
        <v>2.93</v>
      </c>
      <c r="T903">
        <v>421.89</v>
      </c>
      <c r="U903">
        <v>85.43000000000001</v>
      </c>
      <c r="V903">
        <v>3.79</v>
      </c>
      <c r="W903">
        <v>13.23</v>
      </c>
      <c r="X903">
        <v>1.14</v>
      </c>
      <c r="Y903">
        <v>4</v>
      </c>
      <c r="Z903" t="s">
        <v>3469</v>
      </c>
      <c r="AA903">
        <v>0</v>
      </c>
      <c r="AB903">
        <v>3</v>
      </c>
      <c r="AC903">
        <v>4.926261904761905</v>
      </c>
      <c r="AE903" t="s">
        <v>3472</v>
      </c>
      <c r="AH903">
        <v>0</v>
      </c>
      <c r="AI903">
        <v>0</v>
      </c>
    </row>
    <row r="904" spans="2:35">
      <c r="B904">
        <v>4</v>
      </c>
      <c r="J904" t="s">
        <v>5016</v>
      </c>
      <c r="L904" t="s">
        <v>5034</v>
      </c>
      <c r="M904" t="s">
        <v>5037</v>
      </c>
      <c r="N904" t="s">
        <v>5724</v>
      </c>
      <c r="O904" t="s">
        <v>6428</v>
      </c>
      <c r="P904">
        <v>7</v>
      </c>
      <c r="Q904">
        <v>1</v>
      </c>
      <c r="R904">
        <v>2.93</v>
      </c>
      <c r="S904">
        <v>2.93</v>
      </c>
      <c r="T904">
        <v>421.89</v>
      </c>
      <c r="U904">
        <v>85.43000000000001</v>
      </c>
      <c r="V904">
        <v>3.79</v>
      </c>
      <c r="W904">
        <v>13.23</v>
      </c>
      <c r="X904">
        <v>1.14</v>
      </c>
      <c r="Y904">
        <v>4</v>
      </c>
      <c r="Z904" t="s">
        <v>3469</v>
      </c>
      <c r="AA904">
        <v>0</v>
      </c>
      <c r="AB904">
        <v>3</v>
      </c>
      <c r="AC904">
        <v>4.926261904761905</v>
      </c>
      <c r="AE904" t="s">
        <v>3472</v>
      </c>
      <c r="AH904">
        <v>0</v>
      </c>
      <c r="AI904">
        <v>0</v>
      </c>
    </row>
    <row r="905" spans="2:35">
      <c r="B905">
        <v>4</v>
      </c>
      <c r="J905" t="s">
        <v>5016</v>
      </c>
      <c r="L905" t="s">
        <v>5034</v>
      </c>
      <c r="M905" t="s">
        <v>5037</v>
      </c>
      <c r="N905" t="s">
        <v>5724</v>
      </c>
      <c r="O905" t="s">
        <v>6428</v>
      </c>
      <c r="P905">
        <v>7</v>
      </c>
      <c r="Q905">
        <v>1</v>
      </c>
      <c r="R905">
        <v>2.93</v>
      </c>
      <c r="S905">
        <v>2.93</v>
      </c>
      <c r="T905">
        <v>421.89</v>
      </c>
      <c r="U905">
        <v>85.43000000000001</v>
      </c>
      <c r="V905">
        <v>3.79</v>
      </c>
      <c r="W905">
        <v>13.23</v>
      </c>
      <c r="X905">
        <v>1.14</v>
      </c>
      <c r="Y905">
        <v>4</v>
      </c>
      <c r="Z905" t="s">
        <v>3469</v>
      </c>
      <c r="AA905">
        <v>0</v>
      </c>
      <c r="AB905">
        <v>3</v>
      </c>
      <c r="AC905">
        <v>4.926261904761905</v>
      </c>
      <c r="AE905" t="s">
        <v>3472</v>
      </c>
      <c r="AH905">
        <v>0</v>
      </c>
      <c r="AI905">
        <v>0</v>
      </c>
    </row>
    <row r="906" spans="2:35">
      <c r="B906">
        <v>139</v>
      </c>
      <c r="J906" t="s">
        <v>5016</v>
      </c>
      <c r="L906" t="s">
        <v>5034</v>
      </c>
      <c r="M906" t="s">
        <v>5037</v>
      </c>
      <c r="N906" t="s">
        <v>5698</v>
      </c>
      <c r="O906" t="s">
        <v>6402</v>
      </c>
      <c r="P906">
        <v>7</v>
      </c>
      <c r="Q906">
        <v>1</v>
      </c>
      <c r="R906">
        <v>2.1</v>
      </c>
      <c r="S906">
        <v>2.1</v>
      </c>
      <c r="T906">
        <v>381.82</v>
      </c>
      <c r="U906">
        <v>85.43000000000001</v>
      </c>
      <c r="V906">
        <v>2.91</v>
      </c>
      <c r="W906">
        <v>13.23</v>
      </c>
      <c r="X906">
        <v>0.25</v>
      </c>
      <c r="Y906">
        <v>4</v>
      </c>
      <c r="Z906" t="s">
        <v>3469</v>
      </c>
      <c r="AA906">
        <v>0</v>
      </c>
      <c r="AB906">
        <v>2</v>
      </c>
      <c r="AC906">
        <v>5.627476190476191</v>
      </c>
      <c r="AE906" t="s">
        <v>3472</v>
      </c>
      <c r="AH906">
        <v>0</v>
      </c>
      <c r="AI906">
        <v>0</v>
      </c>
    </row>
    <row r="907" spans="2:35">
      <c r="B907">
        <v>125</v>
      </c>
      <c r="J907" t="s">
        <v>5016</v>
      </c>
      <c r="L907" t="s">
        <v>5034</v>
      </c>
      <c r="M907" t="s">
        <v>5037</v>
      </c>
      <c r="N907" t="s">
        <v>5698</v>
      </c>
      <c r="O907" t="s">
        <v>6402</v>
      </c>
      <c r="P907">
        <v>7</v>
      </c>
      <c r="Q907">
        <v>1</v>
      </c>
      <c r="R907">
        <v>2.1</v>
      </c>
      <c r="S907">
        <v>2.1</v>
      </c>
      <c r="T907">
        <v>381.82</v>
      </c>
      <c r="U907">
        <v>85.43000000000001</v>
      </c>
      <c r="V907">
        <v>2.91</v>
      </c>
      <c r="W907">
        <v>13.23</v>
      </c>
      <c r="X907">
        <v>0.25</v>
      </c>
      <c r="Y907">
        <v>4</v>
      </c>
      <c r="Z907" t="s">
        <v>3469</v>
      </c>
      <c r="AA907">
        <v>0</v>
      </c>
      <c r="AB907">
        <v>2</v>
      </c>
      <c r="AC907">
        <v>5.627476190476191</v>
      </c>
      <c r="AE907" t="s">
        <v>3472</v>
      </c>
      <c r="AH907">
        <v>0</v>
      </c>
      <c r="AI907">
        <v>0</v>
      </c>
    </row>
    <row r="908" spans="2:35">
      <c r="B908">
        <v>17</v>
      </c>
      <c r="J908" t="s">
        <v>5016</v>
      </c>
      <c r="L908" t="s">
        <v>5034</v>
      </c>
      <c r="M908" t="s">
        <v>5037</v>
      </c>
      <c r="N908" t="s">
        <v>5725</v>
      </c>
      <c r="O908" t="s">
        <v>6429</v>
      </c>
      <c r="P908">
        <v>7</v>
      </c>
      <c r="Q908">
        <v>2</v>
      </c>
      <c r="R908">
        <v>3.36</v>
      </c>
      <c r="S908">
        <v>3.36</v>
      </c>
      <c r="T908">
        <v>389.46</v>
      </c>
      <c r="U908">
        <v>96.43000000000001</v>
      </c>
      <c r="V908">
        <v>3.03</v>
      </c>
      <c r="W908">
        <v>13.71</v>
      </c>
      <c r="X908">
        <v>1.42</v>
      </c>
      <c r="Y908">
        <v>4</v>
      </c>
      <c r="Z908" t="s">
        <v>3469</v>
      </c>
      <c r="AA908">
        <v>0</v>
      </c>
      <c r="AB908">
        <v>4</v>
      </c>
      <c r="AC908">
        <v>4.215238095238095</v>
      </c>
      <c r="AE908" t="s">
        <v>3472</v>
      </c>
      <c r="AH908">
        <v>0</v>
      </c>
      <c r="AI908">
        <v>0</v>
      </c>
    </row>
    <row r="909" spans="2:35">
      <c r="B909">
        <v>47</v>
      </c>
      <c r="J909" t="s">
        <v>5016</v>
      </c>
      <c r="L909" t="s">
        <v>5034</v>
      </c>
      <c r="M909" t="s">
        <v>5037</v>
      </c>
      <c r="N909" t="s">
        <v>5726</v>
      </c>
      <c r="O909" t="s">
        <v>6430</v>
      </c>
      <c r="P909">
        <v>6</v>
      </c>
      <c r="Q909">
        <v>1</v>
      </c>
      <c r="R909">
        <v>4.12</v>
      </c>
      <c r="S909">
        <v>4.12</v>
      </c>
      <c r="T909">
        <v>391.45</v>
      </c>
      <c r="U909">
        <v>76.2</v>
      </c>
      <c r="V909">
        <v>3.93</v>
      </c>
      <c r="X909">
        <v>1.12</v>
      </c>
      <c r="Y909">
        <v>4</v>
      </c>
      <c r="Z909" t="s">
        <v>3469</v>
      </c>
      <c r="AA909">
        <v>0</v>
      </c>
      <c r="AB909">
        <v>4</v>
      </c>
      <c r="AC909">
        <v>4.048690476190476</v>
      </c>
      <c r="AE909" t="s">
        <v>3472</v>
      </c>
      <c r="AH909">
        <v>0</v>
      </c>
      <c r="AI909">
        <v>0</v>
      </c>
    </row>
    <row r="910" spans="2:35">
      <c r="B910">
        <v>103</v>
      </c>
      <c r="J910" t="s">
        <v>5016</v>
      </c>
      <c r="L910" t="s">
        <v>5034</v>
      </c>
      <c r="M910" t="s">
        <v>5037</v>
      </c>
      <c r="N910" t="s">
        <v>5727</v>
      </c>
      <c r="O910" t="s">
        <v>6431</v>
      </c>
      <c r="P910">
        <v>6</v>
      </c>
      <c r="Q910">
        <v>1</v>
      </c>
      <c r="R910">
        <v>3.58</v>
      </c>
      <c r="S910">
        <v>3.58</v>
      </c>
      <c r="T910">
        <v>359.43</v>
      </c>
      <c r="U910">
        <v>76.2</v>
      </c>
      <c r="V910">
        <v>3.64</v>
      </c>
      <c r="X910">
        <v>1.31</v>
      </c>
      <c r="Y910">
        <v>4</v>
      </c>
      <c r="Z910" t="s">
        <v>3469</v>
      </c>
      <c r="AA910">
        <v>0</v>
      </c>
      <c r="AB910">
        <v>2</v>
      </c>
      <c r="AC910">
        <v>4.753333333333334</v>
      </c>
      <c r="AE910" t="s">
        <v>3472</v>
      </c>
      <c r="AH910">
        <v>0</v>
      </c>
      <c r="AI910">
        <v>0</v>
      </c>
    </row>
    <row r="911" spans="2:35">
      <c r="B911">
        <v>3</v>
      </c>
      <c r="J911" t="s">
        <v>5016</v>
      </c>
      <c r="L911" t="s">
        <v>5034</v>
      </c>
      <c r="M911" t="s">
        <v>5037</v>
      </c>
      <c r="N911" t="s">
        <v>5728</v>
      </c>
      <c r="O911" t="s">
        <v>6432</v>
      </c>
      <c r="P911">
        <v>7</v>
      </c>
      <c r="Q911">
        <v>1</v>
      </c>
      <c r="R911">
        <v>3.47</v>
      </c>
      <c r="S911">
        <v>3.47</v>
      </c>
      <c r="T911">
        <v>415.5</v>
      </c>
      <c r="U911">
        <v>85.43000000000001</v>
      </c>
      <c r="V911">
        <v>3.83</v>
      </c>
      <c r="W911">
        <v>13.83</v>
      </c>
      <c r="X911">
        <v>1.41</v>
      </c>
      <c r="Y911">
        <v>4</v>
      </c>
      <c r="Z911" t="s">
        <v>3469</v>
      </c>
      <c r="AA911">
        <v>0</v>
      </c>
      <c r="AB911">
        <v>3</v>
      </c>
      <c r="AC911">
        <v>4.466904761904762</v>
      </c>
      <c r="AE911" t="s">
        <v>3472</v>
      </c>
      <c r="AH911">
        <v>0</v>
      </c>
      <c r="AI911">
        <v>0</v>
      </c>
    </row>
    <row r="912" spans="2:35">
      <c r="B912">
        <v>100</v>
      </c>
      <c r="J912" t="s">
        <v>5016</v>
      </c>
      <c r="L912" t="s">
        <v>5034</v>
      </c>
      <c r="M912" t="s">
        <v>5037</v>
      </c>
      <c r="N912" t="s">
        <v>5729</v>
      </c>
      <c r="O912" t="s">
        <v>6433</v>
      </c>
      <c r="P912">
        <v>6</v>
      </c>
      <c r="Q912">
        <v>1</v>
      </c>
      <c r="R912">
        <v>3.23</v>
      </c>
      <c r="S912">
        <v>3.23</v>
      </c>
      <c r="T912">
        <v>421.81</v>
      </c>
      <c r="U912">
        <v>76.2</v>
      </c>
      <c r="V912">
        <v>4.55</v>
      </c>
      <c r="X912">
        <v>0</v>
      </c>
      <c r="Y912">
        <v>4</v>
      </c>
      <c r="Z912" t="s">
        <v>3469</v>
      </c>
      <c r="AA912">
        <v>0</v>
      </c>
      <c r="AB912">
        <v>2</v>
      </c>
      <c r="AC912">
        <v>4.661833333333334</v>
      </c>
      <c r="AE912" t="s">
        <v>3472</v>
      </c>
      <c r="AH912">
        <v>0</v>
      </c>
      <c r="AI912">
        <v>0</v>
      </c>
    </row>
    <row r="913" spans="2:35">
      <c r="B913">
        <v>622</v>
      </c>
      <c r="J913" t="s">
        <v>5016</v>
      </c>
      <c r="L913" t="s">
        <v>5034</v>
      </c>
      <c r="M913" t="s">
        <v>5037</v>
      </c>
      <c r="N913" t="s">
        <v>5730</v>
      </c>
      <c r="O913" t="s">
        <v>6434</v>
      </c>
      <c r="P913">
        <v>6</v>
      </c>
      <c r="Q913">
        <v>1</v>
      </c>
      <c r="R913">
        <v>2.75</v>
      </c>
      <c r="S913">
        <v>2.75</v>
      </c>
      <c r="T913">
        <v>405.36</v>
      </c>
      <c r="U913">
        <v>76.2</v>
      </c>
      <c r="V913">
        <v>4.03</v>
      </c>
      <c r="X913">
        <v>0</v>
      </c>
      <c r="Y913">
        <v>4</v>
      </c>
      <c r="Z913" t="s">
        <v>3469</v>
      </c>
      <c r="AA913">
        <v>0</v>
      </c>
      <c r="AB913">
        <v>2</v>
      </c>
      <c r="AC913">
        <v>5.134333333333333</v>
      </c>
      <c r="AE913" t="s">
        <v>3472</v>
      </c>
      <c r="AH913">
        <v>0</v>
      </c>
      <c r="AI913">
        <v>0</v>
      </c>
    </row>
    <row r="914" spans="2:35">
      <c r="B914">
        <v>36</v>
      </c>
      <c r="J914" t="s">
        <v>5016</v>
      </c>
      <c r="L914" t="s">
        <v>5034</v>
      </c>
      <c r="M914" t="s">
        <v>5037</v>
      </c>
      <c r="N914" t="s">
        <v>5731</v>
      </c>
      <c r="O914" t="s">
        <v>6435</v>
      </c>
      <c r="P914">
        <v>8</v>
      </c>
      <c r="Q914">
        <v>2</v>
      </c>
      <c r="R914">
        <v>2.54</v>
      </c>
      <c r="S914">
        <v>2.54</v>
      </c>
      <c r="T914">
        <v>431.5</v>
      </c>
      <c r="U914">
        <v>105.66</v>
      </c>
      <c r="V914">
        <v>2.8</v>
      </c>
      <c r="W914">
        <v>13.32</v>
      </c>
      <c r="X914">
        <v>1.39</v>
      </c>
      <c r="Y914">
        <v>4</v>
      </c>
      <c r="Z914" t="s">
        <v>3469</v>
      </c>
      <c r="AA914">
        <v>0</v>
      </c>
      <c r="AB914">
        <v>3</v>
      </c>
      <c r="AC914">
        <v>4.197285714285714</v>
      </c>
      <c r="AE914" t="s">
        <v>3472</v>
      </c>
      <c r="AH914">
        <v>0</v>
      </c>
      <c r="AI914">
        <v>0</v>
      </c>
    </row>
    <row r="915" spans="2:35">
      <c r="B915">
        <v>40</v>
      </c>
      <c r="J915" t="s">
        <v>5016</v>
      </c>
      <c r="L915" t="s">
        <v>5034</v>
      </c>
      <c r="M915" t="s">
        <v>5037</v>
      </c>
      <c r="N915" t="s">
        <v>5731</v>
      </c>
      <c r="O915" t="s">
        <v>6435</v>
      </c>
      <c r="P915">
        <v>8</v>
      </c>
      <c r="Q915">
        <v>2</v>
      </c>
      <c r="R915">
        <v>2.54</v>
      </c>
      <c r="S915">
        <v>2.54</v>
      </c>
      <c r="T915">
        <v>431.5</v>
      </c>
      <c r="U915">
        <v>105.66</v>
      </c>
      <c r="V915">
        <v>2.8</v>
      </c>
      <c r="W915">
        <v>13.32</v>
      </c>
      <c r="X915">
        <v>1.39</v>
      </c>
      <c r="Y915">
        <v>4</v>
      </c>
      <c r="Z915" t="s">
        <v>3469</v>
      </c>
      <c r="AA915">
        <v>0</v>
      </c>
      <c r="AB915">
        <v>3</v>
      </c>
      <c r="AC915">
        <v>4.197285714285714</v>
      </c>
      <c r="AE915" t="s">
        <v>3472</v>
      </c>
      <c r="AH915">
        <v>0</v>
      </c>
      <c r="AI915">
        <v>0</v>
      </c>
    </row>
    <row r="916" spans="2:35">
      <c r="B916">
        <v>30</v>
      </c>
      <c r="J916" t="s">
        <v>5016</v>
      </c>
      <c r="L916" t="s">
        <v>5034</v>
      </c>
      <c r="M916" t="s">
        <v>5037</v>
      </c>
      <c r="N916" t="s">
        <v>5731</v>
      </c>
      <c r="O916" t="s">
        <v>6435</v>
      </c>
      <c r="P916">
        <v>8</v>
      </c>
      <c r="Q916">
        <v>2</v>
      </c>
      <c r="R916">
        <v>2.54</v>
      </c>
      <c r="S916">
        <v>2.54</v>
      </c>
      <c r="T916">
        <v>431.5</v>
      </c>
      <c r="U916">
        <v>105.66</v>
      </c>
      <c r="V916">
        <v>2.8</v>
      </c>
      <c r="W916">
        <v>13.32</v>
      </c>
      <c r="X916">
        <v>1.39</v>
      </c>
      <c r="Y916">
        <v>4</v>
      </c>
      <c r="Z916" t="s">
        <v>3469</v>
      </c>
      <c r="AA916">
        <v>0</v>
      </c>
      <c r="AB916">
        <v>3</v>
      </c>
      <c r="AC916">
        <v>4.197285714285714</v>
      </c>
      <c r="AE916" t="s">
        <v>3472</v>
      </c>
      <c r="AH916">
        <v>0</v>
      </c>
      <c r="AI916">
        <v>0</v>
      </c>
    </row>
    <row r="917" spans="2:35">
      <c r="B917">
        <v>23</v>
      </c>
      <c r="J917" t="s">
        <v>5016</v>
      </c>
      <c r="L917" t="s">
        <v>5034</v>
      </c>
      <c r="M917" t="s">
        <v>5037</v>
      </c>
      <c r="N917" t="s">
        <v>5732</v>
      </c>
      <c r="O917" t="s">
        <v>6436</v>
      </c>
      <c r="P917">
        <v>8</v>
      </c>
      <c r="Q917">
        <v>2</v>
      </c>
      <c r="R917">
        <v>1.93</v>
      </c>
      <c r="S917">
        <v>1.93</v>
      </c>
      <c r="T917">
        <v>435.46</v>
      </c>
      <c r="U917">
        <v>105.66</v>
      </c>
      <c r="V917">
        <v>2.63</v>
      </c>
      <c r="W917">
        <v>12.97</v>
      </c>
      <c r="X917">
        <v>1.05</v>
      </c>
      <c r="Y917">
        <v>4</v>
      </c>
      <c r="Z917" t="s">
        <v>3469</v>
      </c>
      <c r="AA917">
        <v>0</v>
      </c>
      <c r="AB917">
        <v>3</v>
      </c>
      <c r="AC917">
        <v>4.439</v>
      </c>
      <c r="AE917" t="s">
        <v>3472</v>
      </c>
      <c r="AH917">
        <v>0</v>
      </c>
      <c r="AI917">
        <v>0</v>
      </c>
    </row>
    <row r="918" spans="2:35">
      <c r="B918">
        <v>104</v>
      </c>
      <c r="J918" t="s">
        <v>5016</v>
      </c>
      <c r="L918" t="s">
        <v>5034</v>
      </c>
      <c r="M918" t="s">
        <v>5037</v>
      </c>
      <c r="N918" t="s">
        <v>5732</v>
      </c>
      <c r="O918" t="s">
        <v>6436</v>
      </c>
      <c r="P918">
        <v>8</v>
      </c>
      <c r="Q918">
        <v>2</v>
      </c>
      <c r="R918">
        <v>1.93</v>
      </c>
      <c r="S918">
        <v>1.93</v>
      </c>
      <c r="T918">
        <v>435.46</v>
      </c>
      <c r="U918">
        <v>105.66</v>
      </c>
      <c r="V918">
        <v>2.63</v>
      </c>
      <c r="W918">
        <v>12.97</v>
      </c>
      <c r="X918">
        <v>1.05</v>
      </c>
      <c r="Y918">
        <v>4</v>
      </c>
      <c r="Z918" t="s">
        <v>3469</v>
      </c>
      <c r="AA918">
        <v>0</v>
      </c>
      <c r="AB918">
        <v>3</v>
      </c>
      <c r="AC918">
        <v>4.439</v>
      </c>
      <c r="AE918" t="s">
        <v>3472</v>
      </c>
      <c r="AH918">
        <v>0</v>
      </c>
      <c r="AI918">
        <v>0</v>
      </c>
    </row>
    <row r="919" spans="2:35">
      <c r="B919">
        <v>38</v>
      </c>
      <c r="J919" t="s">
        <v>5016</v>
      </c>
      <c r="L919" t="s">
        <v>5034</v>
      </c>
      <c r="M919" t="s">
        <v>5037</v>
      </c>
      <c r="N919" t="s">
        <v>5732</v>
      </c>
      <c r="O919" t="s">
        <v>6436</v>
      </c>
      <c r="P919">
        <v>8</v>
      </c>
      <c r="Q919">
        <v>2</v>
      </c>
      <c r="R919">
        <v>1.93</v>
      </c>
      <c r="S919">
        <v>1.93</v>
      </c>
      <c r="T919">
        <v>435.46</v>
      </c>
      <c r="U919">
        <v>105.66</v>
      </c>
      <c r="V919">
        <v>2.63</v>
      </c>
      <c r="W919">
        <v>12.97</v>
      </c>
      <c r="X919">
        <v>1.05</v>
      </c>
      <c r="Y919">
        <v>4</v>
      </c>
      <c r="Z919" t="s">
        <v>3469</v>
      </c>
      <c r="AA919">
        <v>0</v>
      </c>
      <c r="AB919">
        <v>3</v>
      </c>
      <c r="AC919">
        <v>4.439</v>
      </c>
      <c r="AE919" t="s">
        <v>3472</v>
      </c>
      <c r="AH919">
        <v>0</v>
      </c>
      <c r="AI919">
        <v>0</v>
      </c>
    </row>
    <row r="920" spans="2:35">
      <c r="B920">
        <v>160</v>
      </c>
      <c r="J920" t="s">
        <v>5016</v>
      </c>
      <c r="L920" t="s">
        <v>5034</v>
      </c>
      <c r="M920" t="s">
        <v>5037</v>
      </c>
      <c r="N920" t="s">
        <v>5733</v>
      </c>
      <c r="O920" t="s">
        <v>6437</v>
      </c>
      <c r="P920">
        <v>8</v>
      </c>
      <c r="Q920">
        <v>1</v>
      </c>
      <c r="R920">
        <v>1.5</v>
      </c>
      <c r="S920">
        <v>1.5</v>
      </c>
      <c r="T920">
        <v>449.36</v>
      </c>
      <c r="U920">
        <v>94.66</v>
      </c>
      <c r="V920">
        <v>2.94</v>
      </c>
      <c r="W920">
        <v>13.63</v>
      </c>
      <c r="X920">
        <v>0</v>
      </c>
      <c r="Y920">
        <v>4</v>
      </c>
      <c r="Z920" t="s">
        <v>3469</v>
      </c>
      <c r="AA920">
        <v>0</v>
      </c>
      <c r="AB920">
        <v>3</v>
      </c>
      <c r="AC920">
        <v>5.039714285714286</v>
      </c>
      <c r="AE920" t="s">
        <v>3472</v>
      </c>
      <c r="AH920">
        <v>0</v>
      </c>
      <c r="AI920">
        <v>0</v>
      </c>
    </row>
    <row r="921" spans="2:35">
      <c r="B921">
        <v>429</v>
      </c>
      <c r="J921" t="s">
        <v>5016</v>
      </c>
      <c r="L921" t="s">
        <v>5034</v>
      </c>
      <c r="M921" t="s">
        <v>5037</v>
      </c>
      <c r="N921" t="s">
        <v>5733</v>
      </c>
      <c r="O921" t="s">
        <v>6437</v>
      </c>
      <c r="P921">
        <v>8</v>
      </c>
      <c r="Q921">
        <v>1</v>
      </c>
      <c r="R921">
        <v>1.5</v>
      </c>
      <c r="S921">
        <v>1.5</v>
      </c>
      <c r="T921">
        <v>449.36</v>
      </c>
      <c r="U921">
        <v>94.66</v>
      </c>
      <c r="V921">
        <v>2.94</v>
      </c>
      <c r="W921">
        <v>13.63</v>
      </c>
      <c r="X921">
        <v>0</v>
      </c>
      <c r="Y921">
        <v>4</v>
      </c>
      <c r="Z921" t="s">
        <v>3469</v>
      </c>
      <c r="AA921">
        <v>0</v>
      </c>
      <c r="AB921">
        <v>3</v>
      </c>
      <c r="AC921">
        <v>5.039714285714286</v>
      </c>
      <c r="AE921" t="s">
        <v>3472</v>
      </c>
      <c r="AH921">
        <v>0</v>
      </c>
      <c r="AI921">
        <v>0</v>
      </c>
    </row>
    <row r="922" spans="2:35">
      <c r="B922">
        <v>50</v>
      </c>
      <c r="J922" t="s">
        <v>5016</v>
      </c>
      <c r="L922" t="s">
        <v>5034</v>
      </c>
      <c r="M922" t="s">
        <v>5037</v>
      </c>
      <c r="N922" t="s">
        <v>5733</v>
      </c>
      <c r="O922" t="s">
        <v>6437</v>
      </c>
      <c r="P922">
        <v>8</v>
      </c>
      <c r="Q922">
        <v>1</v>
      </c>
      <c r="R922">
        <v>1.5</v>
      </c>
      <c r="S922">
        <v>1.5</v>
      </c>
      <c r="T922">
        <v>449.36</v>
      </c>
      <c r="U922">
        <v>94.66</v>
      </c>
      <c r="V922">
        <v>2.94</v>
      </c>
      <c r="W922">
        <v>13.63</v>
      </c>
      <c r="X922">
        <v>0</v>
      </c>
      <c r="Y922">
        <v>4</v>
      </c>
      <c r="Z922" t="s">
        <v>3469</v>
      </c>
      <c r="AA922">
        <v>0</v>
      </c>
      <c r="AB922">
        <v>3</v>
      </c>
      <c r="AC922">
        <v>5.039714285714286</v>
      </c>
      <c r="AE922" t="s">
        <v>3472</v>
      </c>
      <c r="AH922">
        <v>0</v>
      </c>
      <c r="AI922">
        <v>0</v>
      </c>
    </row>
    <row r="923" spans="2:35">
      <c r="B923">
        <v>7</v>
      </c>
      <c r="J923" t="s">
        <v>5016</v>
      </c>
      <c r="L923" t="s">
        <v>5034</v>
      </c>
      <c r="M923" t="s">
        <v>5037</v>
      </c>
      <c r="N923" t="s">
        <v>5734</v>
      </c>
      <c r="O923" t="s">
        <v>6438</v>
      </c>
      <c r="P923">
        <v>8</v>
      </c>
      <c r="Q923">
        <v>1</v>
      </c>
      <c r="R923">
        <v>2.5</v>
      </c>
      <c r="S923">
        <v>2.5</v>
      </c>
      <c r="T923">
        <v>421.43</v>
      </c>
      <c r="U923">
        <v>94.66</v>
      </c>
      <c r="V923">
        <v>2.8</v>
      </c>
      <c r="W923">
        <v>13.64</v>
      </c>
      <c r="X923">
        <v>0.98</v>
      </c>
      <c r="Y923">
        <v>4</v>
      </c>
      <c r="Z923" t="s">
        <v>3469</v>
      </c>
      <c r="AA923">
        <v>0</v>
      </c>
      <c r="AB923">
        <v>4</v>
      </c>
      <c r="AC923">
        <v>4.989214285714286</v>
      </c>
      <c r="AE923" t="s">
        <v>3472</v>
      </c>
      <c r="AH923">
        <v>0</v>
      </c>
      <c r="AI923">
        <v>0</v>
      </c>
    </row>
    <row r="924" spans="2:35">
      <c r="B924">
        <v>22</v>
      </c>
      <c r="J924" t="s">
        <v>5016</v>
      </c>
      <c r="L924" t="s">
        <v>5034</v>
      </c>
      <c r="M924" t="s">
        <v>5037</v>
      </c>
      <c r="N924" t="s">
        <v>5735</v>
      </c>
      <c r="O924" t="s">
        <v>6439</v>
      </c>
      <c r="P924">
        <v>8</v>
      </c>
      <c r="Q924">
        <v>1</v>
      </c>
      <c r="R924">
        <v>1.98</v>
      </c>
      <c r="S924">
        <v>1.98</v>
      </c>
      <c r="T924">
        <v>465.82</v>
      </c>
      <c r="U924">
        <v>94.66</v>
      </c>
      <c r="V924">
        <v>3.46</v>
      </c>
      <c r="W924">
        <v>13.59</v>
      </c>
      <c r="X924">
        <v>0</v>
      </c>
      <c r="Y924">
        <v>4</v>
      </c>
      <c r="Z924" t="s">
        <v>3469</v>
      </c>
      <c r="AA924">
        <v>0</v>
      </c>
      <c r="AB924">
        <v>3</v>
      </c>
      <c r="AC924">
        <v>4.922142857142857</v>
      </c>
      <c r="AE924" t="s">
        <v>3472</v>
      </c>
      <c r="AH924">
        <v>0</v>
      </c>
      <c r="AI924">
        <v>0</v>
      </c>
    </row>
    <row r="925" spans="2:35">
      <c r="B925">
        <v>11</v>
      </c>
      <c r="J925" t="s">
        <v>5016</v>
      </c>
      <c r="L925" t="s">
        <v>5034</v>
      </c>
      <c r="M925" t="s">
        <v>5037</v>
      </c>
      <c r="N925" t="s">
        <v>5736</v>
      </c>
      <c r="O925" t="s">
        <v>6440</v>
      </c>
      <c r="P925">
        <v>8</v>
      </c>
      <c r="Q925">
        <v>1</v>
      </c>
      <c r="R925">
        <v>2.77</v>
      </c>
      <c r="S925">
        <v>2.77</v>
      </c>
      <c r="T925">
        <v>435.46</v>
      </c>
      <c r="U925">
        <v>94.66</v>
      </c>
      <c r="V925">
        <v>3.19</v>
      </c>
      <c r="W925">
        <v>13.78</v>
      </c>
      <c r="X925">
        <v>0.97</v>
      </c>
      <c r="Y925">
        <v>4</v>
      </c>
      <c r="Z925" t="s">
        <v>3469</v>
      </c>
      <c r="AA925">
        <v>0</v>
      </c>
      <c r="AB925">
        <v>4</v>
      </c>
      <c r="AC925">
        <v>4.754</v>
      </c>
      <c r="AE925" t="s">
        <v>3472</v>
      </c>
      <c r="AH925">
        <v>0</v>
      </c>
      <c r="AI925">
        <v>0</v>
      </c>
    </row>
    <row r="926" spans="2:35">
      <c r="B926">
        <v>59</v>
      </c>
      <c r="J926" t="s">
        <v>5016</v>
      </c>
      <c r="L926" t="s">
        <v>5034</v>
      </c>
      <c r="M926" t="s">
        <v>5037</v>
      </c>
      <c r="N926" t="s">
        <v>5737</v>
      </c>
      <c r="O926" t="s">
        <v>6441</v>
      </c>
      <c r="P926">
        <v>8</v>
      </c>
      <c r="Q926">
        <v>1</v>
      </c>
      <c r="R926">
        <v>2.78</v>
      </c>
      <c r="S926">
        <v>2.78</v>
      </c>
      <c r="T926">
        <v>435.46</v>
      </c>
      <c r="U926">
        <v>94.66</v>
      </c>
      <c r="V926">
        <v>3.19</v>
      </c>
      <c r="W926">
        <v>13.66</v>
      </c>
      <c r="X926">
        <v>0.97</v>
      </c>
      <c r="Y926">
        <v>4</v>
      </c>
      <c r="Z926" t="s">
        <v>3469</v>
      </c>
      <c r="AA926">
        <v>0</v>
      </c>
      <c r="AB926">
        <v>4</v>
      </c>
      <c r="AC926">
        <v>4.749000000000001</v>
      </c>
      <c r="AE926" t="s">
        <v>3472</v>
      </c>
      <c r="AH926">
        <v>0</v>
      </c>
      <c r="AI926">
        <v>0</v>
      </c>
    </row>
    <row r="927" spans="2:35">
      <c r="B927">
        <v>24</v>
      </c>
      <c r="J927" t="s">
        <v>5016</v>
      </c>
      <c r="L927" t="s">
        <v>5034</v>
      </c>
      <c r="M927" t="s">
        <v>5037</v>
      </c>
      <c r="N927" t="s">
        <v>5736</v>
      </c>
      <c r="O927" t="s">
        <v>6440</v>
      </c>
      <c r="P927">
        <v>8</v>
      </c>
      <c r="Q927">
        <v>1</v>
      </c>
      <c r="R927">
        <v>2.77</v>
      </c>
      <c r="S927">
        <v>2.77</v>
      </c>
      <c r="T927">
        <v>435.46</v>
      </c>
      <c r="U927">
        <v>94.66</v>
      </c>
      <c r="V927">
        <v>3.19</v>
      </c>
      <c r="W927">
        <v>13.78</v>
      </c>
      <c r="X927">
        <v>0.97</v>
      </c>
      <c r="Y927">
        <v>4</v>
      </c>
      <c r="Z927" t="s">
        <v>3469</v>
      </c>
      <c r="AA927">
        <v>0</v>
      </c>
      <c r="AB927">
        <v>4</v>
      </c>
      <c r="AC927">
        <v>4.754</v>
      </c>
      <c r="AE927" t="s">
        <v>3472</v>
      </c>
      <c r="AH927">
        <v>0</v>
      </c>
      <c r="AI927">
        <v>0</v>
      </c>
    </row>
    <row r="928" spans="2:35">
      <c r="B928">
        <v>46</v>
      </c>
      <c r="J928" t="s">
        <v>5016</v>
      </c>
      <c r="L928" t="s">
        <v>5034</v>
      </c>
      <c r="M928" t="s">
        <v>5037</v>
      </c>
      <c r="N928" t="s">
        <v>5737</v>
      </c>
      <c r="O928" t="s">
        <v>6441</v>
      </c>
      <c r="P928">
        <v>8</v>
      </c>
      <c r="Q928">
        <v>1</v>
      </c>
      <c r="R928">
        <v>2.78</v>
      </c>
      <c r="S928">
        <v>2.78</v>
      </c>
      <c r="T928">
        <v>435.46</v>
      </c>
      <c r="U928">
        <v>94.66</v>
      </c>
      <c r="V928">
        <v>3.19</v>
      </c>
      <c r="W928">
        <v>13.66</v>
      </c>
      <c r="X928">
        <v>0.97</v>
      </c>
      <c r="Y928">
        <v>4</v>
      </c>
      <c r="Z928" t="s">
        <v>3469</v>
      </c>
      <c r="AA928">
        <v>0</v>
      </c>
      <c r="AB928">
        <v>4</v>
      </c>
      <c r="AC928">
        <v>4.749000000000001</v>
      </c>
      <c r="AE928" t="s">
        <v>3472</v>
      </c>
      <c r="AH928">
        <v>0</v>
      </c>
      <c r="AI928">
        <v>0</v>
      </c>
    </row>
    <row r="929" spans="2:35">
      <c r="B929">
        <v>14</v>
      </c>
      <c r="J929" t="s">
        <v>5016</v>
      </c>
      <c r="L929" t="s">
        <v>5034</v>
      </c>
      <c r="M929" t="s">
        <v>5037</v>
      </c>
      <c r="N929" t="s">
        <v>5738</v>
      </c>
      <c r="O929" t="s">
        <v>6442</v>
      </c>
      <c r="P929">
        <v>8</v>
      </c>
      <c r="Q929">
        <v>1</v>
      </c>
      <c r="R929">
        <v>3.24</v>
      </c>
      <c r="S929">
        <v>3.24</v>
      </c>
      <c r="T929">
        <v>451.91</v>
      </c>
      <c r="U929">
        <v>94.66</v>
      </c>
      <c r="V929">
        <v>3.71</v>
      </c>
      <c r="W929">
        <v>13.75</v>
      </c>
      <c r="X929">
        <v>1.02</v>
      </c>
      <c r="Y929">
        <v>4</v>
      </c>
      <c r="Z929" t="s">
        <v>3469</v>
      </c>
      <c r="AA929">
        <v>0</v>
      </c>
      <c r="AB929">
        <v>4</v>
      </c>
      <c r="AC929">
        <v>4.281499999999999</v>
      </c>
      <c r="AE929" t="s">
        <v>3472</v>
      </c>
      <c r="AH929">
        <v>0</v>
      </c>
      <c r="AI929">
        <v>0</v>
      </c>
    </row>
    <row r="930" spans="2:35">
      <c r="B930">
        <v>9</v>
      </c>
      <c r="J930" t="s">
        <v>5016</v>
      </c>
      <c r="L930" t="s">
        <v>5034</v>
      </c>
      <c r="M930" t="s">
        <v>5037</v>
      </c>
      <c r="N930" t="s">
        <v>5739</v>
      </c>
      <c r="O930" t="s">
        <v>6443</v>
      </c>
      <c r="P930">
        <v>8</v>
      </c>
      <c r="Q930">
        <v>1</v>
      </c>
      <c r="R930">
        <v>3.25</v>
      </c>
      <c r="S930">
        <v>3.25</v>
      </c>
      <c r="T930">
        <v>451.91</v>
      </c>
      <c r="U930">
        <v>94.66</v>
      </c>
      <c r="V930">
        <v>3.71</v>
      </c>
      <c r="W930">
        <v>13.63</v>
      </c>
      <c r="X930">
        <v>1.02</v>
      </c>
      <c r="Y930">
        <v>4</v>
      </c>
      <c r="Z930" t="s">
        <v>3469</v>
      </c>
      <c r="AA930">
        <v>0</v>
      </c>
      <c r="AB930">
        <v>4</v>
      </c>
      <c r="AC930">
        <v>4.2715</v>
      </c>
      <c r="AE930" t="s">
        <v>3472</v>
      </c>
      <c r="AH930">
        <v>0</v>
      </c>
      <c r="AI930">
        <v>0</v>
      </c>
    </row>
    <row r="931" spans="2:35">
      <c r="B931">
        <v>9</v>
      </c>
      <c r="J931" t="s">
        <v>5016</v>
      </c>
      <c r="L931" t="s">
        <v>5034</v>
      </c>
      <c r="M931" t="s">
        <v>5037</v>
      </c>
      <c r="N931" t="s">
        <v>5739</v>
      </c>
      <c r="O931" t="s">
        <v>6443</v>
      </c>
      <c r="P931">
        <v>8</v>
      </c>
      <c r="Q931">
        <v>1</v>
      </c>
      <c r="R931">
        <v>3.25</v>
      </c>
      <c r="S931">
        <v>3.25</v>
      </c>
      <c r="T931">
        <v>451.91</v>
      </c>
      <c r="U931">
        <v>94.66</v>
      </c>
      <c r="V931">
        <v>3.71</v>
      </c>
      <c r="W931">
        <v>13.63</v>
      </c>
      <c r="X931">
        <v>1.02</v>
      </c>
      <c r="Y931">
        <v>4</v>
      </c>
      <c r="Z931" t="s">
        <v>3469</v>
      </c>
      <c r="AA931">
        <v>0</v>
      </c>
      <c r="AB931">
        <v>4</v>
      </c>
      <c r="AC931">
        <v>4.2715</v>
      </c>
      <c r="AE931" t="s">
        <v>3472</v>
      </c>
      <c r="AH931">
        <v>0</v>
      </c>
      <c r="AI931">
        <v>0</v>
      </c>
    </row>
    <row r="932" spans="2:35">
      <c r="B932">
        <v>4</v>
      </c>
      <c r="J932" t="s">
        <v>5016</v>
      </c>
      <c r="L932" t="s">
        <v>5034</v>
      </c>
      <c r="M932" t="s">
        <v>5037</v>
      </c>
      <c r="N932" t="s">
        <v>5738</v>
      </c>
      <c r="O932" t="s">
        <v>6442</v>
      </c>
      <c r="P932">
        <v>8</v>
      </c>
      <c r="Q932">
        <v>1</v>
      </c>
      <c r="R932">
        <v>3.24</v>
      </c>
      <c r="S932">
        <v>3.24</v>
      </c>
      <c r="T932">
        <v>451.91</v>
      </c>
      <c r="U932">
        <v>94.66</v>
      </c>
      <c r="V932">
        <v>3.71</v>
      </c>
      <c r="W932">
        <v>13.75</v>
      </c>
      <c r="X932">
        <v>1.02</v>
      </c>
      <c r="Y932">
        <v>4</v>
      </c>
      <c r="Z932" t="s">
        <v>3469</v>
      </c>
      <c r="AA932">
        <v>0</v>
      </c>
      <c r="AB932">
        <v>4</v>
      </c>
      <c r="AC932">
        <v>4.281499999999999</v>
      </c>
      <c r="AE932" t="s">
        <v>3472</v>
      </c>
      <c r="AH932">
        <v>0</v>
      </c>
      <c r="AI932">
        <v>0</v>
      </c>
    </row>
    <row r="933" spans="2:35">
      <c r="B933">
        <v>388</v>
      </c>
      <c r="J933" t="s">
        <v>5016</v>
      </c>
      <c r="L933" t="s">
        <v>5034</v>
      </c>
      <c r="M933" t="s">
        <v>5037</v>
      </c>
      <c r="N933" t="s">
        <v>5740</v>
      </c>
      <c r="O933" t="s">
        <v>6444</v>
      </c>
      <c r="P933">
        <v>8</v>
      </c>
      <c r="Q933">
        <v>1</v>
      </c>
      <c r="R933">
        <v>1.77</v>
      </c>
      <c r="S933">
        <v>1.77</v>
      </c>
      <c r="T933">
        <v>463.39</v>
      </c>
      <c r="U933">
        <v>94.66</v>
      </c>
      <c r="V933">
        <v>3.33</v>
      </c>
      <c r="W933">
        <v>13.78</v>
      </c>
      <c r="X933">
        <v>0</v>
      </c>
      <c r="Y933">
        <v>4</v>
      </c>
      <c r="Z933" t="s">
        <v>3469</v>
      </c>
      <c r="AA933">
        <v>0</v>
      </c>
      <c r="AB933">
        <v>3</v>
      </c>
      <c r="AC933">
        <v>4.9395</v>
      </c>
      <c r="AE933" t="s">
        <v>3472</v>
      </c>
      <c r="AH933">
        <v>0</v>
      </c>
      <c r="AI933">
        <v>0</v>
      </c>
    </row>
    <row r="934" spans="2:35">
      <c r="B934">
        <v>467</v>
      </c>
      <c r="J934" t="s">
        <v>5016</v>
      </c>
      <c r="L934" t="s">
        <v>5034</v>
      </c>
      <c r="M934" t="s">
        <v>5037</v>
      </c>
      <c r="N934" t="s">
        <v>5741</v>
      </c>
      <c r="O934" t="s">
        <v>6445</v>
      </c>
      <c r="P934">
        <v>8</v>
      </c>
      <c r="Q934">
        <v>1</v>
      </c>
      <c r="R934">
        <v>1.78</v>
      </c>
      <c r="S934">
        <v>1.78</v>
      </c>
      <c r="T934">
        <v>463.39</v>
      </c>
      <c r="U934">
        <v>94.66</v>
      </c>
      <c r="V934">
        <v>3.33</v>
      </c>
      <c r="W934">
        <v>13.66</v>
      </c>
      <c r="X934">
        <v>0</v>
      </c>
      <c r="Y934">
        <v>4</v>
      </c>
      <c r="Z934" t="s">
        <v>3469</v>
      </c>
      <c r="AA934">
        <v>0</v>
      </c>
      <c r="AB934">
        <v>3</v>
      </c>
      <c r="AC934">
        <v>4.9395</v>
      </c>
      <c r="AE934" t="s">
        <v>3472</v>
      </c>
      <c r="AH934">
        <v>0</v>
      </c>
      <c r="AI934">
        <v>0</v>
      </c>
    </row>
    <row r="935" spans="2:35">
      <c r="B935">
        <v>65</v>
      </c>
      <c r="J935" t="s">
        <v>5016</v>
      </c>
      <c r="L935" t="s">
        <v>5034</v>
      </c>
      <c r="M935" t="s">
        <v>5037</v>
      </c>
      <c r="N935" t="s">
        <v>5735</v>
      </c>
      <c r="O935" t="s">
        <v>6439</v>
      </c>
      <c r="P935">
        <v>8</v>
      </c>
      <c r="Q935">
        <v>1</v>
      </c>
      <c r="R935">
        <v>1.98</v>
      </c>
      <c r="S935">
        <v>1.98</v>
      </c>
      <c r="T935">
        <v>465.82</v>
      </c>
      <c r="U935">
        <v>94.66</v>
      </c>
      <c r="V935">
        <v>3.46</v>
      </c>
      <c r="W935">
        <v>13.59</v>
      </c>
      <c r="X935">
        <v>0</v>
      </c>
      <c r="Y935">
        <v>4</v>
      </c>
      <c r="Z935" t="s">
        <v>3469</v>
      </c>
      <c r="AA935">
        <v>0</v>
      </c>
      <c r="AB935">
        <v>3</v>
      </c>
      <c r="AC935">
        <v>4.922142857142857</v>
      </c>
      <c r="AE935" t="s">
        <v>3472</v>
      </c>
      <c r="AH935">
        <v>0</v>
      </c>
      <c r="AI935">
        <v>0</v>
      </c>
    </row>
    <row r="936" spans="2:35">
      <c r="B936">
        <v>11</v>
      </c>
      <c r="J936" t="s">
        <v>5016</v>
      </c>
      <c r="L936" t="s">
        <v>5034</v>
      </c>
      <c r="M936" t="s">
        <v>5037</v>
      </c>
      <c r="N936" t="s">
        <v>5735</v>
      </c>
      <c r="O936" t="s">
        <v>6439</v>
      </c>
      <c r="P936">
        <v>8</v>
      </c>
      <c r="Q936">
        <v>1</v>
      </c>
      <c r="R936">
        <v>1.98</v>
      </c>
      <c r="S936">
        <v>1.98</v>
      </c>
      <c r="T936">
        <v>465.82</v>
      </c>
      <c r="U936">
        <v>94.66</v>
      </c>
      <c r="V936">
        <v>3.46</v>
      </c>
      <c r="W936">
        <v>13.59</v>
      </c>
      <c r="X936">
        <v>0</v>
      </c>
      <c r="Y936">
        <v>4</v>
      </c>
      <c r="Z936" t="s">
        <v>3469</v>
      </c>
      <c r="AA936">
        <v>0</v>
      </c>
      <c r="AB936">
        <v>3</v>
      </c>
      <c r="AC936">
        <v>4.922142857142857</v>
      </c>
      <c r="AE936" t="s">
        <v>3472</v>
      </c>
      <c r="AH936">
        <v>0</v>
      </c>
      <c r="AI936">
        <v>0</v>
      </c>
    </row>
    <row r="937" spans="2:35">
      <c r="B937">
        <v>18</v>
      </c>
      <c r="J937" t="s">
        <v>5016</v>
      </c>
      <c r="L937" t="s">
        <v>5034</v>
      </c>
      <c r="M937" t="s">
        <v>5037</v>
      </c>
      <c r="N937" t="s">
        <v>5742</v>
      </c>
      <c r="O937" t="s">
        <v>6446</v>
      </c>
      <c r="P937">
        <v>7</v>
      </c>
      <c r="Q937">
        <v>1</v>
      </c>
      <c r="R937">
        <v>2.41</v>
      </c>
      <c r="S937">
        <v>2.41</v>
      </c>
      <c r="T937">
        <v>395.85</v>
      </c>
      <c r="U937">
        <v>85.43000000000001</v>
      </c>
      <c r="V937">
        <v>3.3</v>
      </c>
      <c r="W937">
        <v>13.23</v>
      </c>
      <c r="X937">
        <v>0.22</v>
      </c>
      <c r="Y937">
        <v>4</v>
      </c>
      <c r="Z937" t="s">
        <v>3469</v>
      </c>
      <c r="AA937">
        <v>0</v>
      </c>
      <c r="AB937">
        <v>2</v>
      </c>
      <c r="AC937">
        <v>5.372261904761904</v>
      </c>
      <c r="AE937" t="s">
        <v>3472</v>
      </c>
      <c r="AH937">
        <v>0</v>
      </c>
      <c r="AI937">
        <v>0</v>
      </c>
    </row>
    <row r="938" spans="2:35">
      <c r="B938">
        <v>25</v>
      </c>
      <c r="J938" t="s">
        <v>5016</v>
      </c>
      <c r="L938" t="s">
        <v>5034</v>
      </c>
      <c r="M938" t="s">
        <v>5037</v>
      </c>
      <c r="N938" t="s">
        <v>5742</v>
      </c>
      <c r="O938" t="s">
        <v>6446</v>
      </c>
      <c r="P938">
        <v>7</v>
      </c>
      <c r="Q938">
        <v>1</v>
      </c>
      <c r="R938">
        <v>2.41</v>
      </c>
      <c r="S938">
        <v>2.41</v>
      </c>
      <c r="T938">
        <v>395.85</v>
      </c>
      <c r="U938">
        <v>85.43000000000001</v>
      </c>
      <c r="V938">
        <v>3.3</v>
      </c>
      <c r="W938">
        <v>13.23</v>
      </c>
      <c r="X938">
        <v>0.22</v>
      </c>
      <c r="Y938">
        <v>4</v>
      </c>
      <c r="Z938" t="s">
        <v>3469</v>
      </c>
      <c r="AA938">
        <v>0</v>
      </c>
      <c r="AB938">
        <v>2</v>
      </c>
      <c r="AC938">
        <v>5.372261904761904</v>
      </c>
      <c r="AE938" t="s">
        <v>3472</v>
      </c>
      <c r="AH938">
        <v>0</v>
      </c>
      <c r="AI938">
        <v>0</v>
      </c>
    </row>
    <row r="939" spans="2:35">
      <c r="B939">
        <v>68</v>
      </c>
      <c r="J939" t="s">
        <v>5016</v>
      </c>
      <c r="L939" t="s">
        <v>5034</v>
      </c>
      <c r="M939" t="s">
        <v>5037</v>
      </c>
      <c r="N939" t="s">
        <v>5742</v>
      </c>
      <c r="O939" t="s">
        <v>6446</v>
      </c>
      <c r="P939">
        <v>7</v>
      </c>
      <c r="Q939">
        <v>1</v>
      </c>
      <c r="R939">
        <v>2.41</v>
      </c>
      <c r="S939">
        <v>2.41</v>
      </c>
      <c r="T939">
        <v>395.85</v>
      </c>
      <c r="U939">
        <v>85.43000000000001</v>
      </c>
      <c r="V939">
        <v>3.3</v>
      </c>
      <c r="W939">
        <v>13.23</v>
      </c>
      <c r="X939">
        <v>0.22</v>
      </c>
      <c r="Y939">
        <v>4</v>
      </c>
      <c r="Z939" t="s">
        <v>3469</v>
      </c>
      <c r="AA939">
        <v>0</v>
      </c>
      <c r="AB939">
        <v>2</v>
      </c>
      <c r="AC939">
        <v>5.372261904761904</v>
      </c>
      <c r="AE939" t="s">
        <v>3472</v>
      </c>
      <c r="AH939">
        <v>0</v>
      </c>
      <c r="AI939">
        <v>0</v>
      </c>
    </row>
    <row r="940" spans="2:35">
      <c r="B940">
        <v>0.2</v>
      </c>
      <c r="J940" t="s">
        <v>5016</v>
      </c>
      <c r="L940" t="s">
        <v>5034</v>
      </c>
      <c r="M940" t="s">
        <v>5037</v>
      </c>
      <c r="N940" t="s">
        <v>5743</v>
      </c>
      <c r="O940" t="s">
        <v>6447</v>
      </c>
      <c r="P940">
        <v>7</v>
      </c>
      <c r="Q940">
        <v>1</v>
      </c>
      <c r="R940">
        <v>3.24</v>
      </c>
      <c r="S940">
        <v>3.24</v>
      </c>
      <c r="T940">
        <v>435.92</v>
      </c>
      <c r="U940">
        <v>85.43000000000001</v>
      </c>
      <c r="V940">
        <v>4.18</v>
      </c>
      <c r="W940">
        <v>13.23</v>
      </c>
      <c r="X940">
        <v>1.11</v>
      </c>
      <c r="Y940">
        <v>4</v>
      </c>
      <c r="Z940" t="s">
        <v>3469</v>
      </c>
      <c r="AA940">
        <v>0</v>
      </c>
      <c r="AB940">
        <v>3</v>
      </c>
      <c r="AC940">
        <v>4.551047619047619</v>
      </c>
      <c r="AE940" t="s">
        <v>3472</v>
      </c>
      <c r="AH940">
        <v>0</v>
      </c>
      <c r="AI940">
        <v>0</v>
      </c>
    </row>
    <row r="941" spans="2:35">
      <c r="B941">
        <v>22</v>
      </c>
      <c r="J941" t="s">
        <v>5016</v>
      </c>
      <c r="L941" t="s">
        <v>5034</v>
      </c>
      <c r="M941" t="s">
        <v>5037</v>
      </c>
      <c r="N941" t="s">
        <v>5744</v>
      </c>
      <c r="O941" t="s">
        <v>6448</v>
      </c>
      <c r="P941">
        <v>7</v>
      </c>
      <c r="Q941">
        <v>1</v>
      </c>
      <c r="R941">
        <v>2.24</v>
      </c>
      <c r="S941">
        <v>2.24</v>
      </c>
      <c r="T941">
        <v>463.85</v>
      </c>
      <c r="U941">
        <v>85.43000000000001</v>
      </c>
      <c r="V941">
        <v>4.32</v>
      </c>
      <c r="W941">
        <v>13.22</v>
      </c>
      <c r="X941">
        <v>0</v>
      </c>
      <c r="Y941">
        <v>4</v>
      </c>
      <c r="Z941" t="s">
        <v>3469</v>
      </c>
      <c r="AA941">
        <v>0</v>
      </c>
      <c r="AB941">
        <v>2</v>
      </c>
      <c r="AC941">
        <v>4.97154761904762</v>
      </c>
      <c r="AE941" t="s">
        <v>3472</v>
      </c>
      <c r="AH941">
        <v>0</v>
      </c>
      <c r="AI941">
        <v>0</v>
      </c>
    </row>
    <row r="942" spans="2:35">
      <c r="B942">
        <v>9</v>
      </c>
      <c r="J942" t="s">
        <v>5016</v>
      </c>
      <c r="L942" t="s">
        <v>5034</v>
      </c>
      <c r="M942" t="s">
        <v>5037</v>
      </c>
      <c r="N942" t="s">
        <v>5744</v>
      </c>
      <c r="O942" t="s">
        <v>6448</v>
      </c>
      <c r="P942">
        <v>7</v>
      </c>
      <c r="Q942">
        <v>1</v>
      </c>
      <c r="R942">
        <v>2.24</v>
      </c>
      <c r="S942">
        <v>2.24</v>
      </c>
      <c r="T942">
        <v>463.85</v>
      </c>
      <c r="U942">
        <v>85.43000000000001</v>
      </c>
      <c r="V942">
        <v>4.32</v>
      </c>
      <c r="W942">
        <v>13.22</v>
      </c>
      <c r="X942">
        <v>0</v>
      </c>
      <c r="Y942">
        <v>4</v>
      </c>
      <c r="Z942" t="s">
        <v>3469</v>
      </c>
      <c r="AA942">
        <v>0</v>
      </c>
      <c r="AB942">
        <v>2</v>
      </c>
      <c r="AC942">
        <v>4.97154761904762</v>
      </c>
      <c r="AE942" t="s">
        <v>3472</v>
      </c>
      <c r="AH942">
        <v>0</v>
      </c>
      <c r="AI942">
        <v>0</v>
      </c>
    </row>
    <row r="943" spans="2:35">
      <c r="B943">
        <v>11</v>
      </c>
      <c r="J943" t="s">
        <v>5016</v>
      </c>
      <c r="L943" t="s">
        <v>5034</v>
      </c>
      <c r="M943" t="s">
        <v>5037</v>
      </c>
      <c r="N943" t="s">
        <v>5744</v>
      </c>
      <c r="O943" t="s">
        <v>6448</v>
      </c>
      <c r="P943">
        <v>7</v>
      </c>
      <c r="Q943">
        <v>1</v>
      </c>
      <c r="R943">
        <v>2.24</v>
      </c>
      <c r="S943">
        <v>2.24</v>
      </c>
      <c r="T943">
        <v>463.85</v>
      </c>
      <c r="U943">
        <v>85.43000000000001</v>
      </c>
      <c r="V943">
        <v>4.32</v>
      </c>
      <c r="W943">
        <v>13.22</v>
      </c>
      <c r="X943">
        <v>0</v>
      </c>
      <c r="Y943">
        <v>4</v>
      </c>
      <c r="Z943" t="s">
        <v>3469</v>
      </c>
      <c r="AA943">
        <v>0</v>
      </c>
      <c r="AB943">
        <v>2</v>
      </c>
      <c r="AC943">
        <v>4.97154761904762</v>
      </c>
      <c r="AE943" t="s">
        <v>3472</v>
      </c>
      <c r="AH943">
        <v>0</v>
      </c>
      <c r="AI943">
        <v>0</v>
      </c>
    </row>
    <row r="944" spans="2:35">
      <c r="B944">
        <v>39</v>
      </c>
      <c r="J944" t="s">
        <v>5016</v>
      </c>
      <c r="L944" t="s">
        <v>5034</v>
      </c>
      <c r="M944" t="s">
        <v>5037</v>
      </c>
      <c r="N944" t="s">
        <v>5745</v>
      </c>
      <c r="O944" t="s">
        <v>6449</v>
      </c>
      <c r="P944">
        <v>7</v>
      </c>
      <c r="Q944">
        <v>1</v>
      </c>
      <c r="R944">
        <v>1.93</v>
      </c>
      <c r="S944">
        <v>1.93</v>
      </c>
      <c r="T944">
        <v>449.82</v>
      </c>
      <c r="U944">
        <v>85.43000000000001</v>
      </c>
      <c r="V944">
        <v>3.93</v>
      </c>
      <c r="W944">
        <v>13.22</v>
      </c>
      <c r="X944">
        <v>0</v>
      </c>
      <c r="Y944">
        <v>4</v>
      </c>
      <c r="Z944" t="s">
        <v>3469</v>
      </c>
      <c r="AA944">
        <v>0</v>
      </c>
      <c r="AB944">
        <v>2</v>
      </c>
      <c r="AC944">
        <v>5.191761904761905</v>
      </c>
      <c r="AE944" t="s">
        <v>3472</v>
      </c>
      <c r="AH944">
        <v>0</v>
      </c>
      <c r="AI944">
        <v>0</v>
      </c>
    </row>
    <row r="945" spans="2:35">
      <c r="B945">
        <v>82</v>
      </c>
      <c r="J945" t="s">
        <v>5016</v>
      </c>
      <c r="L945" t="s">
        <v>5034</v>
      </c>
      <c r="M945" t="s">
        <v>5037</v>
      </c>
      <c r="N945" t="s">
        <v>5745</v>
      </c>
      <c r="O945" t="s">
        <v>6449</v>
      </c>
      <c r="P945">
        <v>7</v>
      </c>
      <c r="Q945">
        <v>1</v>
      </c>
      <c r="R945">
        <v>1.93</v>
      </c>
      <c r="S945">
        <v>1.93</v>
      </c>
      <c r="T945">
        <v>449.82</v>
      </c>
      <c r="U945">
        <v>85.43000000000001</v>
      </c>
      <c r="V945">
        <v>3.93</v>
      </c>
      <c r="W945">
        <v>13.22</v>
      </c>
      <c r="X945">
        <v>0</v>
      </c>
      <c r="Y945">
        <v>4</v>
      </c>
      <c r="Z945" t="s">
        <v>3469</v>
      </c>
      <c r="AA945">
        <v>0</v>
      </c>
      <c r="AB945">
        <v>2</v>
      </c>
      <c r="AC945">
        <v>5.191761904761905</v>
      </c>
      <c r="AE945" t="s">
        <v>3472</v>
      </c>
      <c r="AH945">
        <v>0</v>
      </c>
      <c r="AI945">
        <v>0</v>
      </c>
    </row>
    <row r="946" spans="2:35">
      <c r="B946">
        <v>45</v>
      </c>
      <c r="J946" t="s">
        <v>5016</v>
      </c>
      <c r="L946" t="s">
        <v>5034</v>
      </c>
      <c r="M946" t="s">
        <v>5037</v>
      </c>
      <c r="N946" t="s">
        <v>5745</v>
      </c>
      <c r="O946" t="s">
        <v>6449</v>
      </c>
      <c r="P946">
        <v>7</v>
      </c>
      <c r="Q946">
        <v>1</v>
      </c>
      <c r="R946">
        <v>1.93</v>
      </c>
      <c r="S946">
        <v>1.93</v>
      </c>
      <c r="T946">
        <v>449.82</v>
      </c>
      <c r="U946">
        <v>85.43000000000001</v>
      </c>
      <c r="V946">
        <v>3.93</v>
      </c>
      <c r="W946">
        <v>13.22</v>
      </c>
      <c r="X946">
        <v>0</v>
      </c>
      <c r="Y946">
        <v>4</v>
      </c>
      <c r="Z946" t="s">
        <v>3469</v>
      </c>
      <c r="AA946">
        <v>0</v>
      </c>
      <c r="AB946">
        <v>2</v>
      </c>
      <c r="AC946">
        <v>5.191761904761905</v>
      </c>
      <c r="AE946" t="s">
        <v>3472</v>
      </c>
      <c r="AH946">
        <v>0</v>
      </c>
      <c r="AI946">
        <v>0</v>
      </c>
    </row>
  </sheetData>
  <conditionalFormatting sqref="AD1:AD948">
    <cfRule type="iconSet" priority="1">
      <iconSet>
        <cfvo type="percent" val="0"/>
        <cfvo type="num" val="3.5"/>
        <cfvo type="num" val="4.5"/>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9"/>
  <sheetViews>
    <sheetView workbookViewId="0"/>
  </sheetViews>
  <sheetFormatPr defaultRowHeight="15"/>
  <sheetData>
    <row r="1" spans="1:12">
      <c r="A1" s="5" t="s">
        <v>6450</v>
      </c>
      <c r="B1" s="5" t="s">
        <v>6451</v>
      </c>
      <c r="C1" s="5" t="s">
        <v>6452</v>
      </c>
      <c r="D1" s="5" t="s">
        <v>6453</v>
      </c>
      <c r="E1" s="5" t="s">
        <v>6454</v>
      </c>
      <c r="F1" s="5" t="s">
        <v>6455</v>
      </c>
      <c r="G1" s="5" t="s">
        <v>6456</v>
      </c>
      <c r="H1" s="5" t="s">
        <v>6457</v>
      </c>
      <c r="I1" s="5" t="s">
        <v>6458</v>
      </c>
      <c r="J1" s="5" t="s">
        <v>6459</v>
      </c>
      <c r="K1" s="5" t="s">
        <v>6460</v>
      </c>
      <c r="L1" s="5" t="s">
        <v>6461</v>
      </c>
    </row>
    <row r="2" spans="1:12">
      <c r="A2" t="s">
        <v>5952</v>
      </c>
      <c r="B2" t="s">
        <v>3317</v>
      </c>
      <c r="C2" t="s">
        <v>3319</v>
      </c>
      <c r="D2">
        <v>4.7</v>
      </c>
      <c r="E2" t="s">
        <v>3321</v>
      </c>
      <c r="F2" t="s">
        <v>6466</v>
      </c>
      <c r="G2" s="6" t="s">
        <v>6469</v>
      </c>
      <c r="H2" s="6" t="s">
        <v>6477</v>
      </c>
      <c r="I2" s="6" t="s">
        <v>6481</v>
      </c>
    </row>
    <row r="3" spans="1:12">
      <c r="A3" t="s">
        <v>6462</v>
      </c>
      <c r="B3" t="s">
        <v>3317</v>
      </c>
      <c r="C3" t="s">
        <v>3319</v>
      </c>
      <c r="D3">
        <v>40</v>
      </c>
      <c r="E3" t="s">
        <v>3321</v>
      </c>
      <c r="G3" s="6" t="s">
        <v>6470</v>
      </c>
    </row>
    <row r="4" spans="1:12">
      <c r="A4" t="s">
        <v>4750</v>
      </c>
      <c r="B4" t="s">
        <v>3317</v>
      </c>
      <c r="C4" t="s">
        <v>3319</v>
      </c>
      <c r="D4">
        <v>239</v>
      </c>
      <c r="E4" t="s">
        <v>3321</v>
      </c>
      <c r="F4" t="s">
        <v>6467</v>
      </c>
      <c r="G4" s="6" t="s">
        <v>6471</v>
      </c>
    </row>
    <row r="5" spans="1:12">
      <c r="A5" t="s">
        <v>4789</v>
      </c>
      <c r="B5" t="s">
        <v>3317</v>
      </c>
      <c r="C5" t="s">
        <v>3319</v>
      </c>
      <c r="D5">
        <v>635</v>
      </c>
      <c r="E5" t="s">
        <v>3321</v>
      </c>
      <c r="G5" s="6" t="s">
        <v>6472</v>
      </c>
    </row>
    <row r="6" spans="1:12">
      <c r="A6" t="s">
        <v>5746</v>
      </c>
      <c r="B6" t="s">
        <v>3317</v>
      </c>
      <c r="C6" t="s">
        <v>3319</v>
      </c>
      <c r="D6">
        <v>800</v>
      </c>
      <c r="E6" t="s">
        <v>3321</v>
      </c>
      <c r="G6" s="6" t="s">
        <v>6473</v>
      </c>
    </row>
    <row r="7" spans="1:12">
      <c r="A7" t="s">
        <v>6463</v>
      </c>
      <c r="B7" t="s">
        <v>3317</v>
      </c>
      <c r="C7" t="s">
        <v>3319</v>
      </c>
      <c r="D7">
        <v>2300</v>
      </c>
      <c r="E7" t="s">
        <v>3321</v>
      </c>
      <c r="G7" s="6" t="s">
        <v>6474</v>
      </c>
      <c r="H7" s="6" t="s">
        <v>6478</v>
      </c>
      <c r="I7" s="6" t="s">
        <v>6482</v>
      </c>
      <c r="J7" s="6" t="s">
        <v>6484</v>
      </c>
      <c r="K7" s="6" t="s">
        <v>6486</v>
      </c>
    </row>
    <row r="8" spans="1:12">
      <c r="A8" t="s">
        <v>6464</v>
      </c>
      <c r="B8" t="s">
        <v>3317</v>
      </c>
      <c r="C8" t="s">
        <v>3319</v>
      </c>
      <c r="D8">
        <v>3100</v>
      </c>
      <c r="E8" t="s">
        <v>3321</v>
      </c>
      <c r="G8" s="6" t="s">
        <v>6475</v>
      </c>
      <c r="H8" s="6" t="s">
        <v>6479</v>
      </c>
    </row>
    <row r="9" spans="1:12">
      <c r="A9" t="s">
        <v>6465</v>
      </c>
      <c r="B9" t="s">
        <v>3317</v>
      </c>
      <c r="C9" t="s">
        <v>3319</v>
      </c>
      <c r="D9">
        <v>3240</v>
      </c>
      <c r="E9" t="s">
        <v>3321</v>
      </c>
      <c r="F9" t="s">
        <v>6468</v>
      </c>
      <c r="G9" s="6" t="s">
        <v>6476</v>
      </c>
      <c r="H9" s="6" t="s">
        <v>6480</v>
      </c>
      <c r="I9" s="6" t="s">
        <v>6483</v>
      </c>
      <c r="J9" s="6" t="s">
        <v>6485</v>
      </c>
      <c r="K9" s="6" t="s">
        <v>6487</v>
      </c>
      <c r="L9" s="6" t="s">
        <v>6488</v>
      </c>
    </row>
  </sheetData>
  <hyperlinks>
    <hyperlink ref="G2" r:id="rId1"/>
    <hyperlink ref="H2" r:id="rId2"/>
    <hyperlink ref="I2" r:id="rId3"/>
    <hyperlink ref="G3" r:id="rId4"/>
    <hyperlink ref="G4" r:id="rId5"/>
    <hyperlink ref="G5" r:id="rId6"/>
    <hyperlink ref="G6" r:id="rId7"/>
    <hyperlink ref="G7" r:id="rId8"/>
    <hyperlink ref="H7" r:id="rId9"/>
    <hyperlink ref="I7" r:id="rId10"/>
    <hyperlink ref="J7" r:id="rId11"/>
    <hyperlink ref="K7" r:id="rId12"/>
    <hyperlink ref="G8" r:id="rId13"/>
    <hyperlink ref="H8" r:id="rId14"/>
    <hyperlink ref="G9" r:id="rId15"/>
    <hyperlink ref="H9" r:id="rId16"/>
    <hyperlink ref="I9" r:id="rId17"/>
    <hyperlink ref="J9" r:id="rId18"/>
    <hyperlink ref="K9" r:id="rId19"/>
    <hyperlink ref="L9" r:id="rId20"/>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37"/>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355</v>
      </c>
      <c r="C2" t="s">
        <v>544</v>
      </c>
      <c r="D2" t="b">
        <v>1</v>
      </c>
      <c r="E2" t="b">
        <v>0</v>
      </c>
      <c r="F2" t="b">
        <v>0</v>
      </c>
      <c r="G2" t="b">
        <v>0</v>
      </c>
      <c r="H2" t="b">
        <v>0</v>
      </c>
      <c r="I2" t="b">
        <v>0</v>
      </c>
      <c r="J2" t="b">
        <v>0</v>
      </c>
      <c r="K2" t="b">
        <v>1</v>
      </c>
      <c r="L2" t="b">
        <v>0</v>
      </c>
      <c r="N2" t="s">
        <v>894</v>
      </c>
      <c r="O2" t="s">
        <v>1221</v>
      </c>
      <c r="P2" t="s">
        <v>1555</v>
      </c>
      <c r="Q2" s="6" t="s">
        <v>1884</v>
      </c>
      <c r="S2" t="s">
        <v>2542</v>
      </c>
    </row>
    <row r="3" spans="1:19">
      <c r="A3" t="s">
        <v>20</v>
      </c>
      <c r="B3" t="s">
        <v>356</v>
      </c>
      <c r="C3" t="s">
        <v>544</v>
      </c>
      <c r="D3" t="b">
        <v>1</v>
      </c>
      <c r="E3" t="b">
        <v>0</v>
      </c>
      <c r="F3" t="b">
        <v>0</v>
      </c>
      <c r="G3" t="b">
        <v>0</v>
      </c>
      <c r="H3" t="b">
        <v>0</v>
      </c>
      <c r="I3" t="b">
        <v>0</v>
      </c>
      <c r="J3" t="b">
        <v>0</v>
      </c>
      <c r="K3" t="b">
        <v>0</v>
      </c>
      <c r="L3" t="b">
        <v>0</v>
      </c>
      <c r="N3" t="s">
        <v>895</v>
      </c>
      <c r="O3" t="s">
        <v>1222</v>
      </c>
      <c r="P3" t="s">
        <v>1556</v>
      </c>
      <c r="Q3" s="6" t="s">
        <v>1885</v>
      </c>
      <c r="S3" t="s">
        <v>2543</v>
      </c>
    </row>
    <row r="4" spans="1:19">
      <c r="A4" t="s">
        <v>21</v>
      </c>
      <c r="B4" t="s">
        <v>357</v>
      </c>
      <c r="C4" t="s">
        <v>544</v>
      </c>
      <c r="D4" t="b">
        <v>1</v>
      </c>
      <c r="E4" t="b">
        <v>0</v>
      </c>
      <c r="F4" t="b">
        <v>0</v>
      </c>
      <c r="G4" t="b">
        <v>0</v>
      </c>
      <c r="H4" t="b">
        <v>0</v>
      </c>
      <c r="I4" t="b">
        <v>0</v>
      </c>
      <c r="J4" t="b">
        <v>0</v>
      </c>
      <c r="K4" t="b">
        <v>0</v>
      </c>
      <c r="L4" t="b">
        <v>0</v>
      </c>
      <c r="M4" t="s">
        <v>568</v>
      </c>
      <c r="N4" t="s">
        <v>896</v>
      </c>
      <c r="O4" t="s">
        <v>1223</v>
      </c>
      <c r="P4" t="s">
        <v>1557</v>
      </c>
      <c r="Q4" s="6" t="s">
        <v>1886</v>
      </c>
      <c r="R4" t="s">
        <v>2220</v>
      </c>
      <c r="S4" t="s">
        <v>2544</v>
      </c>
    </row>
    <row r="5" spans="1:19">
      <c r="A5" t="s">
        <v>22</v>
      </c>
      <c r="B5" t="s">
        <v>358</v>
      </c>
      <c r="C5" t="s">
        <v>544</v>
      </c>
      <c r="D5" t="b">
        <v>1</v>
      </c>
      <c r="E5" t="b">
        <v>0</v>
      </c>
      <c r="F5" t="b">
        <v>0</v>
      </c>
      <c r="G5" t="b">
        <v>0</v>
      </c>
      <c r="H5" t="b">
        <v>0</v>
      </c>
      <c r="I5" t="b">
        <v>0</v>
      </c>
      <c r="J5" t="b">
        <v>0</v>
      </c>
      <c r="K5" t="b">
        <v>0</v>
      </c>
      <c r="L5" t="b">
        <v>0</v>
      </c>
      <c r="M5" t="s">
        <v>569</v>
      </c>
      <c r="N5" t="s">
        <v>897</v>
      </c>
      <c r="O5" t="s">
        <v>1224</v>
      </c>
      <c r="P5" t="s">
        <v>1558</v>
      </c>
      <c r="Q5" s="6" t="s">
        <v>1887</v>
      </c>
      <c r="R5" t="s">
        <v>2221</v>
      </c>
      <c r="S5" t="s">
        <v>2545</v>
      </c>
    </row>
    <row r="6" spans="1:19">
      <c r="A6" t="s">
        <v>23</v>
      </c>
      <c r="B6" t="s">
        <v>359</v>
      </c>
      <c r="C6" t="s">
        <v>544</v>
      </c>
      <c r="D6" t="b">
        <v>1</v>
      </c>
      <c r="E6" t="b">
        <v>0</v>
      </c>
      <c r="F6" t="b">
        <v>0</v>
      </c>
      <c r="G6" t="b">
        <v>0</v>
      </c>
      <c r="H6" t="b">
        <v>0</v>
      </c>
      <c r="I6" t="b">
        <v>0</v>
      </c>
      <c r="J6" t="b">
        <v>1</v>
      </c>
      <c r="K6" t="b">
        <v>0</v>
      </c>
      <c r="L6" t="b">
        <v>0</v>
      </c>
      <c r="M6" t="s">
        <v>570</v>
      </c>
      <c r="N6" t="s">
        <v>898</v>
      </c>
      <c r="O6" t="s">
        <v>1225</v>
      </c>
      <c r="P6" t="s">
        <v>1559</v>
      </c>
      <c r="Q6" s="6" t="s">
        <v>1888</v>
      </c>
    </row>
    <row r="7" spans="1:19">
      <c r="A7" t="s">
        <v>24</v>
      </c>
      <c r="B7" t="s">
        <v>360</v>
      </c>
      <c r="C7" t="s">
        <v>544</v>
      </c>
      <c r="D7" t="b">
        <v>1</v>
      </c>
      <c r="E7" t="b">
        <v>0</v>
      </c>
      <c r="F7" t="b">
        <v>0</v>
      </c>
      <c r="G7" t="b">
        <v>0</v>
      </c>
      <c r="H7" t="b">
        <v>0</v>
      </c>
      <c r="I7" t="b">
        <v>0</v>
      </c>
      <c r="J7" t="b">
        <v>0</v>
      </c>
      <c r="K7" t="b">
        <v>0</v>
      </c>
      <c r="L7" t="b">
        <v>0</v>
      </c>
      <c r="M7" t="s">
        <v>571</v>
      </c>
      <c r="N7" t="s">
        <v>899</v>
      </c>
      <c r="O7" t="s">
        <v>1226</v>
      </c>
      <c r="P7" t="s">
        <v>1560</v>
      </c>
      <c r="Q7" s="6" t="s">
        <v>1889</v>
      </c>
      <c r="S7" t="s">
        <v>2546</v>
      </c>
    </row>
    <row r="8" spans="1:19">
      <c r="A8" t="s">
        <v>25</v>
      </c>
      <c r="B8" t="s">
        <v>361</v>
      </c>
      <c r="C8" t="s">
        <v>544</v>
      </c>
      <c r="D8" t="b">
        <v>1</v>
      </c>
      <c r="E8" t="b">
        <v>0</v>
      </c>
      <c r="F8" t="b">
        <v>0</v>
      </c>
      <c r="G8" t="b">
        <v>0</v>
      </c>
      <c r="H8" t="b">
        <v>0</v>
      </c>
      <c r="I8" t="b">
        <v>0</v>
      </c>
      <c r="J8" t="b">
        <v>0</v>
      </c>
      <c r="K8" t="b">
        <v>0</v>
      </c>
      <c r="L8" t="b">
        <v>0</v>
      </c>
      <c r="M8" t="s">
        <v>572</v>
      </c>
      <c r="N8" t="s">
        <v>900</v>
      </c>
      <c r="O8" t="s">
        <v>1227</v>
      </c>
      <c r="Q8" s="6" t="s">
        <v>1890</v>
      </c>
      <c r="R8" t="s">
        <v>2222</v>
      </c>
      <c r="S8" t="s">
        <v>2547</v>
      </c>
    </row>
    <row r="9" spans="1:19">
      <c r="A9" t="s">
        <v>26</v>
      </c>
      <c r="B9" t="s">
        <v>362</v>
      </c>
      <c r="C9" t="s">
        <v>544</v>
      </c>
      <c r="D9" t="b">
        <v>1</v>
      </c>
      <c r="E9" t="b">
        <v>0</v>
      </c>
      <c r="F9" t="b">
        <v>0</v>
      </c>
      <c r="G9" t="b">
        <v>0</v>
      </c>
      <c r="H9" t="b">
        <v>0</v>
      </c>
      <c r="I9" t="b">
        <v>0</v>
      </c>
      <c r="J9" t="b">
        <v>0</v>
      </c>
      <c r="K9" t="b">
        <v>0</v>
      </c>
      <c r="L9" t="b">
        <v>0</v>
      </c>
      <c r="N9" t="s">
        <v>901</v>
      </c>
      <c r="O9" t="s">
        <v>1228</v>
      </c>
      <c r="P9" t="s">
        <v>1561</v>
      </c>
      <c r="Q9" s="6" t="s">
        <v>1891</v>
      </c>
      <c r="S9" t="s">
        <v>2548</v>
      </c>
    </row>
    <row r="10" spans="1:19">
      <c r="A10" t="s">
        <v>27</v>
      </c>
      <c r="B10" t="s">
        <v>358</v>
      </c>
      <c r="C10" t="s">
        <v>544</v>
      </c>
      <c r="D10" t="b">
        <v>1</v>
      </c>
      <c r="E10" t="b">
        <v>0</v>
      </c>
      <c r="F10" t="b">
        <v>0</v>
      </c>
      <c r="G10" t="b">
        <v>0</v>
      </c>
      <c r="H10" t="b">
        <v>0</v>
      </c>
      <c r="I10" t="b">
        <v>0</v>
      </c>
      <c r="J10" t="b">
        <v>0</v>
      </c>
      <c r="K10" t="b">
        <v>0</v>
      </c>
      <c r="L10" t="b">
        <v>0</v>
      </c>
      <c r="M10" t="s">
        <v>573</v>
      </c>
      <c r="N10" t="s">
        <v>902</v>
      </c>
      <c r="O10" t="s">
        <v>1229</v>
      </c>
      <c r="P10" t="s">
        <v>1562</v>
      </c>
      <c r="Q10" s="6" t="s">
        <v>1892</v>
      </c>
      <c r="R10" t="s">
        <v>2223</v>
      </c>
      <c r="S10" t="s">
        <v>2549</v>
      </c>
    </row>
    <row r="11" spans="1:19">
      <c r="A11" t="s">
        <v>28</v>
      </c>
      <c r="B11" t="s">
        <v>363</v>
      </c>
      <c r="C11" t="s">
        <v>545</v>
      </c>
      <c r="D11" t="b">
        <v>1</v>
      </c>
      <c r="E11" t="b">
        <v>0</v>
      </c>
      <c r="F11" t="b">
        <v>0</v>
      </c>
      <c r="G11" t="b">
        <v>0</v>
      </c>
      <c r="H11" t="b">
        <v>0</v>
      </c>
      <c r="I11" t="b">
        <v>0</v>
      </c>
      <c r="J11" t="b">
        <v>0</v>
      </c>
      <c r="K11" t="b">
        <v>0</v>
      </c>
      <c r="L11" t="b">
        <v>0</v>
      </c>
      <c r="M11" t="s">
        <v>574</v>
      </c>
      <c r="N11" t="s">
        <v>903</v>
      </c>
      <c r="O11" t="s">
        <v>1230</v>
      </c>
      <c r="P11" t="s">
        <v>1563</v>
      </c>
      <c r="Q11" s="6" t="s">
        <v>1893</v>
      </c>
      <c r="R11" t="s">
        <v>2224</v>
      </c>
      <c r="S11" t="s">
        <v>2550</v>
      </c>
    </row>
    <row r="12" spans="1:19">
      <c r="A12" t="s">
        <v>29</v>
      </c>
      <c r="B12" t="s">
        <v>364</v>
      </c>
      <c r="C12" t="s">
        <v>545</v>
      </c>
      <c r="D12" t="b">
        <v>1</v>
      </c>
      <c r="E12" t="b">
        <v>0</v>
      </c>
      <c r="F12" t="b">
        <v>0</v>
      </c>
      <c r="G12" t="b">
        <v>0</v>
      </c>
      <c r="H12" t="b">
        <v>0</v>
      </c>
      <c r="I12" t="b">
        <v>0</v>
      </c>
      <c r="J12" t="b">
        <v>0</v>
      </c>
      <c r="K12" t="b">
        <v>0</v>
      </c>
      <c r="L12" t="b">
        <v>0</v>
      </c>
      <c r="M12" t="s">
        <v>575</v>
      </c>
      <c r="N12" t="s">
        <v>904</v>
      </c>
      <c r="O12" t="s">
        <v>1231</v>
      </c>
      <c r="P12" t="s">
        <v>1564</v>
      </c>
      <c r="Q12" s="6" t="s">
        <v>1894</v>
      </c>
      <c r="R12" t="s">
        <v>2225</v>
      </c>
      <c r="S12" t="s">
        <v>2551</v>
      </c>
    </row>
    <row r="13" spans="1:19">
      <c r="A13" t="s">
        <v>30</v>
      </c>
      <c r="B13" t="s">
        <v>365</v>
      </c>
      <c r="C13" t="s">
        <v>545</v>
      </c>
      <c r="D13" t="b">
        <v>1</v>
      </c>
      <c r="E13" t="b">
        <v>0</v>
      </c>
      <c r="F13" t="b">
        <v>0</v>
      </c>
      <c r="G13" t="b">
        <v>0</v>
      </c>
      <c r="H13" t="b">
        <v>0</v>
      </c>
      <c r="I13" t="b">
        <v>0</v>
      </c>
      <c r="J13" t="b">
        <v>0</v>
      </c>
      <c r="K13" t="b">
        <v>0</v>
      </c>
      <c r="L13" t="b">
        <v>0</v>
      </c>
      <c r="M13" t="s">
        <v>576</v>
      </c>
      <c r="N13" t="s">
        <v>905</v>
      </c>
      <c r="O13" t="s">
        <v>1232</v>
      </c>
      <c r="P13" t="s">
        <v>1565</v>
      </c>
      <c r="Q13" s="6" t="s">
        <v>1895</v>
      </c>
      <c r="R13" t="s">
        <v>2226</v>
      </c>
      <c r="S13" t="s">
        <v>2552</v>
      </c>
    </row>
    <row r="14" spans="1:19">
      <c r="A14" t="s">
        <v>31</v>
      </c>
      <c r="B14" t="s">
        <v>366</v>
      </c>
      <c r="C14" t="s">
        <v>545</v>
      </c>
      <c r="D14" t="b">
        <v>1</v>
      </c>
      <c r="E14" t="b">
        <v>0</v>
      </c>
      <c r="F14" t="b">
        <v>0</v>
      </c>
      <c r="G14" t="b">
        <v>0</v>
      </c>
      <c r="H14" t="b">
        <v>0</v>
      </c>
      <c r="I14" t="b">
        <v>0</v>
      </c>
      <c r="J14" t="b">
        <v>0</v>
      </c>
      <c r="K14" t="b">
        <v>0</v>
      </c>
      <c r="L14" t="b">
        <v>1</v>
      </c>
      <c r="M14" t="s">
        <v>577</v>
      </c>
      <c r="N14" t="s">
        <v>906</v>
      </c>
      <c r="O14" t="s">
        <v>1233</v>
      </c>
      <c r="P14" t="s">
        <v>1566</v>
      </c>
      <c r="Q14" s="6" t="s">
        <v>1896</v>
      </c>
      <c r="R14" t="s">
        <v>2227</v>
      </c>
      <c r="S14" t="s">
        <v>2553</v>
      </c>
    </row>
    <row r="15" spans="1:19">
      <c r="A15" t="s">
        <v>32</v>
      </c>
      <c r="B15" t="s">
        <v>367</v>
      </c>
      <c r="C15" t="s">
        <v>545</v>
      </c>
      <c r="D15" t="b">
        <v>1</v>
      </c>
      <c r="E15" t="b">
        <v>0</v>
      </c>
      <c r="F15" t="b">
        <v>0</v>
      </c>
      <c r="G15" t="b">
        <v>0</v>
      </c>
      <c r="H15" t="b">
        <v>0</v>
      </c>
      <c r="I15" t="b">
        <v>0</v>
      </c>
      <c r="J15" t="b">
        <v>0</v>
      </c>
      <c r="K15" t="b">
        <v>0</v>
      </c>
      <c r="L15" t="b">
        <v>1</v>
      </c>
      <c r="M15" t="s">
        <v>578</v>
      </c>
      <c r="N15" t="s">
        <v>907</v>
      </c>
      <c r="O15" t="s">
        <v>1234</v>
      </c>
      <c r="P15" t="s">
        <v>1567</v>
      </c>
      <c r="Q15" s="6" t="s">
        <v>1897</v>
      </c>
      <c r="R15" t="s">
        <v>2228</v>
      </c>
      <c r="S15" t="s">
        <v>2554</v>
      </c>
    </row>
    <row r="16" spans="1:19">
      <c r="A16" t="s">
        <v>33</v>
      </c>
      <c r="B16" t="s">
        <v>368</v>
      </c>
      <c r="C16" t="s">
        <v>545</v>
      </c>
      <c r="D16" t="b">
        <v>1</v>
      </c>
      <c r="E16" t="b">
        <v>0</v>
      </c>
      <c r="F16" t="b">
        <v>0</v>
      </c>
      <c r="G16" t="b">
        <v>0</v>
      </c>
      <c r="H16" t="b">
        <v>0</v>
      </c>
      <c r="I16" t="b">
        <v>0</v>
      </c>
      <c r="J16" t="b">
        <v>0</v>
      </c>
      <c r="K16" t="b">
        <v>0</v>
      </c>
      <c r="L16" t="b">
        <v>0</v>
      </c>
      <c r="M16" t="s">
        <v>579</v>
      </c>
      <c r="N16" t="s">
        <v>908</v>
      </c>
      <c r="O16" t="s">
        <v>1235</v>
      </c>
      <c r="P16" t="s">
        <v>1568</v>
      </c>
      <c r="Q16" s="6" t="s">
        <v>1898</v>
      </c>
      <c r="R16" t="s">
        <v>2229</v>
      </c>
      <c r="S16" t="s">
        <v>2555</v>
      </c>
    </row>
    <row r="17" spans="1:19">
      <c r="A17" t="s">
        <v>34</v>
      </c>
      <c r="B17" t="s">
        <v>369</v>
      </c>
      <c r="C17" t="s">
        <v>545</v>
      </c>
      <c r="D17" t="b">
        <v>1</v>
      </c>
      <c r="E17" t="b">
        <v>0</v>
      </c>
      <c r="F17" t="b">
        <v>0</v>
      </c>
      <c r="G17" t="b">
        <v>0</v>
      </c>
      <c r="H17" t="b">
        <v>0</v>
      </c>
      <c r="I17" t="b">
        <v>0</v>
      </c>
      <c r="J17" t="b">
        <v>0</v>
      </c>
      <c r="K17" t="b">
        <v>0</v>
      </c>
      <c r="L17" t="b">
        <v>0</v>
      </c>
      <c r="M17" t="s">
        <v>580</v>
      </c>
      <c r="N17" t="s">
        <v>909</v>
      </c>
      <c r="O17" t="s">
        <v>1236</v>
      </c>
      <c r="P17" t="s">
        <v>1569</v>
      </c>
      <c r="Q17" s="6" t="s">
        <v>1899</v>
      </c>
      <c r="S17" t="s">
        <v>2556</v>
      </c>
    </row>
    <row r="18" spans="1:19">
      <c r="A18" t="s">
        <v>35</v>
      </c>
      <c r="B18" t="s">
        <v>370</v>
      </c>
      <c r="C18" t="s">
        <v>545</v>
      </c>
      <c r="D18" t="b">
        <v>0</v>
      </c>
      <c r="E18" t="b">
        <v>0</v>
      </c>
      <c r="F18" t="b">
        <v>0</v>
      </c>
      <c r="G18" t="b">
        <v>0</v>
      </c>
      <c r="H18" t="b">
        <v>1</v>
      </c>
      <c r="I18" t="b">
        <v>0</v>
      </c>
      <c r="J18" t="b">
        <v>0</v>
      </c>
      <c r="K18" t="b">
        <v>0</v>
      </c>
      <c r="L18" t="b">
        <v>0</v>
      </c>
      <c r="M18" t="s">
        <v>581</v>
      </c>
      <c r="O18" t="s">
        <v>1237</v>
      </c>
      <c r="P18" t="s">
        <v>1570</v>
      </c>
      <c r="Q18" s="6" t="s">
        <v>1900</v>
      </c>
      <c r="R18" t="s">
        <v>2230</v>
      </c>
    </row>
    <row r="19" spans="1:19">
      <c r="A19" t="s">
        <v>36</v>
      </c>
      <c r="B19" t="s">
        <v>371</v>
      </c>
      <c r="C19" t="s">
        <v>545</v>
      </c>
      <c r="D19" t="b">
        <v>1</v>
      </c>
      <c r="E19" t="b">
        <v>0</v>
      </c>
      <c r="F19" t="b">
        <v>0</v>
      </c>
      <c r="G19" t="b">
        <v>0</v>
      </c>
      <c r="H19" t="b">
        <v>0</v>
      </c>
      <c r="I19" t="b">
        <v>0</v>
      </c>
      <c r="J19" t="b">
        <v>0</v>
      </c>
      <c r="K19" t="b">
        <v>0</v>
      </c>
      <c r="L19" t="b">
        <v>0</v>
      </c>
      <c r="M19" t="s">
        <v>582</v>
      </c>
      <c r="N19" t="s">
        <v>910</v>
      </c>
      <c r="O19" t="s">
        <v>1238</v>
      </c>
      <c r="P19" t="s">
        <v>1571</v>
      </c>
      <c r="Q19" s="6" t="s">
        <v>1901</v>
      </c>
      <c r="S19" t="s">
        <v>2557</v>
      </c>
    </row>
    <row r="20" spans="1:19">
      <c r="A20" t="s">
        <v>37</v>
      </c>
      <c r="B20" t="s">
        <v>372</v>
      </c>
      <c r="C20" t="s">
        <v>545</v>
      </c>
      <c r="D20" t="b">
        <v>1</v>
      </c>
      <c r="E20" t="b">
        <v>0</v>
      </c>
      <c r="F20" t="b">
        <v>0</v>
      </c>
      <c r="G20" t="b">
        <v>0</v>
      </c>
      <c r="H20" t="b">
        <v>0</v>
      </c>
      <c r="I20" t="b">
        <v>0</v>
      </c>
      <c r="J20" t="b">
        <v>0</v>
      </c>
      <c r="K20" t="b">
        <v>0</v>
      </c>
      <c r="L20" t="b">
        <v>0</v>
      </c>
      <c r="M20" t="s">
        <v>583</v>
      </c>
      <c r="N20" t="s">
        <v>911</v>
      </c>
      <c r="O20" t="s">
        <v>1239</v>
      </c>
      <c r="P20" t="s">
        <v>1572</v>
      </c>
      <c r="Q20" s="6" t="s">
        <v>1902</v>
      </c>
      <c r="R20" t="s">
        <v>2231</v>
      </c>
      <c r="S20" t="s">
        <v>2558</v>
      </c>
    </row>
    <row r="21" spans="1:19">
      <c r="A21" t="s">
        <v>38</v>
      </c>
      <c r="B21" t="s">
        <v>373</v>
      </c>
      <c r="C21" t="s">
        <v>545</v>
      </c>
      <c r="D21" t="b">
        <v>1</v>
      </c>
      <c r="E21" t="b">
        <v>0</v>
      </c>
      <c r="F21" t="b">
        <v>0</v>
      </c>
      <c r="G21" t="b">
        <v>0</v>
      </c>
      <c r="H21" t="b">
        <v>0</v>
      </c>
      <c r="I21" t="b">
        <v>0</v>
      </c>
      <c r="J21" t="b">
        <v>0</v>
      </c>
      <c r="K21" t="b">
        <v>0</v>
      </c>
      <c r="L21" t="b">
        <v>0</v>
      </c>
      <c r="M21" t="s">
        <v>584</v>
      </c>
      <c r="N21" t="s">
        <v>912</v>
      </c>
      <c r="O21" t="s">
        <v>1240</v>
      </c>
      <c r="P21" t="s">
        <v>1573</v>
      </c>
      <c r="Q21" s="6" t="s">
        <v>1903</v>
      </c>
      <c r="R21" t="s">
        <v>2232</v>
      </c>
      <c r="S21" t="s">
        <v>2559</v>
      </c>
    </row>
    <row r="22" spans="1:19">
      <c r="A22" t="s">
        <v>39</v>
      </c>
      <c r="B22" t="s">
        <v>357</v>
      </c>
      <c r="C22" t="s">
        <v>545</v>
      </c>
      <c r="D22" t="b">
        <v>1</v>
      </c>
      <c r="E22" t="b">
        <v>0</v>
      </c>
      <c r="F22" t="b">
        <v>0</v>
      </c>
      <c r="G22" t="b">
        <v>0</v>
      </c>
      <c r="H22" t="b">
        <v>0</v>
      </c>
      <c r="I22" t="b">
        <v>0</v>
      </c>
      <c r="J22" t="b">
        <v>0</v>
      </c>
      <c r="K22" t="b">
        <v>0</v>
      </c>
      <c r="L22" t="b">
        <v>0</v>
      </c>
      <c r="M22" t="s">
        <v>585</v>
      </c>
      <c r="N22" t="s">
        <v>913</v>
      </c>
      <c r="O22" t="s">
        <v>1241</v>
      </c>
      <c r="P22" t="s">
        <v>1574</v>
      </c>
      <c r="Q22" s="6" t="s">
        <v>1904</v>
      </c>
      <c r="R22" t="s">
        <v>2233</v>
      </c>
      <c r="S22" t="s">
        <v>2560</v>
      </c>
    </row>
    <row r="23" spans="1:19">
      <c r="A23" t="s">
        <v>40</v>
      </c>
      <c r="B23" t="s">
        <v>374</v>
      </c>
      <c r="C23" t="s">
        <v>545</v>
      </c>
      <c r="D23" t="b">
        <v>1</v>
      </c>
      <c r="E23" t="b">
        <v>0</v>
      </c>
      <c r="F23" t="b">
        <v>0</v>
      </c>
      <c r="G23" t="b">
        <v>0</v>
      </c>
      <c r="H23" t="b">
        <v>0</v>
      </c>
      <c r="I23" t="b">
        <v>0</v>
      </c>
      <c r="J23" t="b">
        <v>0</v>
      </c>
      <c r="K23" t="b">
        <v>1</v>
      </c>
      <c r="L23" t="b">
        <v>0</v>
      </c>
      <c r="N23" t="s">
        <v>914</v>
      </c>
      <c r="O23" t="s">
        <v>1242</v>
      </c>
      <c r="P23" t="s">
        <v>1575</v>
      </c>
      <c r="Q23" s="6" t="s">
        <v>1905</v>
      </c>
      <c r="S23" t="s">
        <v>2561</v>
      </c>
    </row>
    <row r="24" spans="1:19">
      <c r="A24" t="s">
        <v>41</v>
      </c>
      <c r="B24" t="s">
        <v>375</v>
      </c>
      <c r="C24" t="s">
        <v>545</v>
      </c>
      <c r="D24" t="b">
        <v>1</v>
      </c>
      <c r="E24" t="b">
        <v>0</v>
      </c>
      <c r="F24" t="b">
        <v>0</v>
      </c>
      <c r="G24" t="b">
        <v>0</v>
      </c>
      <c r="H24" t="b">
        <v>0</v>
      </c>
      <c r="I24" t="b">
        <v>0</v>
      </c>
      <c r="J24" t="b">
        <v>0</v>
      </c>
      <c r="K24" t="b">
        <v>1</v>
      </c>
      <c r="L24" t="b">
        <v>1</v>
      </c>
      <c r="M24" t="s">
        <v>586</v>
      </c>
      <c r="N24" t="s">
        <v>915</v>
      </c>
      <c r="O24" t="s">
        <v>1243</v>
      </c>
      <c r="P24" t="s">
        <v>1576</v>
      </c>
      <c r="Q24" s="6" t="s">
        <v>1906</v>
      </c>
      <c r="R24" t="s">
        <v>2234</v>
      </c>
    </row>
    <row r="25" spans="1:19">
      <c r="A25" t="s">
        <v>42</v>
      </c>
      <c r="B25" t="s">
        <v>376</v>
      </c>
      <c r="C25" t="s">
        <v>545</v>
      </c>
      <c r="D25" t="b">
        <v>1</v>
      </c>
      <c r="E25" t="b">
        <v>0</v>
      </c>
      <c r="F25" t="b">
        <v>0</v>
      </c>
      <c r="G25" t="b">
        <v>0</v>
      </c>
      <c r="H25" t="b">
        <v>0</v>
      </c>
      <c r="I25" t="b">
        <v>0</v>
      </c>
      <c r="J25" t="b">
        <v>0</v>
      </c>
      <c r="K25" t="b">
        <v>0</v>
      </c>
      <c r="L25" t="b">
        <v>0</v>
      </c>
      <c r="M25" t="s">
        <v>587</v>
      </c>
      <c r="N25" t="s">
        <v>916</v>
      </c>
      <c r="O25" t="s">
        <v>1244</v>
      </c>
      <c r="P25" t="s">
        <v>1577</v>
      </c>
      <c r="Q25" s="6" t="s">
        <v>1907</v>
      </c>
      <c r="R25" t="s">
        <v>2235</v>
      </c>
      <c r="S25" t="s">
        <v>2562</v>
      </c>
    </row>
    <row r="26" spans="1:19">
      <c r="A26" t="s">
        <v>43</v>
      </c>
      <c r="B26" t="s">
        <v>375</v>
      </c>
      <c r="C26" t="s">
        <v>545</v>
      </c>
      <c r="D26" t="b">
        <v>1</v>
      </c>
      <c r="E26" t="b">
        <v>0</v>
      </c>
      <c r="F26" t="b">
        <v>0</v>
      </c>
      <c r="G26" t="b">
        <v>0</v>
      </c>
      <c r="H26" t="b">
        <v>0</v>
      </c>
      <c r="I26" t="b">
        <v>0</v>
      </c>
      <c r="J26" t="b">
        <v>0</v>
      </c>
      <c r="K26" t="b">
        <v>0</v>
      </c>
      <c r="L26" t="b">
        <v>1</v>
      </c>
      <c r="M26" t="s">
        <v>588</v>
      </c>
      <c r="N26" t="s">
        <v>917</v>
      </c>
      <c r="O26" t="s">
        <v>1245</v>
      </c>
      <c r="P26" t="s">
        <v>1578</v>
      </c>
      <c r="Q26" s="6" t="s">
        <v>1908</v>
      </c>
      <c r="R26" t="s">
        <v>2236</v>
      </c>
    </row>
    <row r="27" spans="1:19">
      <c r="A27" t="s">
        <v>44</v>
      </c>
      <c r="B27" t="s">
        <v>357</v>
      </c>
      <c r="C27" t="s">
        <v>545</v>
      </c>
      <c r="D27" t="b">
        <v>1</v>
      </c>
      <c r="E27" t="b">
        <v>0</v>
      </c>
      <c r="F27" t="b">
        <v>0</v>
      </c>
      <c r="G27" t="b">
        <v>0</v>
      </c>
      <c r="H27" t="b">
        <v>0</v>
      </c>
      <c r="I27" t="b">
        <v>0</v>
      </c>
      <c r="J27" t="b">
        <v>1</v>
      </c>
      <c r="K27" t="b">
        <v>0</v>
      </c>
      <c r="L27" t="b">
        <v>0</v>
      </c>
      <c r="M27" t="s">
        <v>589</v>
      </c>
      <c r="N27" t="s">
        <v>918</v>
      </c>
      <c r="O27" t="s">
        <v>1246</v>
      </c>
      <c r="P27" t="s">
        <v>1579</v>
      </c>
      <c r="Q27" s="6" t="s">
        <v>1909</v>
      </c>
      <c r="R27" t="s">
        <v>2237</v>
      </c>
      <c r="S27" t="s">
        <v>2563</v>
      </c>
    </row>
    <row r="28" spans="1:19">
      <c r="A28" t="s">
        <v>45</v>
      </c>
      <c r="B28" t="s">
        <v>377</v>
      </c>
      <c r="C28" t="s">
        <v>545</v>
      </c>
      <c r="D28" t="b">
        <v>1</v>
      </c>
      <c r="E28" t="b">
        <v>0</v>
      </c>
      <c r="F28" t="b">
        <v>0</v>
      </c>
      <c r="G28" t="b">
        <v>0</v>
      </c>
      <c r="H28" t="b">
        <v>0</v>
      </c>
      <c r="I28" t="b">
        <v>0</v>
      </c>
      <c r="J28" t="b">
        <v>0</v>
      </c>
      <c r="K28" t="b">
        <v>0</v>
      </c>
      <c r="L28" t="b">
        <v>0</v>
      </c>
      <c r="M28" t="s">
        <v>590</v>
      </c>
      <c r="N28" t="s">
        <v>919</v>
      </c>
      <c r="O28" t="s">
        <v>1247</v>
      </c>
      <c r="P28" t="s">
        <v>1580</v>
      </c>
      <c r="Q28" s="6" t="s">
        <v>1910</v>
      </c>
      <c r="R28" t="s">
        <v>2238</v>
      </c>
      <c r="S28" t="s">
        <v>2564</v>
      </c>
    </row>
    <row r="29" spans="1:19">
      <c r="A29" t="s">
        <v>46</v>
      </c>
      <c r="B29" t="s">
        <v>378</v>
      </c>
      <c r="C29" t="s">
        <v>545</v>
      </c>
      <c r="D29" t="b">
        <v>1</v>
      </c>
      <c r="E29" t="b">
        <v>0</v>
      </c>
      <c r="F29" t="b">
        <v>0</v>
      </c>
      <c r="G29" t="b">
        <v>0</v>
      </c>
      <c r="H29" t="b">
        <v>0</v>
      </c>
      <c r="I29" t="b">
        <v>0</v>
      </c>
      <c r="J29" t="b">
        <v>0</v>
      </c>
      <c r="K29" t="b">
        <v>0</v>
      </c>
      <c r="L29" t="b">
        <v>0</v>
      </c>
      <c r="M29" t="s">
        <v>591</v>
      </c>
      <c r="N29" t="s">
        <v>920</v>
      </c>
      <c r="O29" t="s">
        <v>1248</v>
      </c>
      <c r="P29" t="s">
        <v>1581</v>
      </c>
      <c r="Q29" s="6" t="s">
        <v>1911</v>
      </c>
      <c r="R29" t="s">
        <v>2239</v>
      </c>
      <c r="S29" t="s">
        <v>2565</v>
      </c>
    </row>
    <row r="30" spans="1:19">
      <c r="A30" t="s">
        <v>47</v>
      </c>
      <c r="B30" t="s">
        <v>379</v>
      </c>
      <c r="C30" t="s">
        <v>545</v>
      </c>
      <c r="D30" t="b">
        <v>1</v>
      </c>
      <c r="E30" t="b">
        <v>1</v>
      </c>
      <c r="F30" t="b">
        <v>0</v>
      </c>
      <c r="G30" t="b">
        <v>0</v>
      </c>
      <c r="H30" t="b">
        <v>0</v>
      </c>
      <c r="I30" t="b">
        <v>0</v>
      </c>
      <c r="J30" t="b">
        <v>0</v>
      </c>
      <c r="K30" t="b">
        <v>0</v>
      </c>
      <c r="L30" t="b">
        <v>0</v>
      </c>
      <c r="M30" t="s">
        <v>592</v>
      </c>
      <c r="N30" t="s">
        <v>921</v>
      </c>
      <c r="O30" t="s">
        <v>1249</v>
      </c>
      <c r="P30" t="s">
        <v>1582</v>
      </c>
      <c r="Q30" s="6" t="s">
        <v>1912</v>
      </c>
      <c r="R30" t="s">
        <v>2240</v>
      </c>
    </row>
    <row r="31" spans="1:19">
      <c r="A31" t="s">
        <v>48</v>
      </c>
      <c r="B31" t="s">
        <v>380</v>
      </c>
      <c r="C31" t="s">
        <v>545</v>
      </c>
      <c r="D31" t="b">
        <v>1</v>
      </c>
      <c r="E31" t="b">
        <v>0</v>
      </c>
      <c r="F31" t="b">
        <v>0</v>
      </c>
      <c r="G31" t="b">
        <v>0</v>
      </c>
      <c r="H31" t="b">
        <v>0</v>
      </c>
      <c r="I31" t="b">
        <v>0</v>
      </c>
      <c r="J31" t="b">
        <v>0</v>
      </c>
      <c r="K31" t="b">
        <v>0</v>
      </c>
      <c r="L31" t="b">
        <v>0</v>
      </c>
      <c r="M31" t="s">
        <v>593</v>
      </c>
      <c r="N31" t="s">
        <v>922</v>
      </c>
      <c r="O31" t="s">
        <v>1250</v>
      </c>
      <c r="P31" t="s">
        <v>1583</v>
      </c>
      <c r="Q31" s="6" t="s">
        <v>1913</v>
      </c>
      <c r="R31" t="s">
        <v>2241</v>
      </c>
    </row>
    <row r="32" spans="1:19">
      <c r="A32" t="s">
        <v>49</v>
      </c>
      <c r="B32" t="s">
        <v>381</v>
      </c>
      <c r="C32" t="s">
        <v>545</v>
      </c>
      <c r="D32" t="b">
        <v>1</v>
      </c>
      <c r="E32" t="b">
        <v>0</v>
      </c>
      <c r="F32" t="b">
        <v>0</v>
      </c>
      <c r="G32" t="b">
        <v>0</v>
      </c>
      <c r="H32" t="b">
        <v>0</v>
      </c>
      <c r="I32" t="b">
        <v>0</v>
      </c>
      <c r="J32" t="b">
        <v>0</v>
      </c>
      <c r="K32" t="b">
        <v>0</v>
      </c>
      <c r="L32" t="b">
        <v>0</v>
      </c>
      <c r="N32" t="s">
        <v>923</v>
      </c>
      <c r="O32" t="s">
        <v>1251</v>
      </c>
      <c r="P32" t="s">
        <v>1584</v>
      </c>
      <c r="Q32" s="6" t="s">
        <v>1914</v>
      </c>
      <c r="S32" t="s">
        <v>2566</v>
      </c>
    </row>
    <row r="33" spans="1:19">
      <c r="A33" t="s">
        <v>50</v>
      </c>
      <c r="B33" t="s">
        <v>382</v>
      </c>
      <c r="C33" t="s">
        <v>546</v>
      </c>
      <c r="D33" t="b">
        <v>1</v>
      </c>
      <c r="E33" t="b">
        <v>0</v>
      </c>
      <c r="F33" t="b">
        <v>0</v>
      </c>
      <c r="G33" t="b">
        <v>0</v>
      </c>
      <c r="H33" t="b">
        <v>0</v>
      </c>
      <c r="I33" t="b">
        <v>0</v>
      </c>
      <c r="J33" t="b">
        <v>0</v>
      </c>
      <c r="K33" t="b">
        <v>0</v>
      </c>
      <c r="L33" t="b">
        <v>0</v>
      </c>
      <c r="M33" t="s">
        <v>594</v>
      </c>
      <c r="N33" t="s">
        <v>924</v>
      </c>
      <c r="O33" t="s">
        <v>1252</v>
      </c>
      <c r="P33" t="s">
        <v>1585</v>
      </c>
      <c r="Q33" s="6" t="s">
        <v>1915</v>
      </c>
      <c r="R33" t="s">
        <v>2242</v>
      </c>
      <c r="S33" t="s">
        <v>2567</v>
      </c>
    </row>
    <row r="34" spans="1:19">
      <c r="A34" t="s">
        <v>51</v>
      </c>
      <c r="B34" t="s">
        <v>383</v>
      </c>
      <c r="C34" t="s">
        <v>546</v>
      </c>
      <c r="D34" t="b">
        <v>1</v>
      </c>
      <c r="E34" t="b">
        <v>0</v>
      </c>
      <c r="F34" t="b">
        <v>0</v>
      </c>
      <c r="G34" t="b">
        <v>0</v>
      </c>
      <c r="H34" t="b">
        <v>0</v>
      </c>
      <c r="I34" t="b">
        <v>0</v>
      </c>
      <c r="J34" t="b">
        <v>0</v>
      </c>
      <c r="K34" t="b">
        <v>0</v>
      </c>
      <c r="L34" t="b">
        <v>0</v>
      </c>
      <c r="M34" t="s">
        <v>595</v>
      </c>
      <c r="O34" t="s">
        <v>1253</v>
      </c>
      <c r="P34" t="s">
        <v>1586</v>
      </c>
      <c r="Q34" s="6" t="s">
        <v>1916</v>
      </c>
      <c r="R34" t="s">
        <v>2243</v>
      </c>
    </row>
    <row r="35" spans="1:19">
      <c r="A35" t="s">
        <v>52</v>
      </c>
      <c r="B35" t="s">
        <v>384</v>
      </c>
      <c r="C35" t="s">
        <v>546</v>
      </c>
      <c r="D35" t="b">
        <v>1</v>
      </c>
      <c r="E35" t="b">
        <v>0</v>
      </c>
      <c r="F35" t="b">
        <v>0</v>
      </c>
      <c r="G35" t="b">
        <v>0</v>
      </c>
      <c r="H35" t="b">
        <v>0</v>
      </c>
      <c r="I35" t="b">
        <v>0</v>
      </c>
      <c r="J35" t="b">
        <v>0</v>
      </c>
      <c r="K35" t="b">
        <v>0</v>
      </c>
      <c r="L35" t="b">
        <v>1</v>
      </c>
      <c r="M35" t="s">
        <v>596</v>
      </c>
      <c r="N35" t="s">
        <v>925</v>
      </c>
      <c r="O35" t="s">
        <v>1254</v>
      </c>
      <c r="P35" t="s">
        <v>1587</v>
      </c>
      <c r="Q35" s="6" t="s">
        <v>1917</v>
      </c>
      <c r="R35" t="s">
        <v>2244</v>
      </c>
    </row>
    <row r="36" spans="1:19">
      <c r="A36" t="s">
        <v>53</v>
      </c>
      <c r="B36" t="s">
        <v>385</v>
      </c>
      <c r="C36" t="s">
        <v>546</v>
      </c>
      <c r="D36" t="b">
        <v>1</v>
      </c>
      <c r="E36" t="b">
        <v>0</v>
      </c>
      <c r="F36" t="b">
        <v>0</v>
      </c>
      <c r="G36" t="b">
        <v>0</v>
      </c>
      <c r="H36" t="b">
        <v>0</v>
      </c>
      <c r="I36" t="b">
        <v>0</v>
      </c>
      <c r="J36" t="b">
        <v>1</v>
      </c>
      <c r="K36" t="b">
        <v>0</v>
      </c>
      <c r="L36" t="b">
        <v>0</v>
      </c>
      <c r="N36" t="s">
        <v>926</v>
      </c>
      <c r="O36" t="s">
        <v>1255</v>
      </c>
      <c r="P36" t="s">
        <v>1588</v>
      </c>
      <c r="Q36" s="6" t="s">
        <v>1918</v>
      </c>
      <c r="S36" t="s">
        <v>2568</v>
      </c>
    </row>
    <row r="37" spans="1:19">
      <c r="A37" t="s">
        <v>54</v>
      </c>
      <c r="B37" t="s">
        <v>386</v>
      </c>
      <c r="C37" t="s">
        <v>546</v>
      </c>
      <c r="D37" t="b">
        <v>1</v>
      </c>
      <c r="E37" t="b">
        <v>0</v>
      </c>
      <c r="F37" t="b">
        <v>0</v>
      </c>
      <c r="G37" t="b">
        <v>0</v>
      </c>
      <c r="H37" t="b">
        <v>0</v>
      </c>
      <c r="I37" t="b">
        <v>0</v>
      </c>
      <c r="J37" t="b">
        <v>0</v>
      </c>
      <c r="K37" t="b">
        <v>0</v>
      </c>
      <c r="L37" t="b">
        <v>0</v>
      </c>
      <c r="M37" t="s">
        <v>597</v>
      </c>
      <c r="N37" t="s">
        <v>927</v>
      </c>
      <c r="O37" t="s">
        <v>1256</v>
      </c>
      <c r="P37" t="s">
        <v>1589</v>
      </c>
      <c r="Q37" s="6" t="s">
        <v>1919</v>
      </c>
      <c r="R37" t="s">
        <v>2245</v>
      </c>
      <c r="S37" t="s">
        <v>2569</v>
      </c>
    </row>
    <row r="38" spans="1:19">
      <c r="A38" t="s">
        <v>55</v>
      </c>
      <c r="B38" t="s">
        <v>387</v>
      </c>
      <c r="C38" t="s">
        <v>546</v>
      </c>
      <c r="D38" t="b">
        <v>1</v>
      </c>
      <c r="E38" t="b">
        <v>0</v>
      </c>
      <c r="F38" t="b">
        <v>0</v>
      </c>
      <c r="G38" t="b">
        <v>0</v>
      </c>
      <c r="H38" t="b">
        <v>0</v>
      </c>
      <c r="I38" t="b">
        <v>0</v>
      </c>
      <c r="J38" t="b">
        <v>0</v>
      </c>
      <c r="K38" t="b">
        <v>0</v>
      </c>
      <c r="L38" t="b">
        <v>0</v>
      </c>
      <c r="M38" t="s">
        <v>570</v>
      </c>
      <c r="N38" t="s">
        <v>928</v>
      </c>
      <c r="O38" t="s">
        <v>1257</v>
      </c>
      <c r="P38" t="s">
        <v>1590</v>
      </c>
      <c r="Q38" s="6" t="s">
        <v>1920</v>
      </c>
    </row>
    <row r="39" spans="1:19">
      <c r="A39" t="s">
        <v>56</v>
      </c>
      <c r="B39" t="s">
        <v>388</v>
      </c>
      <c r="C39" t="s">
        <v>546</v>
      </c>
      <c r="D39" t="b">
        <v>1</v>
      </c>
      <c r="E39" t="b">
        <v>0</v>
      </c>
      <c r="F39" t="b">
        <v>0</v>
      </c>
      <c r="G39" t="b">
        <v>0</v>
      </c>
      <c r="H39" t="b">
        <v>0</v>
      </c>
      <c r="I39" t="b">
        <v>0</v>
      </c>
      <c r="J39" t="b">
        <v>0</v>
      </c>
      <c r="K39" t="b">
        <v>0</v>
      </c>
      <c r="L39" t="b">
        <v>0</v>
      </c>
      <c r="M39" t="s">
        <v>598</v>
      </c>
      <c r="N39" t="s">
        <v>929</v>
      </c>
      <c r="O39" t="s">
        <v>1258</v>
      </c>
      <c r="P39" t="s">
        <v>1591</v>
      </c>
      <c r="Q39" s="6" t="s">
        <v>1921</v>
      </c>
      <c r="R39" t="s">
        <v>2246</v>
      </c>
      <c r="S39" t="s">
        <v>2570</v>
      </c>
    </row>
    <row r="40" spans="1:19">
      <c r="A40" t="s">
        <v>57</v>
      </c>
      <c r="B40" t="s">
        <v>355</v>
      </c>
      <c r="C40" t="s">
        <v>546</v>
      </c>
      <c r="D40" t="b">
        <v>1</v>
      </c>
      <c r="E40" t="b">
        <v>0</v>
      </c>
      <c r="F40" t="b">
        <v>0</v>
      </c>
      <c r="G40" t="b">
        <v>0</v>
      </c>
      <c r="H40" t="b">
        <v>0</v>
      </c>
      <c r="I40" t="b">
        <v>0</v>
      </c>
      <c r="J40" t="b">
        <v>0</v>
      </c>
      <c r="K40" t="b">
        <v>0</v>
      </c>
      <c r="L40" t="b">
        <v>0</v>
      </c>
      <c r="M40" t="s">
        <v>599</v>
      </c>
      <c r="N40" t="s">
        <v>930</v>
      </c>
      <c r="O40" t="s">
        <v>1259</v>
      </c>
      <c r="P40" t="s">
        <v>1592</v>
      </c>
      <c r="Q40" s="6" t="s">
        <v>1922</v>
      </c>
      <c r="R40" t="s">
        <v>2247</v>
      </c>
      <c r="S40" t="s">
        <v>2571</v>
      </c>
    </row>
    <row r="41" spans="1:19">
      <c r="A41" t="s">
        <v>58</v>
      </c>
      <c r="B41" t="s">
        <v>389</v>
      </c>
      <c r="C41" t="s">
        <v>546</v>
      </c>
      <c r="D41" t="b">
        <v>1</v>
      </c>
      <c r="E41" t="b">
        <v>0</v>
      </c>
      <c r="F41" t="b">
        <v>0</v>
      </c>
      <c r="G41" t="b">
        <v>0</v>
      </c>
      <c r="H41" t="b">
        <v>0</v>
      </c>
      <c r="I41" t="b">
        <v>0</v>
      </c>
      <c r="J41" t="b">
        <v>0</v>
      </c>
      <c r="K41" t="b">
        <v>0</v>
      </c>
      <c r="L41" t="b">
        <v>0</v>
      </c>
      <c r="M41" t="s">
        <v>600</v>
      </c>
      <c r="N41" t="s">
        <v>931</v>
      </c>
      <c r="O41" t="s">
        <v>1260</v>
      </c>
      <c r="P41" t="s">
        <v>1593</v>
      </c>
      <c r="Q41" s="6" t="s">
        <v>1923</v>
      </c>
      <c r="R41" t="s">
        <v>2248</v>
      </c>
      <c r="S41" t="s">
        <v>2572</v>
      </c>
    </row>
    <row r="42" spans="1:19">
      <c r="A42" t="s">
        <v>59</v>
      </c>
      <c r="B42" t="s">
        <v>390</v>
      </c>
      <c r="C42" t="s">
        <v>546</v>
      </c>
      <c r="D42" t="b">
        <v>1</v>
      </c>
      <c r="E42" t="b">
        <v>0</v>
      </c>
      <c r="F42" t="b">
        <v>0</v>
      </c>
      <c r="G42" t="b">
        <v>0</v>
      </c>
      <c r="H42" t="b">
        <v>0</v>
      </c>
      <c r="I42" t="b">
        <v>0</v>
      </c>
      <c r="J42" t="b">
        <v>0</v>
      </c>
      <c r="K42" t="b">
        <v>0</v>
      </c>
      <c r="L42" t="b">
        <v>0</v>
      </c>
      <c r="M42" t="s">
        <v>601</v>
      </c>
      <c r="N42" t="s">
        <v>932</v>
      </c>
      <c r="O42" t="s">
        <v>1261</v>
      </c>
      <c r="P42" t="s">
        <v>1594</v>
      </c>
      <c r="Q42" s="6" t="s">
        <v>1924</v>
      </c>
      <c r="R42" t="s">
        <v>2249</v>
      </c>
      <c r="S42" t="s">
        <v>2573</v>
      </c>
    </row>
    <row r="43" spans="1:19">
      <c r="A43" t="s">
        <v>60</v>
      </c>
      <c r="B43" t="s">
        <v>365</v>
      </c>
      <c r="C43" t="s">
        <v>546</v>
      </c>
      <c r="D43" t="b">
        <v>1</v>
      </c>
      <c r="E43" t="b">
        <v>0</v>
      </c>
      <c r="F43" t="b">
        <v>0</v>
      </c>
      <c r="G43" t="b">
        <v>0</v>
      </c>
      <c r="H43" t="b">
        <v>0</v>
      </c>
      <c r="I43" t="b">
        <v>0</v>
      </c>
      <c r="J43" t="b">
        <v>0</v>
      </c>
      <c r="K43" t="b">
        <v>0</v>
      </c>
      <c r="L43" t="b">
        <v>0</v>
      </c>
      <c r="M43" t="s">
        <v>602</v>
      </c>
      <c r="N43" t="s">
        <v>933</v>
      </c>
      <c r="O43" t="s">
        <v>1262</v>
      </c>
      <c r="P43" t="s">
        <v>1595</v>
      </c>
      <c r="Q43" s="6" t="s">
        <v>1925</v>
      </c>
      <c r="R43" t="s">
        <v>2250</v>
      </c>
      <c r="S43" t="s">
        <v>2574</v>
      </c>
    </row>
    <row r="44" spans="1:19">
      <c r="A44" t="s">
        <v>61</v>
      </c>
      <c r="B44" t="s">
        <v>391</v>
      </c>
      <c r="C44" t="s">
        <v>546</v>
      </c>
      <c r="D44" t="b">
        <v>1</v>
      </c>
      <c r="E44" t="b">
        <v>0</v>
      </c>
      <c r="F44" t="b">
        <v>0</v>
      </c>
      <c r="G44" t="b">
        <v>0</v>
      </c>
      <c r="H44" t="b">
        <v>0</v>
      </c>
      <c r="I44" t="b">
        <v>0</v>
      </c>
      <c r="J44" t="b">
        <v>0</v>
      </c>
      <c r="K44" t="b">
        <v>0</v>
      </c>
      <c r="L44" t="b">
        <v>0</v>
      </c>
      <c r="M44" t="s">
        <v>603</v>
      </c>
      <c r="N44" t="s">
        <v>934</v>
      </c>
      <c r="O44" t="s">
        <v>1263</v>
      </c>
      <c r="P44" t="s">
        <v>1596</v>
      </c>
      <c r="Q44" s="6" t="s">
        <v>1926</v>
      </c>
      <c r="R44" t="s">
        <v>2251</v>
      </c>
      <c r="S44" t="s">
        <v>2575</v>
      </c>
    </row>
    <row r="45" spans="1:19">
      <c r="A45" t="s">
        <v>62</v>
      </c>
      <c r="B45" t="s">
        <v>392</v>
      </c>
      <c r="C45" t="s">
        <v>546</v>
      </c>
      <c r="D45" t="b">
        <v>1</v>
      </c>
      <c r="E45" t="b">
        <v>0</v>
      </c>
      <c r="F45" t="b">
        <v>0</v>
      </c>
      <c r="G45" t="b">
        <v>0</v>
      </c>
      <c r="H45" t="b">
        <v>0</v>
      </c>
      <c r="I45" t="b">
        <v>0</v>
      </c>
      <c r="J45" t="b">
        <v>0</v>
      </c>
      <c r="K45" t="b">
        <v>0</v>
      </c>
      <c r="L45" t="b">
        <v>0</v>
      </c>
      <c r="N45" t="s">
        <v>935</v>
      </c>
      <c r="O45" t="s">
        <v>1264</v>
      </c>
      <c r="P45" t="s">
        <v>1597</v>
      </c>
      <c r="Q45" s="6" t="s">
        <v>1927</v>
      </c>
      <c r="S45" t="s">
        <v>2576</v>
      </c>
    </row>
    <row r="46" spans="1:19">
      <c r="A46" t="s">
        <v>63</v>
      </c>
      <c r="B46" t="s">
        <v>393</v>
      </c>
      <c r="C46" t="s">
        <v>546</v>
      </c>
      <c r="D46" t="b">
        <v>1</v>
      </c>
      <c r="E46" t="b">
        <v>0</v>
      </c>
      <c r="F46" t="b">
        <v>0</v>
      </c>
      <c r="G46" t="b">
        <v>0</v>
      </c>
      <c r="H46" t="b">
        <v>0</v>
      </c>
      <c r="I46" t="b">
        <v>0</v>
      </c>
      <c r="J46" t="b">
        <v>0</v>
      </c>
      <c r="K46" t="b">
        <v>0</v>
      </c>
      <c r="L46" t="b">
        <v>0</v>
      </c>
      <c r="M46" t="s">
        <v>604</v>
      </c>
      <c r="N46" t="s">
        <v>936</v>
      </c>
      <c r="O46" t="s">
        <v>1265</v>
      </c>
      <c r="P46" t="s">
        <v>1598</v>
      </c>
      <c r="Q46" s="6" t="s">
        <v>1928</v>
      </c>
      <c r="R46" t="s">
        <v>2252</v>
      </c>
      <c r="S46" t="s">
        <v>2577</v>
      </c>
    </row>
    <row r="47" spans="1:19">
      <c r="A47" t="s">
        <v>64</v>
      </c>
      <c r="B47" t="s">
        <v>394</v>
      </c>
      <c r="C47" t="s">
        <v>546</v>
      </c>
      <c r="D47" t="b">
        <v>1</v>
      </c>
      <c r="E47" t="b">
        <v>0</v>
      </c>
      <c r="F47" t="b">
        <v>0</v>
      </c>
      <c r="G47" t="b">
        <v>0</v>
      </c>
      <c r="H47" t="b">
        <v>0</v>
      </c>
      <c r="I47" t="b">
        <v>0</v>
      </c>
      <c r="J47" t="b">
        <v>0</v>
      </c>
      <c r="K47" t="b">
        <v>0</v>
      </c>
      <c r="L47" t="b">
        <v>0</v>
      </c>
      <c r="M47" t="s">
        <v>605</v>
      </c>
      <c r="N47" t="s">
        <v>937</v>
      </c>
      <c r="O47" t="s">
        <v>1266</v>
      </c>
      <c r="P47" t="s">
        <v>1599</v>
      </c>
      <c r="Q47" s="6" t="s">
        <v>1929</v>
      </c>
      <c r="R47" t="s">
        <v>2253</v>
      </c>
      <c r="S47" t="s">
        <v>2578</v>
      </c>
    </row>
    <row r="48" spans="1:19">
      <c r="A48" t="s">
        <v>65</v>
      </c>
      <c r="B48" t="s">
        <v>395</v>
      </c>
      <c r="C48" t="s">
        <v>546</v>
      </c>
      <c r="D48" t="b">
        <v>1</v>
      </c>
      <c r="E48" t="b">
        <v>0</v>
      </c>
      <c r="F48" t="b">
        <v>0</v>
      </c>
      <c r="G48" t="b">
        <v>0</v>
      </c>
      <c r="H48" t="b">
        <v>0</v>
      </c>
      <c r="I48" t="b">
        <v>0</v>
      </c>
      <c r="J48" t="b">
        <v>0</v>
      </c>
      <c r="K48" t="b">
        <v>0</v>
      </c>
      <c r="L48" t="b">
        <v>1</v>
      </c>
      <c r="M48" t="s">
        <v>606</v>
      </c>
      <c r="N48" t="s">
        <v>938</v>
      </c>
      <c r="O48" t="s">
        <v>1267</v>
      </c>
      <c r="P48" t="s">
        <v>1600</v>
      </c>
      <c r="Q48" s="6" t="s">
        <v>1930</v>
      </c>
      <c r="R48" t="s">
        <v>2254</v>
      </c>
      <c r="S48" t="s">
        <v>2579</v>
      </c>
    </row>
    <row r="49" spans="1:19">
      <c r="A49" t="s">
        <v>66</v>
      </c>
      <c r="B49" t="s">
        <v>395</v>
      </c>
      <c r="C49" t="s">
        <v>546</v>
      </c>
      <c r="D49" t="b">
        <v>1</v>
      </c>
      <c r="E49" t="b">
        <v>0</v>
      </c>
      <c r="F49" t="b">
        <v>0</v>
      </c>
      <c r="G49" t="b">
        <v>0</v>
      </c>
      <c r="H49" t="b">
        <v>0</v>
      </c>
      <c r="I49" t="b">
        <v>0</v>
      </c>
      <c r="J49" t="b">
        <v>0</v>
      </c>
      <c r="K49" t="b">
        <v>0</v>
      </c>
      <c r="L49" t="b">
        <v>0</v>
      </c>
      <c r="M49" t="s">
        <v>607</v>
      </c>
      <c r="N49" t="s">
        <v>939</v>
      </c>
      <c r="O49" t="s">
        <v>1268</v>
      </c>
      <c r="P49" t="s">
        <v>1601</v>
      </c>
      <c r="Q49" s="6" t="s">
        <v>1931</v>
      </c>
      <c r="R49" t="s">
        <v>2255</v>
      </c>
      <c r="S49" t="s">
        <v>2580</v>
      </c>
    </row>
    <row r="50" spans="1:19">
      <c r="A50" t="s">
        <v>67</v>
      </c>
      <c r="B50" t="s">
        <v>396</v>
      </c>
      <c r="C50" t="s">
        <v>546</v>
      </c>
      <c r="D50" t="b">
        <v>1</v>
      </c>
      <c r="E50" t="b">
        <v>0</v>
      </c>
      <c r="F50" t="b">
        <v>0</v>
      </c>
      <c r="G50" t="b">
        <v>0</v>
      </c>
      <c r="H50" t="b">
        <v>0</v>
      </c>
      <c r="I50" t="b">
        <v>0</v>
      </c>
      <c r="J50" t="b">
        <v>0</v>
      </c>
      <c r="K50" t="b">
        <v>0</v>
      </c>
      <c r="L50" t="b">
        <v>0</v>
      </c>
      <c r="M50" t="s">
        <v>608</v>
      </c>
      <c r="N50" t="s">
        <v>940</v>
      </c>
      <c r="O50" t="s">
        <v>1269</v>
      </c>
      <c r="P50" t="s">
        <v>1602</v>
      </c>
      <c r="Q50" s="6" t="s">
        <v>1932</v>
      </c>
      <c r="R50" t="s">
        <v>2256</v>
      </c>
      <c r="S50" t="s">
        <v>2581</v>
      </c>
    </row>
    <row r="51" spans="1:19">
      <c r="A51" t="s">
        <v>68</v>
      </c>
      <c r="B51" t="s">
        <v>397</v>
      </c>
      <c r="C51" t="s">
        <v>546</v>
      </c>
      <c r="D51" t="b">
        <v>1</v>
      </c>
      <c r="E51" t="b">
        <v>0</v>
      </c>
      <c r="F51" t="b">
        <v>0</v>
      </c>
      <c r="G51" t="b">
        <v>0</v>
      </c>
      <c r="H51" t="b">
        <v>0</v>
      </c>
      <c r="I51" t="b">
        <v>0</v>
      </c>
      <c r="J51" t="b">
        <v>0</v>
      </c>
      <c r="K51" t="b">
        <v>0</v>
      </c>
      <c r="L51" t="b">
        <v>0</v>
      </c>
      <c r="M51" t="s">
        <v>609</v>
      </c>
      <c r="N51" t="s">
        <v>941</v>
      </c>
      <c r="O51" t="s">
        <v>1270</v>
      </c>
      <c r="P51" t="s">
        <v>1603</v>
      </c>
      <c r="Q51" s="6" t="s">
        <v>1933</v>
      </c>
      <c r="R51" t="s">
        <v>2257</v>
      </c>
      <c r="S51" t="s">
        <v>2582</v>
      </c>
    </row>
    <row r="52" spans="1:19">
      <c r="A52" t="s">
        <v>69</v>
      </c>
      <c r="B52" t="s">
        <v>398</v>
      </c>
      <c r="C52" t="s">
        <v>546</v>
      </c>
      <c r="D52" t="b">
        <v>1</v>
      </c>
      <c r="E52" t="b">
        <v>0</v>
      </c>
      <c r="F52" t="b">
        <v>0</v>
      </c>
      <c r="G52" t="b">
        <v>0</v>
      </c>
      <c r="H52" t="b">
        <v>0</v>
      </c>
      <c r="I52" t="b">
        <v>0</v>
      </c>
      <c r="J52" t="b">
        <v>0</v>
      </c>
      <c r="K52" t="b">
        <v>0</v>
      </c>
      <c r="L52" t="b">
        <v>0</v>
      </c>
      <c r="M52" t="s">
        <v>610</v>
      </c>
      <c r="N52" t="s">
        <v>942</v>
      </c>
      <c r="O52" t="s">
        <v>1271</v>
      </c>
      <c r="P52" t="s">
        <v>1604</v>
      </c>
      <c r="Q52" s="6" t="s">
        <v>1934</v>
      </c>
      <c r="R52" t="s">
        <v>2258</v>
      </c>
      <c r="S52" t="s">
        <v>2583</v>
      </c>
    </row>
    <row r="53" spans="1:19">
      <c r="A53" t="s">
        <v>70</v>
      </c>
      <c r="B53" t="s">
        <v>357</v>
      </c>
      <c r="C53" t="s">
        <v>546</v>
      </c>
      <c r="D53" t="b">
        <v>1</v>
      </c>
      <c r="E53" t="b">
        <v>0</v>
      </c>
      <c r="F53" t="b">
        <v>0</v>
      </c>
      <c r="G53" t="b">
        <v>0</v>
      </c>
      <c r="H53" t="b">
        <v>0</v>
      </c>
      <c r="I53" t="b">
        <v>0</v>
      </c>
      <c r="J53" t="b">
        <v>0</v>
      </c>
      <c r="K53" t="b">
        <v>0</v>
      </c>
      <c r="L53" t="b">
        <v>0</v>
      </c>
      <c r="M53" t="s">
        <v>611</v>
      </c>
      <c r="N53" t="s">
        <v>943</v>
      </c>
      <c r="O53" t="s">
        <v>1272</v>
      </c>
      <c r="P53" t="s">
        <v>1605</v>
      </c>
      <c r="Q53" s="6" t="s">
        <v>1935</v>
      </c>
      <c r="R53" t="s">
        <v>2259</v>
      </c>
      <c r="S53" t="s">
        <v>2584</v>
      </c>
    </row>
    <row r="54" spans="1:19">
      <c r="A54" t="s">
        <v>71</v>
      </c>
      <c r="B54" t="s">
        <v>399</v>
      </c>
      <c r="C54" t="s">
        <v>546</v>
      </c>
      <c r="D54" t="b">
        <v>1</v>
      </c>
      <c r="E54" t="b">
        <v>0</v>
      </c>
      <c r="F54" t="b">
        <v>0</v>
      </c>
      <c r="G54" t="b">
        <v>0</v>
      </c>
      <c r="H54" t="b">
        <v>0</v>
      </c>
      <c r="I54" t="b">
        <v>0</v>
      </c>
      <c r="J54" t="b">
        <v>0</v>
      </c>
      <c r="K54" t="b">
        <v>0</v>
      </c>
      <c r="L54" t="b">
        <v>0</v>
      </c>
      <c r="M54" t="s">
        <v>612</v>
      </c>
      <c r="N54" t="s">
        <v>944</v>
      </c>
      <c r="O54" t="s">
        <v>1273</v>
      </c>
      <c r="P54" t="s">
        <v>1606</v>
      </c>
      <c r="Q54" s="6" t="s">
        <v>1936</v>
      </c>
      <c r="R54" t="s">
        <v>2260</v>
      </c>
      <c r="S54" t="s">
        <v>2585</v>
      </c>
    </row>
    <row r="55" spans="1:19">
      <c r="A55" t="s">
        <v>72</v>
      </c>
      <c r="B55" t="s">
        <v>400</v>
      </c>
      <c r="C55" t="s">
        <v>546</v>
      </c>
      <c r="D55" t="b">
        <v>1</v>
      </c>
      <c r="E55" t="b">
        <v>0</v>
      </c>
      <c r="F55" t="b">
        <v>0</v>
      </c>
      <c r="G55" t="b">
        <v>0</v>
      </c>
      <c r="H55" t="b">
        <v>0</v>
      </c>
      <c r="I55" t="b">
        <v>0</v>
      </c>
      <c r="J55" t="b">
        <v>0</v>
      </c>
      <c r="K55" t="b">
        <v>0</v>
      </c>
      <c r="L55" t="b">
        <v>0</v>
      </c>
      <c r="M55" t="s">
        <v>613</v>
      </c>
      <c r="N55" t="s">
        <v>945</v>
      </c>
      <c r="O55" t="s">
        <v>1274</v>
      </c>
      <c r="P55" t="s">
        <v>1607</v>
      </c>
      <c r="Q55" s="6" t="s">
        <v>1937</v>
      </c>
      <c r="R55" t="s">
        <v>2261</v>
      </c>
      <c r="S55" t="s">
        <v>2586</v>
      </c>
    </row>
    <row r="56" spans="1:19">
      <c r="A56" t="s">
        <v>73</v>
      </c>
      <c r="B56" t="s">
        <v>401</v>
      </c>
      <c r="C56" t="s">
        <v>546</v>
      </c>
      <c r="D56" t="b">
        <v>1</v>
      </c>
      <c r="E56" t="b">
        <v>0</v>
      </c>
      <c r="F56" t="b">
        <v>0</v>
      </c>
      <c r="G56" t="b">
        <v>0</v>
      </c>
      <c r="H56" t="b">
        <v>0</v>
      </c>
      <c r="I56" t="b">
        <v>0</v>
      </c>
      <c r="J56" t="b">
        <v>0</v>
      </c>
      <c r="K56" t="b">
        <v>0</v>
      </c>
      <c r="L56" t="b">
        <v>0</v>
      </c>
      <c r="M56" t="s">
        <v>614</v>
      </c>
      <c r="N56" t="s">
        <v>946</v>
      </c>
      <c r="O56" t="s">
        <v>1275</v>
      </c>
      <c r="P56" t="s">
        <v>1608</v>
      </c>
      <c r="Q56" s="6" t="s">
        <v>1938</v>
      </c>
      <c r="R56" t="s">
        <v>2262</v>
      </c>
    </row>
    <row r="57" spans="1:19">
      <c r="A57" t="s">
        <v>74</v>
      </c>
      <c r="B57" t="s">
        <v>402</v>
      </c>
      <c r="C57" t="s">
        <v>546</v>
      </c>
      <c r="D57" t="b">
        <v>1</v>
      </c>
      <c r="E57" t="b">
        <v>0</v>
      </c>
      <c r="F57" t="b">
        <v>0</v>
      </c>
      <c r="G57" t="b">
        <v>0</v>
      </c>
      <c r="H57" t="b">
        <v>0</v>
      </c>
      <c r="I57" t="b">
        <v>0</v>
      </c>
      <c r="J57" t="b">
        <v>0</v>
      </c>
      <c r="K57" t="b">
        <v>0</v>
      </c>
      <c r="L57" t="b">
        <v>0</v>
      </c>
      <c r="M57" t="s">
        <v>615</v>
      </c>
      <c r="N57" t="s">
        <v>947</v>
      </c>
      <c r="O57" t="s">
        <v>1276</v>
      </c>
      <c r="P57" t="s">
        <v>1609</v>
      </c>
      <c r="Q57" s="6" t="s">
        <v>1939</v>
      </c>
      <c r="R57" t="s">
        <v>2263</v>
      </c>
      <c r="S57" t="s">
        <v>2587</v>
      </c>
    </row>
    <row r="58" spans="1:19">
      <c r="A58" t="s">
        <v>75</v>
      </c>
      <c r="B58" t="s">
        <v>403</v>
      </c>
      <c r="C58" t="s">
        <v>546</v>
      </c>
      <c r="D58" t="b">
        <v>1</v>
      </c>
      <c r="E58" t="b">
        <v>0</v>
      </c>
      <c r="F58" t="b">
        <v>0</v>
      </c>
      <c r="G58" t="b">
        <v>0</v>
      </c>
      <c r="H58" t="b">
        <v>0</v>
      </c>
      <c r="I58" t="b">
        <v>0</v>
      </c>
      <c r="J58" t="b">
        <v>1</v>
      </c>
      <c r="K58" t="b">
        <v>0</v>
      </c>
      <c r="L58" t="b">
        <v>0</v>
      </c>
      <c r="M58" t="s">
        <v>616</v>
      </c>
      <c r="N58" t="s">
        <v>948</v>
      </c>
      <c r="O58" t="s">
        <v>1277</v>
      </c>
      <c r="P58" t="s">
        <v>1610</v>
      </c>
      <c r="Q58" s="6" t="s">
        <v>1940</v>
      </c>
      <c r="R58" t="s">
        <v>2264</v>
      </c>
      <c r="S58" t="s">
        <v>2588</v>
      </c>
    </row>
    <row r="59" spans="1:19">
      <c r="A59" t="s">
        <v>76</v>
      </c>
      <c r="B59" t="s">
        <v>357</v>
      </c>
      <c r="C59" t="s">
        <v>546</v>
      </c>
      <c r="D59" t="b">
        <v>1</v>
      </c>
      <c r="E59" t="b">
        <v>0</v>
      </c>
      <c r="F59" t="b">
        <v>0</v>
      </c>
      <c r="G59" t="b">
        <v>0</v>
      </c>
      <c r="H59" t="b">
        <v>0</v>
      </c>
      <c r="I59" t="b">
        <v>0</v>
      </c>
      <c r="J59" t="b">
        <v>0</v>
      </c>
      <c r="K59" t="b">
        <v>0</v>
      </c>
      <c r="L59" t="b">
        <v>0</v>
      </c>
      <c r="M59" t="s">
        <v>617</v>
      </c>
      <c r="N59" t="s">
        <v>949</v>
      </c>
      <c r="O59" t="s">
        <v>1278</v>
      </c>
      <c r="P59" t="s">
        <v>1611</v>
      </c>
      <c r="Q59" s="6" t="s">
        <v>1941</v>
      </c>
      <c r="R59" t="s">
        <v>2265</v>
      </c>
      <c r="S59" t="s">
        <v>2589</v>
      </c>
    </row>
    <row r="60" spans="1:19">
      <c r="A60" t="s">
        <v>77</v>
      </c>
      <c r="B60" t="s">
        <v>404</v>
      </c>
      <c r="C60" t="s">
        <v>547</v>
      </c>
      <c r="D60" t="b">
        <v>1</v>
      </c>
      <c r="E60" t="b">
        <v>0</v>
      </c>
      <c r="F60" t="b">
        <v>0</v>
      </c>
      <c r="G60" t="b">
        <v>0</v>
      </c>
      <c r="H60" t="b">
        <v>0</v>
      </c>
      <c r="I60" t="b">
        <v>0</v>
      </c>
      <c r="J60" t="b">
        <v>0</v>
      </c>
      <c r="K60" t="b">
        <v>0</v>
      </c>
      <c r="L60" t="b">
        <v>0</v>
      </c>
      <c r="M60" t="s">
        <v>618</v>
      </c>
      <c r="N60" t="s">
        <v>950</v>
      </c>
      <c r="O60" t="s">
        <v>1279</v>
      </c>
      <c r="P60" t="s">
        <v>1612</v>
      </c>
      <c r="Q60" s="6" t="s">
        <v>1942</v>
      </c>
      <c r="R60" t="s">
        <v>2266</v>
      </c>
      <c r="S60" t="s">
        <v>2590</v>
      </c>
    </row>
    <row r="61" spans="1:19">
      <c r="A61" t="s">
        <v>78</v>
      </c>
      <c r="B61" t="s">
        <v>355</v>
      </c>
      <c r="C61" t="s">
        <v>547</v>
      </c>
      <c r="D61" t="b">
        <v>1</v>
      </c>
      <c r="E61" t="b">
        <v>0</v>
      </c>
      <c r="F61" t="b">
        <v>0</v>
      </c>
      <c r="G61" t="b">
        <v>0</v>
      </c>
      <c r="H61" t="b">
        <v>0</v>
      </c>
      <c r="I61" t="b">
        <v>0</v>
      </c>
      <c r="J61" t="b">
        <v>0</v>
      </c>
      <c r="K61" t="b">
        <v>0</v>
      </c>
      <c r="L61" t="b">
        <v>0</v>
      </c>
      <c r="M61" t="s">
        <v>619</v>
      </c>
      <c r="N61" t="s">
        <v>951</v>
      </c>
      <c r="O61" t="s">
        <v>1280</v>
      </c>
      <c r="P61" t="s">
        <v>1613</v>
      </c>
      <c r="Q61" s="6" t="s">
        <v>1943</v>
      </c>
      <c r="R61" t="s">
        <v>2267</v>
      </c>
      <c r="S61" t="s">
        <v>2591</v>
      </c>
    </row>
    <row r="62" spans="1:19">
      <c r="A62" t="s">
        <v>79</v>
      </c>
      <c r="B62" t="s">
        <v>375</v>
      </c>
      <c r="C62" t="s">
        <v>547</v>
      </c>
      <c r="D62" t="b">
        <v>1</v>
      </c>
      <c r="E62" t="b">
        <v>0</v>
      </c>
      <c r="F62" t="b">
        <v>0</v>
      </c>
      <c r="G62" t="b">
        <v>0</v>
      </c>
      <c r="H62" t="b">
        <v>0</v>
      </c>
      <c r="I62" t="b">
        <v>0</v>
      </c>
      <c r="J62" t="b">
        <v>0</v>
      </c>
      <c r="K62" t="b">
        <v>0</v>
      </c>
      <c r="L62" t="b">
        <v>0</v>
      </c>
      <c r="M62" t="s">
        <v>620</v>
      </c>
      <c r="N62" t="s">
        <v>952</v>
      </c>
      <c r="O62" t="s">
        <v>1281</v>
      </c>
      <c r="P62" t="s">
        <v>1614</v>
      </c>
      <c r="Q62" s="6" t="s">
        <v>1944</v>
      </c>
      <c r="R62" t="s">
        <v>2268</v>
      </c>
    </row>
    <row r="63" spans="1:19">
      <c r="A63" t="s">
        <v>80</v>
      </c>
      <c r="B63" t="s">
        <v>405</v>
      </c>
      <c r="C63" t="s">
        <v>547</v>
      </c>
      <c r="D63" t="b">
        <v>1</v>
      </c>
      <c r="E63" t="b">
        <v>0</v>
      </c>
      <c r="F63" t="b">
        <v>0</v>
      </c>
      <c r="G63" t="b">
        <v>0</v>
      </c>
      <c r="H63" t="b">
        <v>0</v>
      </c>
      <c r="I63" t="b">
        <v>0</v>
      </c>
      <c r="J63" t="b">
        <v>0</v>
      </c>
      <c r="K63" t="b">
        <v>0</v>
      </c>
      <c r="L63" t="b">
        <v>0</v>
      </c>
      <c r="M63" t="s">
        <v>621</v>
      </c>
      <c r="N63" t="s">
        <v>953</v>
      </c>
      <c r="O63" t="s">
        <v>1282</v>
      </c>
      <c r="P63" t="s">
        <v>1615</v>
      </c>
      <c r="Q63" s="6" t="s">
        <v>1945</v>
      </c>
      <c r="R63" t="s">
        <v>2269</v>
      </c>
      <c r="S63" t="s">
        <v>2592</v>
      </c>
    </row>
    <row r="64" spans="1:19">
      <c r="A64" t="s">
        <v>81</v>
      </c>
      <c r="B64" t="s">
        <v>406</v>
      </c>
      <c r="C64" t="s">
        <v>547</v>
      </c>
      <c r="D64" t="b">
        <v>1</v>
      </c>
      <c r="E64" t="b">
        <v>0</v>
      </c>
      <c r="F64" t="b">
        <v>0</v>
      </c>
      <c r="G64" t="b">
        <v>0</v>
      </c>
      <c r="H64" t="b">
        <v>0</v>
      </c>
      <c r="I64" t="b">
        <v>0</v>
      </c>
      <c r="J64" t="b">
        <v>0</v>
      </c>
      <c r="K64" t="b">
        <v>0</v>
      </c>
      <c r="L64" t="b">
        <v>1</v>
      </c>
      <c r="M64" t="s">
        <v>622</v>
      </c>
      <c r="N64" t="s">
        <v>954</v>
      </c>
      <c r="O64" t="s">
        <v>1283</v>
      </c>
      <c r="P64" t="s">
        <v>1616</v>
      </c>
      <c r="Q64" s="6" t="s">
        <v>1946</v>
      </c>
      <c r="R64" t="s">
        <v>2270</v>
      </c>
    </row>
    <row r="65" spans="1:19">
      <c r="A65" t="s">
        <v>82</v>
      </c>
      <c r="B65" t="s">
        <v>407</v>
      </c>
      <c r="C65" t="s">
        <v>547</v>
      </c>
      <c r="D65" t="b">
        <v>1</v>
      </c>
      <c r="E65" t="b">
        <v>0</v>
      </c>
      <c r="F65" t="b">
        <v>0</v>
      </c>
      <c r="G65" t="b">
        <v>0</v>
      </c>
      <c r="H65" t="b">
        <v>0</v>
      </c>
      <c r="I65" t="b">
        <v>0</v>
      </c>
      <c r="J65" t="b">
        <v>0</v>
      </c>
      <c r="K65" t="b">
        <v>0</v>
      </c>
      <c r="L65" t="b">
        <v>0</v>
      </c>
      <c r="M65" t="s">
        <v>623</v>
      </c>
      <c r="N65" t="s">
        <v>955</v>
      </c>
      <c r="O65" t="s">
        <v>1284</v>
      </c>
      <c r="P65" t="s">
        <v>1617</v>
      </c>
      <c r="Q65" s="6" t="s">
        <v>1947</v>
      </c>
      <c r="R65" t="s">
        <v>2271</v>
      </c>
      <c r="S65" t="s">
        <v>2593</v>
      </c>
    </row>
    <row r="66" spans="1:19">
      <c r="A66" t="s">
        <v>83</v>
      </c>
      <c r="B66" t="s">
        <v>401</v>
      </c>
      <c r="C66" t="s">
        <v>547</v>
      </c>
      <c r="D66" t="b">
        <v>1</v>
      </c>
      <c r="E66" t="b">
        <v>0</v>
      </c>
      <c r="F66" t="b">
        <v>0</v>
      </c>
      <c r="G66" t="b">
        <v>0</v>
      </c>
      <c r="H66" t="b">
        <v>0</v>
      </c>
      <c r="I66" t="b">
        <v>0</v>
      </c>
      <c r="J66" t="b">
        <v>0</v>
      </c>
      <c r="K66" t="b">
        <v>0</v>
      </c>
      <c r="L66" t="b">
        <v>0</v>
      </c>
      <c r="M66" t="s">
        <v>624</v>
      </c>
      <c r="N66" t="s">
        <v>956</v>
      </c>
      <c r="O66" t="s">
        <v>1285</v>
      </c>
      <c r="P66" t="s">
        <v>1618</v>
      </c>
      <c r="Q66" s="6" t="s">
        <v>1948</v>
      </c>
      <c r="R66" t="s">
        <v>2272</v>
      </c>
    </row>
    <row r="67" spans="1:19">
      <c r="A67" t="s">
        <v>84</v>
      </c>
      <c r="B67" t="s">
        <v>395</v>
      </c>
      <c r="C67" t="s">
        <v>547</v>
      </c>
      <c r="D67" t="b">
        <v>1</v>
      </c>
      <c r="E67" t="b">
        <v>0</v>
      </c>
      <c r="F67" t="b">
        <v>0</v>
      </c>
      <c r="G67" t="b">
        <v>0</v>
      </c>
      <c r="H67" t="b">
        <v>0</v>
      </c>
      <c r="I67" t="b">
        <v>0</v>
      </c>
      <c r="J67" t="b">
        <v>0</v>
      </c>
      <c r="K67" t="b">
        <v>0</v>
      </c>
      <c r="L67" t="b">
        <v>1</v>
      </c>
      <c r="M67" t="s">
        <v>625</v>
      </c>
      <c r="N67" t="s">
        <v>957</v>
      </c>
      <c r="O67" t="s">
        <v>1286</v>
      </c>
      <c r="P67" t="s">
        <v>1619</v>
      </c>
      <c r="Q67" s="6" t="s">
        <v>1949</v>
      </c>
      <c r="R67" t="s">
        <v>2273</v>
      </c>
      <c r="S67" t="s">
        <v>2594</v>
      </c>
    </row>
    <row r="68" spans="1:19">
      <c r="A68" t="s">
        <v>85</v>
      </c>
      <c r="B68" t="s">
        <v>390</v>
      </c>
      <c r="C68" t="s">
        <v>547</v>
      </c>
      <c r="D68" t="b">
        <v>1</v>
      </c>
      <c r="E68" t="b">
        <v>0</v>
      </c>
      <c r="F68" t="b">
        <v>0</v>
      </c>
      <c r="G68" t="b">
        <v>0</v>
      </c>
      <c r="H68" t="b">
        <v>0</v>
      </c>
      <c r="I68" t="b">
        <v>0</v>
      </c>
      <c r="J68" t="b">
        <v>0</v>
      </c>
      <c r="K68" t="b">
        <v>0</v>
      </c>
      <c r="L68" t="b">
        <v>0</v>
      </c>
      <c r="M68" t="s">
        <v>626</v>
      </c>
      <c r="N68" t="s">
        <v>958</v>
      </c>
      <c r="O68" t="s">
        <v>1287</v>
      </c>
      <c r="P68" t="s">
        <v>1620</v>
      </c>
      <c r="Q68" s="6" t="s">
        <v>1950</v>
      </c>
      <c r="R68" t="s">
        <v>2274</v>
      </c>
    </row>
    <row r="69" spans="1:19">
      <c r="A69" t="s">
        <v>86</v>
      </c>
      <c r="B69" t="s">
        <v>408</v>
      </c>
      <c r="C69" t="s">
        <v>547</v>
      </c>
      <c r="D69" t="b">
        <v>1</v>
      </c>
      <c r="E69" t="b">
        <v>0</v>
      </c>
      <c r="F69" t="b">
        <v>0</v>
      </c>
      <c r="G69" t="b">
        <v>0</v>
      </c>
      <c r="H69" t="b">
        <v>0</v>
      </c>
      <c r="I69" t="b">
        <v>0</v>
      </c>
      <c r="J69" t="b">
        <v>0</v>
      </c>
      <c r="K69" t="b">
        <v>0</v>
      </c>
      <c r="L69" t="b">
        <v>0</v>
      </c>
      <c r="M69" t="s">
        <v>627</v>
      </c>
      <c r="N69" t="s">
        <v>959</v>
      </c>
      <c r="O69" t="s">
        <v>1288</v>
      </c>
      <c r="P69" t="s">
        <v>1621</v>
      </c>
      <c r="Q69" s="6" t="s">
        <v>1951</v>
      </c>
      <c r="R69" t="s">
        <v>2275</v>
      </c>
    </row>
    <row r="70" spans="1:19">
      <c r="A70" t="s">
        <v>87</v>
      </c>
      <c r="B70" t="s">
        <v>375</v>
      </c>
      <c r="C70" t="s">
        <v>547</v>
      </c>
      <c r="D70" t="b">
        <v>1</v>
      </c>
      <c r="E70" t="b">
        <v>0</v>
      </c>
      <c r="F70" t="b">
        <v>0</v>
      </c>
      <c r="G70" t="b">
        <v>0</v>
      </c>
      <c r="H70" t="b">
        <v>0</v>
      </c>
      <c r="I70" t="b">
        <v>0</v>
      </c>
      <c r="J70" t="b">
        <v>0</v>
      </c>
      <c r="K70" t="b">
        <v>0</v>
      </c>
      <c r="L70" t="b">
        <v>0</v>
      </c>
      <c r="M70" t="s">
        <v>628</v>
      </c>
      <c r="N70" t="s">
        <v>960</v>
      </c>
      <c r="O70" t="s">
        <v>1289</v>
      </c>
      <c r="P70" t="s">
        <v>1622</v>
      </c>
      <c r="Q70" s="6" t="s">
        <v>1952</v>
      </c>
      <c r="R70" t="s">
        <v>2276</v>
      </c>
    </row>
    <row r="71" spans="1:19">
      <c r="A71" t="s">
        <v>88</v>
      </c>
      <c r="B71" t="s">
        <v>409</v>
      </c>
      <c r="C71" t="s">
        <v>547</v>
      </c>
      <c r="D71" t="b">
        <v>1</v>
      </c>
      <c r="E71" t="b">
        <v>0</v>
      </c>
      <c r="F71" t="b">
        <v>0</v>
      </c>
      <c r="G71" t="b">
        <v>0</v>
      </c>
      <c r="H71" t="b">
        <v>0</v>
      </c>
      <c r="I71" t="b">
        <v>0</v>
      </c>
      <c r="J71" t="b">
        <v>0</v>
      </c>
      <c r="K71" t="b">
        <v>0</v>
      </c>
      <c r="L71" t="b">
        <v>0</v>
      </c>
      <c r="M71" t="s">
        <v>629</v>
      </c>
      <c r="N71" t="s">
        <v>961</v>
      </c>
      <c r="O71" t="s">
        <v>1290</v>
      </c>
      <c r="P71" t="s">
        <v>1623</v>
      </c>
      <c r="Q71" s="6" t="s">
        <v>1953</v>
      </c>
      <c r="R71" t="s">
        <v>2277</v>
      </c>
    </row>
    <row r="72" spans="1:19">
      <c r="A72" t="s">
        <v>89</v>
      </c>
      <c r="B72" t="s">
        <v>370</v>
      </c>
      <c r="C72" t="s">
        <v>547</v>
      </c>
      <c r="D72" t="b">
        <v>1</v>
      </c>
      <c r="E72" t="b">
        <v>1</v>
      </c>
      <c r="F72" t="b">
        <v>0</v>
      </c>
      <c r="G72" t="b">
        <v>0</v>
      </c>
      <c r="H72" t="b">
        <v>0</v>
      </c>
      <c r="I72" t="b">
        <v>0</v>
      </c>
      <c r="J72" t="b">
        <v>0</v>
      </c>
      <c r="K72" t="b">
        <v>0</v>
      </c>
      <c r="L72" t="b">
        <v>0</v>
      </c>
      <c r="M72" t="s">
        <v>630</v>
      </c>
      <c r="N72" t="s">
        <v>962</v>
      </c>
      <c r="O72" t="s">
        <v>1291</v>
      </c>
      <c r="P72" t="s">
        <v>1624</v>
      </c>
      <c r="Q72" s="6" t="s">
        <v>1954</v>
      </c>
      <c r="R72" t="s">
        <v>2278</v>
      </c>
      <c r="S72" t="s">
        <v>2595</v>
      </c>
    </row>
    <row r="73" spans="1:19">
      <c r="A73" t="s">
        <v>90</v>
      </c>
      <c r="B73" t="s">
        <v>357</v>
      </c>
      <c r="C73" t="s">
        <v>547</v>
      </c>
      <c r="D73" t="b">
        <v>1</v>
      </c>
      <c r="E73" t="b">
        <v>0</v>
      </c>
      <c r="F73" t="b">
        <v>0</v>
      </c>
      <c r="G73" t="b">
        <v>0</v>
      </c>
      <c r="H73" t="b">
        <v>0</v>
      </c>
      <c r="I73" t="b">
        <v>0</v>
      </c>
      <c r="J73" t="b">
        <v>1</v>
      </c>
      <c r="K73" t="b">
        <v>0</v>
      </c>
      <c r="L73" t="b">
        <v>0</v>
      </c>
      <c r="M73" t="s">
        <v>631</v>
      </c>
      <c r="N73" t="s">
        <v>963</v>
      </c>
      <c r="O73" t="s">
        <v>1292</v>
      </c>
      <c r="P73" t="s">
        <v>1625</v>
      </c>
      <c r="Q73" s="6" t="s">
        <v>1955</v>
      </c>
      <c r="R73" t="s">
        <v>2279</v>
      </c>
      <c r="S73" t="s">
        <v>2596</v>
      </c>
    </row>
    <row r="74" spans="1:19">
      <c r="A74" t="s">
        <v>91</v>
      </c>
      <c r="B74" t="s">
        <v>410</v>
      </c>
      <c r="C74" t="s">
        <v>547</v>
      </c>
      <c r="D74" t="b">
        <v>1</v>
      </c>
      <c r="E74" t="b">
        <v>0</v>
      </c>
      <c r="F74" t="b">
        <v>0</v>
      </c>
      <c r="G74" t="b">
        <v>0</v>
      </c>
      <c r="H74" t="b">
        <v>0</v>
      </c>
      <c r="I74" t="b">
        <v>0</v>
      </c>
      <c r="J74" t="b">
        <v>0</v>
      </c>
      <c r="K74" t="b">
        <v>0</v>
      </c>
      <c r="L74" t="b">
        <v>0</v>
      </c>
      <c r="M74" t="s">
        <v>632</v>
      </c>
      <c r="N74" t="s">
        <v>964</v>
      </c>
      <c r="O74" t="s">
        <v>1293</v>
      </c>
      <c r="P74" t="s">
        <v>1626</v>
      </c>
      <c r="Q74" s="6" t="s">
        <v>1956</v>
      </c>
      <c r="R74" t="s">
        <v>2280</v>
      </c>
    </row>
    <row r="75" spans="1:19">
      <c r="A75" t="s">
        <v>92</v>
      </c>
      <c r="B75" t="s">
        <v>375</v>
      </c>
      <c r="C75" t="s">
        <v>547</v>
      </c>
      <c r="D75" t="b">
        <v>1</v>
      </c>
      <c r="E75" t="b">
        <v>0</v>
      </c>
      <c r="F75" t="b">
        <v>0</v>
      </c>
      <c r="G75" t="b">
        <v>0</v>
      </c>
      <c r="H75" t="b">
        <v>0</v>
      </c>
      <c r="I75" t="b">
        <v>0</v>
      </c>
      <c r="J75" t="b">
        <v>0</v>
      </c>
      <c r="K75" t="b">
        <v>0</v>
      </c>
      <c r="L75" t="b">
        <v>1</v>
      </c>
      <c r="M75" t="s">
        <v>633</v>
      </c>
      <c r="N75" t="s">
        <v>965</v>
      </c>
      <c r="O75" t="s">
        <v>1294</v>
      </c>
      <c r="P75" t="s">
        <v>1627</v>
      </c>
      <c r="Q75" s="6" t="s">
        <v>1957</v>
      </c>
      <c r="R75" t="s">
        <v>2281</v>
      </c>
    </row>
    <row r="76" spans="1:19">
      <c r="A76" t="s">
        <v>93</v>
      </c>
      <c r="B76" t="s">
        <v>411</v>
      </c>
      <c r="C76" t="s">
        <v>547</v>
      </c>
      <c r="D76" t="b">
        <v>1</v>
      </c>
      <c r="E76" t="b">
        <v>0</v>
      </c>
      <c r="F76" t="b">
        <v>0</v>
      </c>
      <c r="G76" t="b">
        <v>0</v>
      </c>
      <c r="H76" t="b">
        <v>0</v>
      </c>
      <c r="I76" t="b">
        <v>0</v>
      </c>
      <c r="J76" t="b">
        <v>0</v>
      </c>
      <c r="K76" t="b">
        <v>0</v>
      </c>
      <c r="L76" t="b">
        <v>0</v>
      </c>
      <c r="M76" t="s">
        <v>634</v>
      </c>
      <c r="N76" t="s">
        <v>966</v>
      </c>
      <c r="O76" t="s">
        <v>1295</v>
      </c>
      <c r="P76" t="s">
        <v>1628</v>
      </c>
      <c r="Q76" s="6" t="s">
        <v>1958</v>
      </c>
      <c r="R76" t="s">
        <v>2282</v>
      </c>
      <c r="S76" t="s">
        <v>2597</v>
      </c>
    </row>
    <row r="77" spans="1:19">
      <c r="A77" t="s">
        <v>94</v>
      </c>
      <c r="B77" t="s">
        <v>412</v>
      </c>
      <c r="C77" t="s">
        <v>547</v>
      </c>
      <c r="D77" t="b">
        <v>1</v>
      </c>
      <c r="E77" t="b">
        <v>0</v>
      </c>
      <c r="F77" t="b">
        <v>0</v>
      </c>
      <c r="G77" t="b">
        <v>0</v>
      </c>
      <c r="H77" t="b">
        <v>0</v>
      </c>
      <c r="I77" t="b">
        <v>0</v>
      </c>
      <c r="J77" t="b">
        <v>0</v>
      </c>
      <c r="K77" t="b">
        <v>0</v>
      </c>
      <c r="L77" t="b">
        <v>0</v>
      </c>
      <c r="M77" t="s">
        <v>635</v>
      </c>
      <c r="N77" t="s">
        <v>967</v>
      </c>
      <c r="O77" t="s">
        <v>1296</v>
      </c>
      <c r="P77" t="s">
        <v>1629</v>
      </c>
      <c r="Q77" s="6" t="s">
        <v>1959</v>
      </c>
      <c r="R77" t="s">
        <v>2283</v>
      </c>
      <c r="S77" t="s">
        <v>2598</v>
      </c>
    </row>
    <row r="78" spans="1:19">
      <c r="A78" t="s">
        <v>95</v>
      </c>
      <c r="B78" t="s">
        <v>386</v>
      </c>
      <c r="C78" t="s">
        <v>547</v>
      </c>
      <c r="D78" t="b">
        <v>1</v>
      </c>
      <c r="E78" t="b">
        <v>0</v>
      </c>
      <c r="F78" t="b">
        <v>0</v>
      </c>
      <c r="G78" t="b">
        <v>0</v>
      </c>
      <c r="H78" t="b">
        <v>0</v>
      </c>
      <c r="I78" t="b">
        <v>0</v>
      </c>
      <c r="J78" t="b">
        <v>0</v>
      </c>
      <c r="K78" t="b">
        <v>0</v>
      </c>
      <c r="L78" t="b">
        <v>0</v>
      </c>
      <c r="M78" t="s">
        <v>636</v>
      </c>
      <c r="N78" t="s">
        <v>968</v>
      </c>
      <c r="O78" t="s">
        <v>1297</v>
      </c>
      <c r="P78" t="s">
        <v>1630</v>
      </c>
      <c r="Q78" s="6" t="s">
        <v>1960</v>
      </c>
      <c r="R78" t="s">
        <v>2284</v>
      </c>
      <c r="S78" t="s">
        <v>2599</v>
      </c>
    </row>
    <row r="79" spans="1:19">
      <c r="A79" t="s">
        <v>96</v>
      </c>
      <c r="B79" t="s">
        <v>413</v>
      </c>
      <c r="C79" t="s">
        <v>547</v>
      </c>
      <c r="D79" t="b">
        <v>1</v>
      </c>
      <c r="E79" t="b">
        <v>0</v>
      </c>
      <c r="F79" t="b">
        <v>0</v>
      </c>
      <c r="G79" t="b">
        <v>0</v>
      </c>
      <c r="H79" t="b">
        <v>0</v>
      </c>
      <c r="I79" t="b">
        <v>0</v>
      </c>
      <c r="J79" t="b">
        <v>0</v>
      </c>
      <c r="K79" t="b">
        <v>0</v>
      </c>
      <c r="L79" t="b">
        <v>1</v>
      </c>
      <c r="M79" t="s">
        <v>637</v>
      </c>
      <c r="N79" t="s">
        <v>969</v>
      </c>
      <c r="O79" t="s">
        <v>1298</v>
      </c>
      <c r="P79" t="s">
        <v>1631</v>
      </c>
      <c r="Q79" s="6" t="s">
        <v>1961</v>
      </c>
      <c r="R79" t="s">
        <v>2285</v>
      </c>
    </row>
    <row r="80" spans="1:19">
      <c r="A80" t="s">
        <v>97</v>
      </c>
      <c r="B80" t="s">
        <v>363</v>
      </c>
      <c r="C80" t="s">
        <v>547</v>
      </c>
      <c r="D80" t="b">
        <v>1</v>
      </c>
      <c r="E80" t="b">
        <v>0</v>
      </c>
      <c r="F80" t="b">
        <v>0</v>
      </c>
      <c r="G80" t="b">
        <v>0</v>
      </c>
      <c r="H80" t="b">
        <v>0</v>
      </c>
      <c r="I80" t="b">
        <v>0</v>
      </c>
      <c r="J80" t="b">
        <v>0</v>
      </c>
      <c r="K80" t="b">
        <v>0</v>
      </c>
      <c r="L80" t="b">
        <v>0</v>
      </c>
      <c r="M80" t="s">
        <v>638</v>
      </c>
      <c r="N80" t="s">
        <v>970</v>
      </c>
      <c r="O80" t="s">
        <v>1299</v>
      </c>
      <c r="P80" t="s">
        <v>1632</v>
      </c>
      <c r="Q80" s="6" t="s">
        <v>1962</v>
      </c>
      <c r="R80" t="s">
        <v>2286</v>
      </c>
      <c r="S80" t="s">
        <v>2600</v>
      </c>
    </row>
    <row r="81" spans="1:19">
      <c r="A81" t="s">
        <v>98</v>
      </c>
      <c r="B81" t="s">
        <v>414</v>
      </c>
      <c r="C81" t="s">
        <v>547</v>
      </c>
      <c r="D81" t="b">
        <v>1</v>
      </c>
      <c r="E81" t="b">
        <v>0</v>
      </c>
      <c r="F81" t="b">
        <v>0</v>
      </c>
      <c r="G81" t="b">
        <v>0</v>
      </c>
      <c r="H81" t="b">
        <v>0</v>
      </c>
      <c r="I81" t="b">
        <v>0</v>
      </c>
      <c r="J81" t="b">
        <v>0</v>
      </c>
      <c r="K81" t="b">
        <v>0</v>
      </c>
      <c r="L81" t="b">
        <v>0</v>
      </c>
      <c r="M81" t="s">
        <v>639</v>
      </c>
      <c r="N81" t="s">
        <v>971</v>
      </c>
      <c r="O81" t="s">
        <v>1300</v>
      </c>
      <c r="P81" t="s">
        <v>1633</v>
      </c>
      <c r="Q81" s="6" t="s">
        <v>1963</v>
      </c>
      <c r="R81" t="s">
        <v>2287</v>
      </c>
    </row>
    <row r="82" spans="1:19">
      <c r="A82" t="s">
        <v>99</v>
      </c>
      <c r="B82" t="s">
        <v>415</v>
      </c>
      <c r="C82" t="s">
        <v>547</v>
      </c>
      <c r="D82" t="b">
        <v>1</v>
      </c>
      <c r="E82" t="b">
        <v>0</v>
      </c>
      <c r="F82" t="b">
        <v>1</v>
      </c>
      <c r="G82" t="b">
        <v>0</v>
      </c>
      <c r="H82" t="b">
        <v>0</v>
      </c>
      <c r="I82" t="b">
        <v>0</v>
      </c>
      <c r="J82" t="b">
        <v>0</v>
      </c>
      <c r="K82" t="b">
        <v>0</v>
      </c>
      <c r="L82" t="b">
        <v>0</v>
      </c>
      <c r="M82" t="s">
        <v>640</v>
      </c>
      <c r="N82" t="s">
        <v>972</v>
      </c>
      <c r="O82" t="s">
        <v>1301</v>
      </c>
      <c r="P82" t="s">
        <v>1634</v>
      </c>
      <c r="Q82" s="6" t="s">
        <v>1964</v>
      </c>
      <c r="R82" t="s">
        <v>2288</v>
      </c>
      <c r="S82" t="s">
        <v>2601</v>
      </c>
    </row>
    <row r="83" spans="1:19">
      <c r="A83" t="s">
        <v>100</v>
      </c>
      <c r="B83" t="s">
        <v>416</v>
      </c>
      <c r="C83" t="s">
        <v>547</v>
      </c>
      <c r="D83" t="b">
        <v>1</v>
      </c>
      <c r="E83" t="b">
        <v>0</v>
      </c>
      <c r="F83" t="b">
        <v>0</v>
      </c>
      <c r="G83" t="b">
        <v>0</v>
      </c>
      <c r="H83" t="b">
        <v>0</v>
      </c>
      <c r="I83" t="b">
        <v>0</v>
      </c>
      <c r="J83" t="b">
        <v>0</v>
      </c>
      <c r="K83" t="b">
        <v>0</v>
      </c>
      <c r="L83" t="b">
        <v>0</v>
      </c>
      <c r="M83" t="s">
        <v>641</v>
      </c>
      <c r="N83" t="s">
        <v>973</v>
      </c>
      <c r="O83" t="s">
        <v>1302</v>
      </c>
      <c r="P83" t="s">
        <v>1635</v>
      </c>
      <c r="Q83" s="6" t="s">
        <v>1965</v>
      </c>
      <c r="R83" t="s">
        <v>2289</v>
      </c>
      <c r="S83" t="s">
        <v>2602</v>
      </c>
    </row>
    <row r="84" spans="1:19">
      <c r="A84" t="s">
        <v>101</v>
      </c>
      <c r="B84" t="s">
        <v>417</v>
      </c>
      <c r="C84" t="s">
        <v>547</v>
      </c>
      <c r="D84" t="b">
        <v>1</v>
      </c>
      <c r="E84" t="b">
        <v>0</v>
      </c>
      <c r="F84" t="b">
        <v>0</v>
      </c>
      <c r="G84" t="b">
        <v>0</v>
      </c>
      <c r="H84" t="b">
        <v>0</v>
      </c>
      <c r="I84" t="b">
        <v>0</v>
      </c>
      <c r="J84" t="b">
        <v>0</v>
      </c>
      <c r="K84" t="b">
        <v>0</v>
      </c>
      <c r="L84" t="b">
        <v>0</v>
      </c>
      <c r="M84" t="s">
        <v>642</v>
      </c>
      <c r="N84" t="s">
        <v>974</v>
      </c>
      <c r="O84" t="s">
        <v>1303</v>
      </c>
      <c r="P84" t="s">
        <v>1636</v>
      </c>
      <c r="Q84" s="6" t="s">
        <v>1966</v>
      </c>
      <c r="R84" t="s">
        <v>2290</v>
      </c>
    </row>
    <row r="85" spans="1:19">
      <c r="A85" t="s">
        <v>102</v>
      </c>
      <c r="B85" t="s">
        <v>377</v>
      </c>
      <c r="C85" t="s">
        <v>547</v>
      </c>
      <c r="D85" t="b">
        <v>1</v>
      </c>
      <c r="E85" t="b">
        <v>0</v>
      </c>
      <c r="F85" t="b">
        <v>0</v>
      </c>
      <c r="G85" t="b">
        <v>0</v>
      </c>
      <c r="H85" t="b">
        <v>0</v>
      </c>
      <c r="I85" t="b">
        <v>0</v>
      </c>
      <c r="J85" t="b">
        <v>0</v>
      </c>
      <c r="K85" t="b">
        <v>0</v>
      </c>
      <c r="L85" t="b">
        <v>0</v>
      </c>
      <c r="M85" t="s">
        <v>643</v>
      </c>
      <c r="N85" t="s">
        <v>975</v>
      </c>
      <c r="O85" t="s">
        <v>1304</v>
      </c>
      <c r="P85" t="s">
        <v>1637</v>
      </c>
      <c r="Q85" s="6" t="s">
        <v>1967</v>
      </c>
      <c r="R85" t="s">
        <v>2291</v>
      </c>
      <c r="S85" t="s">
        <v>2603</v>
      </c>
    </row>
    <row r="86" spans="1:19">
      <c r="A86" t="s">
        <v>103</v>
      </c>
      <c r="B86" t="s">
        <v>418</v>
      </c>
      <c r="C86" t="s">
        <v>547</v>
      </c>
      <c r="D86" t="b">
        <v>1</v>
      </c>
      <c r="E86" t="b">
        <v>0</v>
      </c>
      <c r="F86" t="b">
        <v>0</v>
      </c>
      <c r="G86" t="b">
        <v>0</v>
      </c>
      <c r="H86" t="b">
        <v>0</v>
      </c>
      <c r="I86" t="b">
        <v>0</v>
      </c>
      <c r="J86" t="b">
        <v>0</v>
      </c>
      <c r="K86" t="b">
        <v>0</v>
      </c>
      <c r="L86" t="b">
        <v>0</v>
      </c>
      <c r="M86" t="s">
        <v>644</v>
      </c>
      <c r="N86" t="s">
        <v>976</v>
      </c>
      <c r="O86" t="s">
        <v>1305</v>
      </c>
      <c r="P86" t="s">
        <v>1638</v>
      </c>
      <c r="Q86" s="6" t="s">
        <v>1968</v>
      </c>
      <c r="R86" t="s">
        <v>2292</v>
      </c>
      <c r="S86" t="s">
        <v>2604</v>
      </c>
    </row>
    <row r="87" spans="1:19">
      <c r="A87" t="s">
        <v>104</v>
      </c>
      <c r="B87" t="s">
        <v>419</v>
      </c>
      <c r="C87" t="s">
        <v>548</v>
      </c>
      <c r="D87" t="b">
        <v>1</v>
      </c>
      <c r="E87" t="b">
        <v>0</v>
      </c>
      <c r="F87" t="b">
        <v>0</v>
      </c>
      <c r="G87" t="b">
        <v>0</v>
      </c>
      <c r="H87" t="b">
        <v>0</v>
      </c>
      <c r="I87" t="b">
        <v>0</v>
      </c>
      <c r="J87" t="b">
        <v>1</v>
      </c>
      <c r="K87" t="b">
        <v>0</v>
      </c>
      <c r="L87" t="b">
        <v>0</v>
      </c>
      <c r="M87" t="s">
        <v>645</v>
      </c>
      <c r="N87" t="s">
        <v>977</v>
      </c>
      <c r="O87" t="s">
        <v>1306</v>
      </c>
      <c r="P87" t="s">
        <v>1639</v>
      </c>
      <c r="Q87" s="6" t="s">
        <v>1969</v>
      </c>
      <c r="R87" t="s">
        <v>2293</v>
      </c>
    </row>
    <row r="88" spans="1:19">
      <c r="A88" t="s">
        <v>105</v>
      </c>
      <c r="B88" t="s">
        <v>359</v>
      </c>
      <c r="C88" t="s">
        <v>548</v>
      </c>
      <c r="D88" t="b">
        <v>1</v>
      </c>
      <c r="E88" t="b">
        <v>0</v>
      </c>
      <c r="F88" t="b">
        <v>0</v>
      </c>
      <c r="G88" t="b">
        <v>0</v>
      </c>
      <c r="H88" t="b">
        <v>0</v>
      </c>
      <c r="I88" t="b">
        <v>0</v>
      </c>
      <c r="J88" t="b">
        <v>0</v>
      </c>
      <c r="K88" t="b">
        <v>0</v>
      </c>
      <c r="L88" t="b">
        <v>0</v>
      </c>
      <c r="M88" t="s">
        <v>646</v>
      </c>
      <c r="N88" t="s">
        <v>978</v>
      </c>
      <c r="O88" t="s">
        <v>1307</v>
      </c>
      <c r="P88" t="s">
        <v>1640</v>
      </c>
      <c r="Q88" s="6" t="s">
        <v>1970</v>
      </c>
      <c r="R88" t="s">
        <v>2294</v>
      </c>
    </row>
    <row r="89" spans="1:19">
      <c r="A89" t="s">
        <v>106</v>
      </c>
      <c r="B89" t="s">
        <v>420</v>
      </c>
      <c r="C89" t="s">
        <v>548</v>
      </c>
      <c r="D89" t="b">
        <v>1</v>
      </c>
      <c r="E89" t="b">
        <v>0</v>
      </c>
      <c r="F89" t="b">
        <v>0</v>
      </c>
      <c r="G89" t="b">
        <v>0</v>
      </c>
      <c r="H89" t="b">
        <v>0</v>
      </c>
      <c r="I89" t="b">
        <v>0</v>
      </c>
      <c r="J89" t="b">
        <v>1</v>
      </c>
      <c r="K89" t="b">
        <v>0</v>
      </c>
      <c r="L89" t="b">
        <v>0</v>
      </c>
      <c r="M89" t="s">
        <v>647</v>
      </c>
      <c r="N89" t="s">
        <v>979</v>
      </c>
      <c r="O89" t="s">
        <v>1308</v>
      </c>
      <c r="P89" t="s">
        <v>1641</v>
      </c>
      <c r="Q89" s="6" t="s">
        <v>1971</v>
      </c>
      <c r="R89" t="s">
        <v>2295</v>
      </c>
      <c r="S89" t="s">
        <v>2605</v>
      </c>
    </row>
    <row r="90" spans="1:19">
      <c r="A90" t="s">
        <v>107</v>
      </c>
      <c r="B90" t="s">
        <v>421</v>
      </c>
      <c r="C90" t="s">
        <v>548</v>
      </c>
      <c r="D90" t="b">
        <v>1</v>
      </c>
      <c r="E90" t="b">
        <v>0</v>
      </c>
      <c r="F90" t="b">
        <v>0</v>
      </c>
      <c r="G90" t="b">
        <v>0</v>
      </c>
      <c r="H90" t="b">
        <v>0</v>
      </c>
      <c r="I90" t="b">
        <v>0</v>
      </c>
      <c r="J90" t="b">
        <v>0</v>
      </c>
      <c r="K90" t="b">
        <v>0</v>
      </c>
      <c r="L90" t="b">
        <v>0</v>
      </c>
      <c r="M90" t="s">
        <v>648</v>
      </c>
      <c r="N90" t="s">
        <v>980</v>
      </c>
      <c r="O90" t="s">
        <v>1309</v>
      </c>
      <c r="P90" t="s">
        <v>1642</v>
      </c>
      <c r="Q90" s="6" t="s">
        <v>1972</v>
      </c>
      <c r="R90" t="s">
        <v>2296</v>
      </c>
      <c r="S90" t="s">
        <v>2606</v>
      </c>
    </row>
    <row r="91" spans="1:19">
      <c r="A91" t="s">
        <v>108</v>
      </c>
      <c r="B91" t="s">
        <v>422</v>
      </c>
      <c r="C91" t="s">
        <v>548</v>
      </c>
      <c r="D91" t="b">
        <v>1</v>
      </c>
      <c r="E91" t="b">
        <v>0</v>
      </c>
      <c r="F91" t="b">
        <v>0</v>
      </c>
      <c r="G91" t="b">
        <v>0</v>
      </c>
      <c r="H91" t="b">
        <v>0</v>
      </c>
      <c r="I91" t="b">
        <v>0</v>
      </c>
      <c r="J91" t="b">
        <v>0</v>
      </c>
      <c r="K91" t="b">
        <v>0</v>
      </c>
      <c r="L91" t="b">
        <v>1</v>
      </c>
      <c r="M91" t="s">
        <v>649</v>
      </c>
      <c r="N91" t="s">
        <v>981</v>
      </c>
      <c r="O91" t="s">
        <v>1310</v>
      </c>
      <c r="P91" t="s">
        <v>1643</v>
      </c>
      <c r="Q91" s="6" t="s">
        <v>1973</v>
      </c>
      <c r="R91" t="s">
        <v>2297</v>
      </c>
      <c r="S91" t="s">
        <v>2607</v>
      </c>
    </row>
    <row r="92" spans="1:19">
      <c r="A92" t="s">
        <v>109</v>
      </c>
      <c r="B92" t="s">
        <v>423</v>
      </c>
      <c r="C92" t="s">
        <v>548</v>
      </c>
      <c r="D92" t="b">
        <v>1</v>
      </c>
      <c r="E92" t="b">
        <v>0</v>
      </c>
      <c r="F92" t="b">
        <v>0</v>
      </c>
      <c r="G92" t="b">
        <v>0</v>
      </c>
      <c r="H92" t="b">
        <v>0</v>
      </c>
      <c r="I92" t="b">
        <v>0</v>
      </c>
      <c r="J92" t="b">
        <v>0</v>
      </c>
      <c r="K92" t="b">
        <v>0</v>
      </c>
      <c r="L92" t="b">
        <v>1</v>
      </c>
      <c r="M92" t="s">
        <v>650</v>
      </c>
      <c r="N92" t="s">
        <v>982</v>
      </c>
      <c r="O92" t="s">
        <v>1311</v>
      </c>
      <c r="P92" t="s">
        <v>1644</v>
      </c>
      <c r="Q92" s="6" t="s">
        <v>1974</v>
      </c>
      <c r="R92" t="s">
        <v>2298</v>
      </c>
    </row>
    <row r="93" spans="1:19">
      <c r="A93" t="s">
        <v>110</v>
      </c>
      <c r="B93" t="s">
        <v>421</v>
      </c>
      <c r="C93" t="s">
        <v>548</v>
      </c>
      <c r="D93" t="b">
        <v>0</v>
      </c>
      <c r="E93" t="b">
        <v>0</v>
      </c>
      <c r="F93" t="b">
        <v>0</v>
      </c>
      <c r="G93" t="b">
        <v>0</v>
      </c>
      <c r="H93" t="b">
        <v>0</v>
      </c>
      <c r="I93" t="b">
        <v>0</v>
      </c>
      <c r="J93" t="b">
        <v>0</v>
      </c>
      <c r="K93" t="b">
        <v>0</v>
      </c>
      <c r="L93" t="b">
        <v>0</v>
      </c>
      <c r="M93" t="s">
        <v>651</v>
      </c>
      <c r="O93" t="s">
        <v>1312</v>
      </c>
      <c r="P93" t="s">
        <v>1645</v>
      </c>
      <c r="Q93" s="6" t="s">
        <v>1975</v>
      </c>
      <c r="R93" t="s">
        <v>2299</v>
      </c>
      <c r="S93" t="s">
        <v>2608</v>
      </c>
    </row>
    <row r="94" spans="1:19">
      <c r="A94" t="s">
        <v>111</v>
      </c>
      <c r="B94" t="s">
        <v>424</v>
      </c>
      <c r="C94" t="s">
        <v>548</v>
      </c>
      <c r="D94" t="b">
        <v>1</v>
      </c>
      <c r="E94" t="b">
        <v>0</v>
      </c>
      <c r="F94" t="b">
        <v>0</v>
      </c>
      <c r="G94" t="b">
        <v>0</v>
      </c>
      <c r="H94" t="b">
        <v>0</v>
      </c>
      <c r="I94" t="b">
        <v>0</v>
      </c>
      <c r="J94" t="b">
        <v>0</v>
      </c>
      <c r="K94" t="b">
        <v>0</v>
      </c>
      <c r="L94" t="b">
        <v>0</v>
      </c>
      <c r="M94" t="s">
        <v>652</v>
      </c>
      <c r="N94" t="s">
        <v>983</v>
      </c>
      <c r="O94" t="s">
        <v>1313</v>
      </c>
      <c r="P94" t="s">
        <v>1646</v>
      </c>
      <c r="Q94" s="6" t="s">
        <v>1976</v>
      </c>
      <c r="R94" t="s">
        <v>2300</v>
      </c>
    </row>
    <row r="95" spans="1:19">
      <c r="A95" t="s">
        <v>112</v>
      </c>
      <c r="B95" t="s">
        <v>375</v>
      </c>
      <c r="C95" t="s">
        <v>548</v>
      </c>
      <c r="D95" t="b">
        <v>1</v>
      </c>
      <c r="E95" t="b">
        <v>0</v>
      </c>
      <c r="F95" t="b">
        <v>0</v>
      </c>
      <c r="G95" t="b">
        <v>0</v>
      </c>
      <c r="H95" t="b">
        <v>0</v>
      </c>
      <c r="I95" t="b">
        <v>0</v>
      </c>
      <c r="J95" t="b">
        <v>0</v>
      </c>
      <c r="K95" t="b">
        <v>0</v>
      </c>
      <c r="L95" t="b">
        <v>0</v>
      </c>
      <c r="M95" t="s">
        <v>653</v>
      </c>
      <c r="N95" t="s">
        <v>984</v>
      </c>
      <c r="O95" t="s">
        <v>1314</v>
      </c>
      <c r="P95" t="s">
        <v>1647</v>
      </c>
      <c r="Q95" s="6" t="s">
        <v>1977</v>
      </c>
      <c r="R95" t="s">
        <v>2301</v>
      </c>
    </row>
    <row r="96" spans="1:19">
      <c r="A96" t="s">
        <v>113</v>
      </c>
      <c r="B96" t="s">
        <v>425</v>
      </c>
      <c r="C96" t="s">
        <v>548</v>
      </c>
      <c r="D96" t="b">
        <v>1</v>
      </c>
      <c r="E96" t="b">
        <v>0</v>
      </c>
      <c r="F96" t="b">
        <v>0</v>
      </c>
      <c r="G96" t="b">
        <v>0</v>
      </c>
      <c r="H96" t="b">
        <v>0</v>
      </c>
      <c r="I96" t="b">
        <v>0</v>
      </c>
      <c r="J96" t="b">
        <v>0</v>
      </c>
      <c r="K96" t="b">
        <v>0</v>
      </c>
      <c r="L96" t="b">
        <v>0</v>
      </c>
      <c r="M96" t="s">
        <v>654</v>
      </c>
      <c r="N96" t="s">
        <v>985</v>
      </c>
      <c r="O96" t="s">
        <v>1315</v>
      </c>
      <c r="P96" t="s">
        <v>1648</v>
      </c>
      <c r="Q96" s="6" t="s">
        <v>1978</v>
      </c>
      <c r="R96" t="s">
        <v>2302</v>
      </c>
      <c r="S96" t="s">
        <v>2609</v>
      </c>
    </row>
    <row r="97" spans="1:19">
      <c r="A97" t="s">
        <v>114</v>
      </c>
      <c r="B97" t="s">
        <v>426</v>
      </c>
      <c r="C97" t="s">
        <v>548</v>
      </c>
      <c r="D97" t="b">
        <v>1</v>
      </c>
      <c r="E97" t="b">
        <v>0</v>
      </c>
      <c r="F97" t="b">
        <v>0</v>
      </c>
      <c r="G97" t="b">
        <v>0</v>
      </c>
      <c r="H97" t="b">
        <v>0</v>
      </c>
      <c r="I97" t="b">
        <v>0</v>
      </c>
      <c r="J97" t="b">
        <v>0</v>
      </c>
      <c r="K97" t="b">
        <v>0</v>
      </c>
      <c r="L97" t="b">
        <v>0</v>
      </c>
      <c r="M97" t="s">
        <v>655</v>
      </c>
      <c r="N97" t="s">
        <v>986</v>
      </c>
      <c r="O97" t="s">
        <v>1316</v>
      </c>
      <c r="P97" t="s">
        <v>1649</v>
      </c>
      <c r="Q97" s="6" t="s">
        <v>1979</v>
      </c>
      <c r="R97" t="s">
        <v>2303</v>
      </c>
      <c r="S97" t="s">
        <v>2610</v>
      </c>
    </row>
    <row r="98" spans="1:19">
      <c r="A98" t="s">
        <v>115</v>
      </c>
      <c r="B98" t="s">
        <v>406</v>
      </c>
      <c r="C98" t="s">
        <v>548</v>
      </c>
      <c r="D98" t="b">
        <v>1</v>
      </c>
      <c r="E98" t="b">
        <v>0</v>
      </c>
      <c r="F98" t="b">
        <v>0</v>
      </c>
      <c r="G98" t="b">
        <v>0</v>
      </c>
      <c r="H98" t="b">
        <v>0</v>
      </c>
      <c r="I98" t="b">
        <v>0</v>
      </c>
      <c r="J98" t="b">
        <v>0</v>
      </c>
      <c r="K98" t="b">
        <v>1</v>
      </c>
      <c r="L98" t="b">
        <v>0</v>
      </c>
      <c r="M98" t="s">
        <v>656</v>
      </c>
      <c r="N98" t="s">
        <v>987</v>
      </c>
      <c r="O98" t="s">
        <v>1317</v>
      </c>
      <c r="P98" t="s">
        <v>1650</v>
      </c>
      <c r="Q98" s="6" t="s">
        <v>1980</v>
      </c>
      <c r="R98" t="s">
        <v>2304</v>
      </c>
    </row>
    <row r="99" spans="1:19">
      <c r="A99" t="s">
        <v>116</v>
      </c>
      <c r="B99" t="s">
        <v>373</v>
      </c>
      <c r="C99" t="s">
        <v>548</v>
      </c>
      <c r="D99" t="b">
        <v>1</v>
      </c>
      <c r="E99" t="b">
        <v>0</v>
      </c>
      <c r="F99" t="b">
        <v>0</v>
      </c>
      <c r="G99" t="b">
        <v>0</v>
      </c>
      <c r="H99" t="b">
        <v>0</v>
      </c>
      <c r="I99" t="b">
        <v>0</v>
      </c>
      <c r="J99" t="b">
        <v>0</v>
      </c>
      <c r="K99" t="b">
        <v>0</v>
      </c>
      <c r="L99" t="b">
        <v>0</v>
      </c>
      <c r="M99" t="s">
        <v>657</v>
      </c>
      <c r="N99" t="s">
        <v>988</v>
      </c>
      <c r="O99" t="s">
        <v>1318</v>
      </c>
      <c r="P99" t="s">
        <v>1651</v>
      </c>
      <c r="Q99" s="6" t="s">
        <v>1981</v>
      </c>
      <c r="R99" t="s">
        <v>2305</v>
      </c>
      <c r="S99" t="s">
        <v>2611</v>
      </c>
    </row>
    <row r="100" spans="1:19">
      <c r="A100" t="s">
        <v>117</v>
      </c>
      <c r="B100" t="s">
        <v>355</v>
      </c>
      <c r="C100" t="s">
        <v>548</v>
      </c>
      <c r="D100" t="b">
        <v>1</v>
      </c>
      <c r="E100" t="b">
        <v>0</v>
      </c>
      <c r="F100" t="b">
        <v>0</v>
      </c>
      <c r="G100" t="b">
        <v>0</v>
      </c>
      <c r="H100" t="b">
        <v>0</v>
      </c>
      <c r="I100" t="b">
        <v>0</v>
      </c>
      <c r="J100" t="b">
        <v>0</v>
      </c>
      <c r="K100" t="b">
        <v>0</v>
      </c>
      <c r="L100" t="b">
        <v>1</v>
      </c>
      <c r="M100" t="s">
        <v>658</v>
      </c>
      <c r="N100" t="s">
        <v>989</v>
      </c>
      <c r="O100" t="s">
        <v>1319</v>
      </c>
      <c r="P100" t="s">
        <v>1652</v>
      </c>
      <c r="Q100" s="6" t="s">
        <v>1982</v>
      </c>
      <c r="R100" t="s">
        <v>2306</v>
      </c>
      <c r="S100" t="s">
        <v>2612</v>
      </c>
    </row>
    <row r="101" spans="1:19">
      <c r="A101" t="s">
        <v>118</v>
      </c>
      <c r="B101" t="s">
        <v>427</v>
      </c>
      <c r="C101" t="s">
        <v>548</v>
      </c>
      <c r="D101" t="b">
        <v>1</v>
      </c>
      <c r="E101" t="b">
        <v>0</v>
      </c>
      <c r="F101" t="b">
        <v>0</v>
      </c>
      <c r="G101" t="b">
        <v>0</v>
      </c>
      <c r="H101" t="b">
        <v>0</v>
      </c>
      <c r="I101" t="b">
        <v>0</v>
      </c>
      <c r="J101" t="b">
        <v>0</v>
      </c>
      <c r="K101" t="b">
        <v>0</v>
      </c>
      <c r="L101" t="b">
        <v>1</v>
      </c>
      <c r="M101" t="s">
        <v>659</v>
      </c>
      <c r="N101" t="s">
        <v>990</v>
      </c>
      <c r="O101" t="s">
        <v>1320</v>
      </c>
      <c r="P101" t="s">
        <v>1653</v>
      </c>
      <c r="Q101" s="6" t="s">
        <v>1983</v>
      </c>
      <c r="R101" t="s">
        <v>2307</v>
      </c>
      <c r="S101" t="s">
        <v>2613</v>
      </c>
    </row>
    <row r="102" spans="1:19">
      <c r="A102" t="s">
        <v>119</v>
      </c>
      <c r="B102" t="s">
        <v>428</v>
      </c>
      <c r="C102" t="s">
        <v>548</v>
      </c>
      <c r="D102" t="b">
        <v>1</v>
      </c>
      <c r="E102" t="b">
        <v>0</v>
      </c>
      <c r="F102" t="b">
        <v>0</v>
      </c>
      <c r="G102" t="b">
        <v>0</v>
      </c>
      <c r="H102" t="b">
        <v>0</v>
      </c>
      <c r="I102" t="b">
        <v>0</v>
      </c>
      <c r="J102" t="b">
        <v>0</v>
      </c>
      <c r="K102" t="b">
        <v>0</v>
      </c>
      <c r="L102" t="b">
        <v>0</v>
      </c>
      <c r="M102" t="s">
        <v>660</v>
      </c>
      <c r="N102" t="s">
        <v>991</v>
      </c>
      <c r="O102" t="s">
        <v>1321</v>
      </c>
      <c r="P102" t="s">
        <v>1654</v>
      </c>
      <c r="Q102" s="6" t="s">
        <v>1984</v>
      </c>
      <c r="R102" t="s">
        <v>2308</v>
      </c>
      <c r="S102" t="s">
        <v>2614</v>
      </c>
    </row>
    <row r="103" spans="1:19">
      <c r="A103" t="s">
        <v>120</v>
      </c>
      <c r="B103" t="s">
        <v>429</v>
      </c>
      <c r="C103" t="s">
        <v>548</v>
      </c>
      <c r="D103" t="b">
        <v>1</v>
      </c>
      <c r="E103" t="b">
        <v>0</v>
      </c>
      <c r="F103" t="b">
        <v>0</v>
      </c>
      <c r="G103" t="b">
        <v>0</v>
      </c>
      <c r="H103" t="b">
        <v>0</v>
      </c>
      <c r="I103" t="b">
        <v>0</v>
      </c>
      <c r="J103" t="b">
        <v>1</v>
      </c>
      <c r="K103" t="b">
        <v>1</v>
      </c>
      <c r="L103" t="b">
        <v>0</v>
      </c>
      <c r="M103" t="s">
        <v>661</v>
      </c>
      <c r="N103" t="s">
        <v>992</v>
      </c>
      <c r="O103" t="s">
        <v>1322</v>
      </c>
      <c r="P103" t="s">
        <v>1655</v>
      </c>
      <c r="Q103" s="6" t="s">
        <v>1985</v>
      </c>
      <c r="R103" t="s">
        <v>2309</v>
      </c>
      <c r="S103" t="s">
        <v>2615</v>
      </c>
    </row>
    <row r="104" spans="1:19">
      <c r="A104" t="s">
        <v>121</v>
      </c>
      <c r="B104" t="s">
        <v>375</v>
      </c>
      <c r="C104" t="s">
        <v>548</v>
      </c>
      <c r="D104" t="b">
        <v>1</v>
      </c>
      <c r="E104" t="b">
        <v>0</v>
      </c>
      <c r="F104" t="b">
        <v>0</v>
      </c>
      <c r="G104" t="b">
        <v>0</v>
      </c>
      <c r="H104" t="b">
        <v>0</v>
      </c>
      <c r="I104" t="b">
        <v>0</v>
      </c>
      <c r="J104" t="b">
        <v>0</v>
      </c>
      <c r="K104" t="b">
        <v>0</v>
      </c>
      <c r="L104" t="b">
        <v>1</v>
      </c>
      <c r="M104" t="s">
        <v>662</v>
      </c>
      <c r="N104" t="s">
        <v>993</v>
      </c>
      <c r="O104" t="s">
        <v>1323</v>
      </c>
      <c r="P104" t="s">
        <v>1656</v>
      </c>
      <c r="Q104" s="6" t="s">
        <v>1986</v>
      </c>
      <c r="R104" t="s">
        <v>2310</v>
      </c>
    </row>
    <row r="105" spans="1:19">
      <c r="A105" t="s">
        <v>122</v>
      </c>
      <c r="B105" t="s">
        <v>375</v>
      </c>
      <c r="C105" t="s">
        <v>548</v>
      </c>
      <c r="D105" t="b">
        <v>1</v>
      </c>
      <c r="E105" t="b">
        <v>0</v>
      </c>
      <c r="F105" t="b">
        <v>0</v>
      </c>
      <c r="G105" t="b">
        <v>0</v>
      </c>
      <c r="H105" t="b">
        <v>0</v>
      </c>
      <c r="I105" t="b">
        <v>0</v>
      </c>
      <c r="J105" t="b">
        <v>0</v>
      </c>
      <c r="K105" t="b">
        <v>0</v>
      </c>
      <c r="L105" t="b">
        <v>0</v>
      </c>
      <c r="M105" t="s">
        <v>663</v>
      </c>
      <c r="N105" t="s">
        <v>994</v>
      </c>
      <c r="O105" t="s">
        <v>1324</v>
      </c>
      <c r="P105" t="s">
        <v>1657</v>
      </c>
      <c r="Q105" s="6" t="s">
        <v>1987</v>
      </c>
      <c r="R105" t="s">
        <v>2311</v>
      </c>
    </row>
    <row r="106" spans="1:19">
      <c r="A106" t="s">
        <v>123</v>
      </c>
      <c r="B106" t="s">
        <v>430</v>
      </c>
      <c r="C106" t="s">
        <v>548</v>
      </c>
      <c r="D106" t="b">
        <v>1</v>
      </c>
      <c r="E106" t="b">
        <v>0</v>
      </c>
      <c r="F106" t="b">
        <v>0</v>
      </c>
      <c r="G106" t="b">
        <v>0</v>
      </c>
      <c r="H106" t="b">
        <v>0</v>
      </c>
      <c r="I106" t="b">
        <v>0</v>
      </c>
      <c r="J106" t="b">
        <v>0</v>
      </c>
      <c r="K106" t="b">
        <v>0</v>
      </c>
      <c r="L106" t="b">
        <v>0</v>
      </c>
      <c r="M106" t="s">
        <v>664</v>
      </c>
      <c r="N106" t="s">
        <v>995</v>
      </c>
      <c r="O106" t="s">
        <v>1325</v>
      </c>
      <c r="P106" t="s">
        <v>1658</v>
      </c>
      <c r="Q106" s="6" t="s">
        <v>1988</v>
      </c>
      <c r="R106" t="s">
        <v>2312</v>
      </c>
      <c r="S106" t="s">
        <v>2616</v>
      </c>
    </row>
    <row r="107" spans="1:19">
      <c r="A107" t="s">
        <v>124</v>
      </c>
      <c r="B107" t="s">
        <v>358</v>
      </c>
      <c r="C107" t="s">
        <v>548</v>
      </c>
      <c r="D107" t="b">
        <v>1</v>
      </c>
      <c r="E107" t="b">
        <v>0</v>
      </c>
      <c r="F107" t="b">
        <v>0</v>
      </c>
      <c r="G107" t="b">
        <v>0</v>
      </c>
      <c r="H107" t="b">
        <v>0</v>
      </c>
      <c r="I107" t="b">
        <v>0</v>
      </c>
      <c r="J107" t="b">
        <v>0</v>
      </c>
      <c r="K107" t="b">
        <v>0</v>
      </c>
      <c r="L107" t="b">
        <v>0</v>
      </c>
      <c r="M107" t="s">
        <v>665</v>
      </c>
      <c r="N107" t="s">
        <v>996</v>
      </c>
      <c r="O107" t="s">
        <v>1326</v>
      </c>
      <c r="P107" t="s">
        <v>1659</v>
      </c>
      <c r="Q107" s="6" t="s">
        <v>1989</v>
      </c>
      <c r="R107" t="s">
        <v>2313</v>
      </c>
      <c r="S107" t="s">
        <v>2617</v>
      </c>
    </row>
    <row r="108" spans="1:19">
      <c r="A108" t="s">
        <v>125</v>
      </c>
      <c r="B108" t="s">
        <v>375</v>
      </c>
      <c r="C108" t="s">
        <v>548</v>
      </c>
      <c r="D108" t="b">
        <v>1</v>
      </c>
      <c r="E108" t="b">
        <v>0</v>
      </c>
      <c r="F108" t="b">
        <v>0</v>
      </c>
      <c r="G108" t="b">
        <v>0</v>
      </c>
      <c r="H108" t="b">
        <v>0</v>
      </c>
      <c r="I108" t="b">
        <v>0</v>
      </c>
      <c r="J108" t="b">
        <v>0</v>
      </c>
      <c r="K108" t="b">
        <v>0</v>
      </c>
      <c r="L108" t="b">
        <v>0</v>
      </c>
      <c r="M108" t="s">
        <v>666</v>
      </c>
      <c r="N108" t="s">
        <v>997</v>
      </c>
      <c r="O108" t="s">
        <v>1327</v>
      </c>
      <c r="P108" t="s">
        <v>1660</v>
      </c>
      <c r="Q108" s="6" t="s">
        <v>1990</v>
      </c>
      <c r="R108" t="s">
        <v>2314</v>
      </c>
    </row>
    <row r="109" spans="1:19">
      <c r="A109" t="s">
        <v>126</v>
      </c>
      <c r="B109" t="s">
        <v>357</v>
      </c>
      <c r="C109" t="s">
        <v>549</v>
      </c>
      <c r="D109" t="b">
        <v>1</v>
      </c>
      <c r="E109" t="b">
        <v>0</v>
      </c>
      <c r="F109" t="b">
        <v>0</v>
      </c>
      <c r="G109" t="b">
        <v>0</v>
      </c>
      <c r="H109" t="b">
        <v>0</v>
      </c>
      <c r="I109" t="b">
        <v>0</v>
      </c>
      <c r="J109" t="b">
        <v>0</v>
      </c>
      <c r="K109" t="b">
        <v>0</v>
      </c>
      <c r="L109" t="b">
        <v>0</v>
      </c>
      <c r="M109" t="s">
        <v>667</v>
      </c>
      <c r="N109" t="s">
        <v>998</v>
      </c>
      <c r="O109" t="s">
        <v>1328</v>
      </c>
      <c r="P109" t="s">
        <v>1661</v>
      </c>
      <c r="Q109" s="6" t="s">
        <v>1991</v>
      </c>
      <c r="R109" t="s">
        <v>2315</v>
      </c>
      <c r="S109" t="s">
        <v>2618</v>
      </c>
    </row>
    <row r="110" spans="1:19">
      <c r="A110" t="s">
        <v>127</v>
      </c>
      <c r="B110" t="s">
        <v>431</v>
      </c>
      <c r="C110" t="s">
        <v>549</v>
      </c>
      <c r="D110" t="b">
        <v>1</v>
      </c>
      <c r="E110" t="b">
        <v>0</v>
      </c>
      <c r="F110" t="b">
        <v>0</v>
      </c>
      <c r="G110" t="b">
        <v>0</v>
      </c>
      <c r="H110" t="b">
        <v>0</v>
      </c>
      <c r="I110" t="b">
        <v>0</v>
      </c>
      <c r="J110" t="b">
        <v>1</v>
      </c>
      <c r="K110" t="b">
        <v>0</v>
      </c>
      <c r="L110" t="b">
        <v>0</v>
      </c>
      <c r="M110" t="s">
        <v>668</v>
      </c>
      <c r="N110" t="s">
        <v>999</v>
      </c>
      <c r="O110" t="s">
        <v>1329</v>
      </c>
      <c r="P110" t="s">
        <v>1662</v>
      </c>
      <c r="Q110" s="6" t="s">
        <v>1992</v>
      </c>
      <c r="R110" t="s">
        <v>2316</v>
      </c>
      <c r="S110" t="s">
        <v>2619</v>
      </c>
    </row>
    <row r="111" spans="1:19">
      <c r="A111" t="s">
        <v>128</v>
      </c>
      <c r="B111" t="s">
        <v>369</v>
      </c>
      <c r="C111" t="s">
        <v>549</v>
      </c>
      <c r="D111" t="b">
        <v>1</v>
      </c>
      <c r="E111" t="b">
        <v>0</v>
      </c>
      <c r="F111" t="b">
        <v>0</v>
      </c>
      <c r="G111" t="b">
        <v>0</v>
      </c>
      <c r="H111" t="b">
        <v>0</v>
      </c>
      <c r="I111" t="b">
        <v>0</v>
      </c>
      <c r="J111" t="b">
        <v>0</v>
      </c>
      <c r="K111" t="b">
        <v>0</v>
      </c>
      <c r="L111" t="b">
        <v>0</v>
      </c>
      <c r="M111" t="s">
        <v>669</v>
      </c>
      <c r="N111" t="s">
        <v>1000</v>
      </c>
      <c r="O111" t="s">
        <v>1330</v>
      </c>
      <c r="P111" t="s">
        <v>1663</v>
      </c>
      <c r="Q111" s="6" t="s">
        <v>1993</v>
      </c>
      <c r="R111" t="s">
        <v>2317</v>
      </c>
      <c r="S111" t="s">
        <v>2620</v>
      </c>
    </row>
    <row r="112" spans="1:19">
      <c r="A112" t="s">
        <v>129</v>
      </c>
      <c r="B112" t="s">
        <v>377</v>
      </c>
      <c r="C112" t="s">
        <v>549</v>
      </c>
      <c r="D112" t="b">
        <v>1</v>
      </c>
      <c r="E112" t="b">
        <v>0</v>
      </c>
      <c r="F112" t="b">
        <v>0</v>
      </c>
      <c r="G112" t="b">
        <v>0</v>
      </c>
      <c r="H112" t="b">
        <v>0</v>
      </c>
      <c r="I112" t="b">
        <v>0</v>
      </c>
      <c r="J112" t="b">
        <v>0</v>
      </c>
      <c r="K112" t="b">
        <v>0</v>
      </c>
      <c r="L112" t="b">
        <v>0</v>
      </c>
      <c r="M112" t="s">
        <v>670</v>
      </c>
      <c r="N112" t="s">
        <v>1001</v>
      </c>
      <c r="O112" t="s">
        <v>1331</v>
      </c>
      <c r="P112" t="s">
        <v>1664</v>
      </c>
      <c r="Q112" s="6" t="s">
        <v>1994</v>
      </c>
      <c r="R112" t="s">
        <v>2318</v>
      </c>
      <c r="S112" t="s">
        <v>2621</v>
      </c>
    </row>
    <row r="113" spans="1:19">
      <c r="A113" t="s">
        <v>130</v>
      </c>
      <c r="B113" t="s">
        <v>407</v>
      </c>
      <c r="C113" t="s">
        <v>549</v>
      </c>
      <c r="D113" t="b">
        <v>1</v>
      </c>
      <c r="E113" t="b">
        <v>0</v>
      </c>
      <c r="F113" t="b">
        <v>0</v>
      </c>
      <c r="G113" t="b">
        <v>0</v>
      </c>
      <c r="H113" t="b">
        <v>0</v>
      </c>
      <c r="I113" t="b">
        <v>0</v>
      </c>
      <c r="J113" t="b">
        <v>0</v>
      </c>
      <c r="K113" t="b">
        <v>0</v>
      </c>
      <c r="L113" t="b">
        <v>0</v>
      </c>
      <c r="M113" t="s">
        <v>671</v>
      </c>
      <c r="N113" t="s">
        <v>1002</v>
      </c>
      <c r="O113" t="s">
        <v>1284</v>
      </c>
      <c r="P113" t="s">
        <v>1665</v>
      </c>
      <c r="Q113" s="6" t="s">
        <v>1995</v>
      </c>
      <c r="R113" t="s">
        <v>2319</v>
      </c>
      <c r="S113" t="s">
        <v>2622</v>
      </c>
    </row>
    <row r="114" spans="1:19">
      <c r="A114" t="s">
        <v>131</v>
      </c>
      <c r="B114" t="s">
        <v>432</v>
      </c>
      <c r="C114" t="s">
        <v>549</v>
      </c>
      <c r="D114" t="b">
        <v>1</v>
      </c>
      <c r="E114" t="b">
        <v>0</v>
      </c>
      <c r="F114" t="b">
        <v>0</v>
      </c>
      <c r="G114" t="b">
        <v>0</v>
      </c>
      <c r="H114" t="b">
        <v>0</v>
      </c>
      <c r="I114" t="b">
        <v>0</v>
      </c>
      <c r="J114" t="b">
        <v>1</v>
      </c>
      <c r="K114" t="b">
        <v>0</v>
      </c>
      <c r="L114" t="b">
        <v>0</v>
      </c>
      <c r="M114" t="s">
        <v>672</v>
      </c>
      <c r="N114" t="s">
        <v>1003</v>
      </c>
      <c r="O114" t="s">
        <v>1332</v>
      </c>
      <c r="Q114" s="6" t="s">
        <v>1996</v>
      </c>
      <c r="R114" t="s">
        <v>2320</v>
      </c>
    </row>
    <row r="115" spans="1:19">
      <c r="A115" t="s">
        <v>132</v>
      </c>
      <c r="B115" t="s">
        <v>433</v>
      </c>
      <c r="C115" t="s">
        <v>549</v>
      </c>
      <c r="D115" t="b">
        <v>1</v>
      </c>
      <c r="E115" t="b">
        <v>0</v>
      </c>
      <c r="F115" t="b">
        <v>0</v>
      </c>
      <c r="G115" t="b">
        <v>0</v>
      </c>
      <c r="H115" t="b">
        <v>0</v>
      </c>
      <c r="I115" t="b">
        <v>0</v>
      </c>
      <c r="J115" t="b">
        <v>1</v>
      </c>
      <c r="K115" t="b">
        <v>0</v>
      </c>
      <c r="L115" t="b">
        <v>0</v>
      </c>
      <c r="M115" t="s">
        <v>673</v>
      </c>
      <c r="N115" t="s">
        <v>1004</v>
      </c>
      <c r="O115" t="s">
        <v>1333</v>
      </c>
      <c r="P115" t="s">
        <v>1666</v>
      </c>
      <c r="Q115" s="6" t="s">
        <v>1997</v>
      </c>
      <c r="R115" t="s">
        <v>2321</v>
      </c>
    </row>
    <row r="116" spans="1:19">
      <c r="A116" t="s">
        <v>133</v>
      </c>
      <c r="B116" t="s">
        <v>434</v>
      </c>
      <c r="C116" t="s">
        <v>549</v>
      </c>
      <c r="D116" t="b">
        <v>1</v>
      </c>
      <c r="E116" t="b">
        <v>0</v>
      </c>
      <c r="F116" t="b">
        <v>0</v>
      </c>
      <c r="G116" t="b">
        <v>0</v>
      </c>
      <c r="H116" t="b">
        <v>0</v>
      </c>
      <c r="I116" t="b">
        <v>0</v>
      </c>
      <c r="J116" t="b">
        <v>0</v>
      </c>
      <c r="K116" t="b">
        <v>0</v>
      </c>
      <c r="L116" t="b">
        <v>0</v>
      </c>
      <c r="M116" t="s">
        <v>674</v>
      </c>
      <c r="N116" t="s">
        <v>1005</v>
      </c>
      <c r="O116" t="s">
        <v>1334</v>
      </c>
      <c r="P116" t="s">
        <v>1667</v>
      </c>
      <c r="Q116" s="6" t="s">
        <v>1998</v>
      </c>
      <c r="R116" t="s">
        <v>2322</v>
      </c>
      <c r="S116" t="s">
        <v>2623</v>
      </c>
    </row>
    <row r="117" spans="1:19">
      <c r="A117" t="s">
        <v>134</v>
      </c>
      <c r="B117" t="s">
        <v>434</v>
      </c>
      <c r="C117" t="s">
        <v>549</v>
      </c>
      <c r="D117" t="b">
        <v>1</v>
      </c>
      <c r="E117" t="b">
        <v>0</v>
      </c>
      <c r="F117" t="b">
        <v>0</v>
      </c>
      <c r="G117" t="b">
        <v>0</v>
      </c>
      <c r="H117" t="b">
        <v>0</v>
      </c>
      <c r="I117" t="b">
        <v>0</v>
      </c>
      <c r="J117" t="b">
        <v>0</v>
      </c>
      <c r="K117" t="b">
        <v>0</v>
      </c>
      <c r="L117" t="b">
        <v>0</v>
      </c>
      <c r="M117" t="s">
        <v>675</v>
      </c>
      <c r="N117" t="s">
        <v>1006</v>
      </c>
      <c r="O117" t="s">
        <v>1335</v>
      </c>
      <c r="P117" t="s">
        <v>1668</v>
      </c>
      <c r="Q117" s="6" t="s">
        <v>1999</v>
      </c>
      <c r="R117" t="s">
        <v>2323</v>
      </c>
      <c r="S117" t="s">
        <v>2624</v>
      </c>
    </row>
    <row r="118" spans="1:19">
      <c r="A118" t="s">
        <v>135</v>
      </c>
      <c r="B118" t="s">
        <v>421</v>
      </c>
      <c r="C118" t="s">
        <v>549</v>
      </c>
      <c r="D118" t="b">
        <v>1</v>
      </c>
      <c r="E118" t="b">
        <v>0</v>
      </c>
      <c r="F118" t="b">
        <v>0</v>
      </c>
      <c r="G118" t="b">
        <v>0</v>
      </c>
      <c r="H118" t="b">
        <v>0</v>
      </c>
      <c r="I118" t="b">
        <v>0</v>
      </c>
      <c r="J118" t="b">
        <v>0</v>
      </c>
      <c r="K118" t="b">
        <v>0</v>
      </c>
      <c r="L118" t="b">
        <v>0</v>
      </c>
      <c r="M118" t="s">
        <v>676</v>
      </c>
      <c r="N118" t="s">
        <v>1007</v>
      </c>
      <c r="O118" t="s">
        <v>1336</v>
      </c>
      <c r="P118" t="s">
        <v>1669</v>
      </c>
      <c r="Q118" s="6" t="s">
        <v>2000</v>
      </c>
      <c r="R118" t="s">
        <v>2324</v>
      </c>
      <c r="S118" t="s">
        <v>2625</v>
      </c>
    </row>
    <row r="119" spans="1:19">
      <c r="A119" t="s">
        <v>136</v>
      </c>
      <c r="B119" t="s">
        <v>435</v>
      </c>
      <c r="C119" t="s">
        <v>549</v>
      </c>
      <c r="D119" t="b">
        <v>1</v>
      </c>
      <c r="E119" t="b">
        <v>0</v>
      </c>
      <c r="F119" t="b">
        <v>0</v>
      </c>
      <c r="G119" t="b">
        <v>0</v>
      </c>
      <c r="H119" t="b">
        <v>0</v>
      </c>
      <c r="I119" t="b">
        <v>0</v>
      </c>
      <c r="J119" t="b">
        <v>0</v>
      </c>
      <c r="K119" t="b">
        <v>0</v>
      </c>
      <c r="L119" t="b">
        <v>0</v>
      </c>
      <c r="M119" t="s">
        <v>677</v>
      </c>
      <c r="N119" t="s">
        <v>1008</v>
      </c>
      <c r="O119" t="s">
        <v>1337</v>
      </c>
      <c r="P119" t="s">
        <v>1670</v>
      </c>
      <c r="Q119" s="6" t="s">
        <v>2001</v>
      </c>
      <c r="R119" t="s">
        <v>2325</v>
      </c>
    </row>
    <row r="120" spans="1:19">
      <c r="A120" t="s">
        <v>137</v>
      </c>
      <c r="B120" t="s">
        <v>436</v>
      </c>
      <c r="C120" t="s">
        <v>549</v>
      </c>
      <c r="D120" t="b">
        <v>1</v>
      </c>
      <c r="E120" t="b">
        <v>0</v>
      </c>
      <c r="F120" t="b">
        <v>0</v>
      </c>
      <c r="G120" t="b">
        <v>0</v>
      </c>
      <c r="H120" t="b">
        <v>0</v>
      </c>
      <c r="I120" t="b">
        <v>0</v>
      </c>
      <c r="J120" t="b">
        <v>0</v>
      </c>
      <c r="K120" t="b">
        <v>0</v>
      </c>
      <c r="L120" t="b">
        <v>0</v>
      </c>
      <c r="M120" t="s">
        <v>678</v>
      </c>
      <c r="N120" t="s">
        <v>1009</v>
      </c>
      <c r="O120" t="s">
        <v>1338</v>
      </c>
      <c r="P120" t="s">
        <v>1671</v>
      </c>
      <c r="Q120" s="6" t="s">
        <v>2002</v>
      </c>
      <c r="R120" t="s">
        <v>2326</v>
      </c>
      <c r="S120" t="s">
        <v>2626</v>
      </c>
    </row>
    <row r="121" spans="1:19">
      <c r="A121" t="s">
        <v>138</v>
      </c>
      <c r="B121" t="s">
        <v>437</v>
      </c>
      <c r="C121" t="s">
        <v>549</v>
      </c>
      <c r="D121" t="b">
        <v>1</v>
      </c>
      <c r="E121" t="b">
        <v>0</v>
      </c>
      <c r="F121" t="b">
        <v>0</v>
      </c>
      <c r="G121" t="b">
        <v>0</v>
      </c>
      <c r="H121" t="b">
        <v>0</v>
      </c>
      <c r="I121" t="b">
        <v>0</v>
      </c>
      <c r="J121" t="b">
        <v>0</v>
      </c>
      <c r="K121" t="b">
        <v>0</v>
      </c>
      <c r="L121" t="b">
        <v>0</v>
      </c>
      <c r="M121" t="s">
        <v>679</v>
      </c>
      <c r="N121" t="s">
        <v>1010</v>
      </c>
      <c r="O121" t="s">
        <v>1339</v>
      </c>
      <c r="P121" t="s">
        <v>1672</v>
      </c>
      <c r="Q121" s="6" t="s">
        <v>2003</v>
      </c>
      <c r="R121" t="s">
        <v>2327</v>
      </c>
    </row>
    <row r="122" spans="1:19">
      <c r="A122" t="s">
        <v>139</v>
      </c>
      <c r="B122" t="s">
        <v>438</v>
      </c>
      <c r="C122" t="s">
        <v>549</v>
      </c>
      <c r="D122" t="b">
        <v>1</v>
      </c>
      <c r="E122" t="b">
        <v>0</v>
      </c>
      <c r="F122" t="b">
        <v>0</v>
      </c>
      <c r="G122" t="b">
        <v>0</v>
      </c>
      <c r="H122" t="b">
        <v>0</v>
      </c>
      <c r="I122" t="b">
        <v>0</v>
      </c>
      <c r="J122" t="b">
        <v>0</v>
      </c>
      <c r="K122" t="b">
        <v>0</v>
      </c>
      <c r="L122" t="b">
        <v>0</v>
      </c>
      <c r="N122" t="s">
        <v>1011</v>
      </c>
      <c r="O122" t="s">
        <v>1340</v>
      </c>
      <c r="P122" t="s">
        <v>1673</v>
      </c>
      <c r="Q122" s="6" t="s">
        <v>2004</v>
      </c>
      <c r="S122" t="s">
        <v>2627</v>
      </c>
    </row>
    <row r="123" spans="1:19">
      <c r="A123" t="s">
        <v>140</v>
      </c>
      <c r="B123" t="s">
        <v>439</v>
      </c>
      <c r="C123" t="s">
        <v>549</v>
      </c>
      <c r="D123" t="b">
        <v>1</v>
      </c>
      <c r="E123" t="b">
        <v>0</v>
      </c>
      <c r="F123" t="b">
        <v>0</v>
      </c>
      <c r="G123" t="b">
        <v>0</v>
      </c>
      <c r="H123" t="b">
        <v>0</v>
      </c>
      <c r="I123" t="b">
        <v>0</v>
      </c>
      <c r="J123" t="b">
        <v>0</v>
      </c>
      <c r="K123" t="b">
        <v>0</v>
      </c>
      <c r="L123" t="b">
        <v>0</v>
      </c>
      <c r="M123" t="s">
        <v>680</v>
      </c>
      <c r="N123" t="s">
        <v>1012</v>
      </c>
      <c r="O123" t="s">
        <v>1341</v>
      </c>
      <c r="P123" t="s">
        <v>1674</v>
      </c>
      <c r="Q123" s="6" t="s">
        <v>2005</v>
      </c>
      <c r="R123" t="s">
        <v>2328</v>
      </c>
      <c r="S123" t="s">
        <v>2628</v>
      </c>
    </row>
    <row r="124" spans="1:19">
      <c r="A124" t="s">
        <v>141</v>
      </c>
      <c r="B124" t="s">
        <v>440</v>
      </c>
      <c r="C124" t="s">
        <v>549</v>
      </c>
      <c r="D124" t="b">
        <v>1</v>
      </c>
      <c r="E124" t="b">
        <v>0</v>
      </c>
      <c r="F124" t="b">
        <v>0</v>
      </c>
      <c r="G124" t="b">
        <v>0</v>
      </c>
      <c r="H124" t="b">
        <v>0</v>
      </c>
      <c r="I124" t="b">
        <v>0</v>
      </c>
      <c r="J124" t="b">
        <v>0</v>
      </c>
      <c r="K124" t="b">
        <v>0</v>
      </c>
      <c r="L124" t="b">
        <v>0</v>
      </c>
      <c r="M124" t="s">
        <v>681</v>
      </c>
      <c r="N124" t="s">
        <v>1013</v>
      </c>
      <c r="O124" t="s">
        <v>1342</v>
      </c>
      <c r="P124" t="s">
        <v>1675</v>
      </c>
      <c r="Q124" s="6" t="s">
        <v>2006</v>
      </c>
      <c r="R124" t="s">
        <v>2329</v>
      </c>
    </row>
    <row r="125" spans="1:19">
      <c r="A125" t="s">
        <v>142</v>
      </c>
      <c r="B125" t="s">
        <v>441</v>
      </c>
      <c r="C125" t="s">
        <v>549</v>
      </c>
      <c r="D125" t="b">
        <v>1</v>
      </c>
      <c r="E125" t="b">
        <v>0</v>
      </c>
      <c r="F125" t="b">
        <v>0</v>
      </c>
      <c r="G125" t="b">
        <v>0</v>
      </c>
      <c r="H125" t="b">
        <v>0</v>
      </c>
      <c r="I125" t="b">
        <v>0</v>
      </c>
      <c r="J125" t="b">
        <v>0</v>
      </c>
      <c r="K125" t="b">
        <v>0</v>
      </c>
      <c r="L125" t="b">
        <v>0</v>
      </c>
      <c r="M125" t="s">
        <v>682</v>
      </c>
      <c r="N125" t="s">
        <v>1014</v>
      </c>
      <c r="O125" t="s">
        <v>1343</v>
      </c>
      <c r="P125" t="s">
        <v>1676</v>
      </c>
      <c r="Q125" s="6" t="s">
        <v>2007</v>
      </c>
      <c r="R125" t="s">
        <v>2330</v>
      </c>
      <c r="S125" t="s">
        <v>2629</v>
      </c>
    </row>
    <row r="126" spans="1:19">
      <c r="A126" t="s">
        <v>143</v>
      </c>
      <c r="B126" t="s">
        <v>407</v>
      </c>
      <c r="C126" t="s">
        <v>549</v>
      </c>
      <c r="D126" t="b">
        <v>0</v>
      </c>
      <c r="E126" t="b">
        <v>0</v>
      </c>
      <c r="F126" t="b">
        <v>0</v>
      </c>
      <c r="G126" t="b">
        <v>0</v>
      </c>
      <c r="H126" t="b">
        <v>0</v>
      </c>
      <c r="I126" t="b">
        <v>0</v>
      </c>
      <c r="J126" t="b">
        <v>0</v>
      </c>
      <c r="K126" t="b">
        <v>0</v>
      </c>
      <c r="L126" t="b">
        <v>0</v>
      </c>
      <c r="M126" t="s">
        <v>683</v>
      </c>
      <c r="O126" t="s">
        <v>1344</v>
      </c>
      <c r="P126" t="s">
        <v>1677</v>
      </c>
      <c r="Q126" s="6" t="s">
        <v>2008</v>
      </c>
      <c r="R126" t="s">
        <v>2331</v>
      </c>
    </row>
    <row r="127" spans="1:19">
      <c r="A127" t="s">
        <v>144</v>
      </c>
      <c r="B127" t="s">
        <v>442</v>
      </c>
      <c r="C127" t="s">
        <v>549</v>
      </c>
      <c r="D127" t="b">
        <v>1</v>
      </c>
      <c r="E127" t="b">
        <v>0</v>
      </c>
      <c r="F127" t="b">
        <v>0</v>
      </c>
      <c r="G127" t="b">
        <v>0</v>
      </c>
      <c r="H127" t="b">
        <v>0</v>
      </c>
      <c r="I127" t="b">
        <v>0</v>
      </c>
      <c r="J127" t="b">
        <v>0</v>
      </c>
      <c r="K127" t="b">
        <v>0</v>
      </c>
      <c r="L127" t="b">
        <v>0</v>
      </c>
      <c r="M127" t="s">
        <v>684</v>
      </c>
      <c r="N127" t="s">
        <v>1015</v>
      </c>
      <c r="O127" t="s">
        <v>1345</v>
      </c>
      <c r="P127" t="s">
        <v>1678</v>
      </c>
      <c r="Q127" s="6" t="s">
        <v>2009</v>
      </c>
      <c r="R127" t="s">
        <v>2332</v>
      </c>
      <c r="S127" t="s">
        <v>2630</v>
      </c>
    </row>
    <row r="128" spans="1:19">
      <c r="A128" t="s">
        <v>145</v>
      </c>
      <c r="B128" t="s">
        <v>443</v>
      </c>
      <c r="C128" t="s">
        <v>549</v>
      </c>
      <c r="D128" t="b">
        <v>1</v>
      </c>
      <c r="E128" t="b">
        <v>0</v>
      </c>
      <c r="F128" t="b">
        <v>0</v>
      </c>
      <c r="G128" t="b">
        <v>0</v>
      </c>
      <c r="H128" t="b">
        <v>0</v>
      </c>
      <c r="I128" t="b">
        <v>0</v>
      </c>
      <c r="J128" t="b">
        <v>0</v>
      </c>
      <c r="K128" t="b">
        <v>0</v>
      </c>
      <c r="L128" t="b">
        <v>0</v>
      </c>
      <c r="M128" t="s">
        <v>685</v>
      </c>
      <c r="N128" t="s">
        <v>1016</v>
      </c>
      <c r="O128" t="s">
        <v>1346</v>
      </c>
      <c r="P128" t="s">
        <v>1679</v>
      </c>
      <c r="Q128" s="6" t="s">
        <v>2010</v>
      </c>
      <c r="R128" t="s">
        <v>2333</v>
      </c>
      <c r="S128" t="s">
        <v>2631</v>
      </c>
    </row>
    <row r="129" spans="1:19">
      <c r="A129" t="s">
        <v>146</v>
      </c>
      <c r="B129" t="s">
        <v>444</v>
      </c>
      <c r="C129" t="s">
        <v>550</v>
      </c>
      <c r="D129" t="b">
        <v>1</v>
      </c>
      <c r="E129" t="b">
        <v>0</v>
      </c>
      <c r="F129" t="b">
        <v>0</v>
      </c>
      <c r="G129" t="b">
        <v>0</v>
      </c>
      <c r="H129" t="b">
        <v>0</v>
      </c>
      <c r="I129" t="b">
        <v>0</v>
      </c>
      <c r="J129" t="b">
        <v>1</v>
      </c>
      <c r="K129" t="b">
        <v>0</v>
      </c>
      <c r="L129" t="b">
        <v>0</v>
      </c>
      <c r="M129" t="s">
        <v>686</v>
      </c>
      <c r="N129" t="s">
        <v>1017</v>
      </c>
      <c r="O129" t="s">
        <v>1347</v>
      </c>
      <c r="P129" t="s">
        <v>1680</v>
      </c>
      <c r="Q129" s="6" t="s">
        <v>2011</v>
      </c>
      <c r="R129" t="s">
        <v>2334</v>
      </c>
    </row>
    <row r="130" spans="1:19">
      <c r="A130" t="s">
        <v>147</v>
      </c>
      <c r="B130" t="s">
        <v>445</v>
      </c>
      <c r="C130" t="s">
        <v>550</v>
      </c>
      <c r="D130" t="b">
        <v>1</v>
      </c>
      <c r="E130" t="b">
        <v>0</v>
      </c>
      <c r="F130" t="b">
        <v>0</v>
      </c>
      <c r="G130" t="b">
        <v>0</v>
      </c>
      <c r="H130" t="b">
        <v>0</v>
      </c>
      <c r="I130" t="b">
        <v>0</v>
      </c>
      <c r="J130" t="b">
        <v>0</v>
      </c>
      <c r="K130" t="b">
        <v>0</v>
      </c>
      <c r="L130" t="b">
        <v>1</v>
      </c>
      <c r="M130" t="s">
        <v>687</v>
      </c>
      <c r="N130" t="s">
        <v>1018</v>
      </c>
      <c r="O130" t="s">
        <v>1348</v>
      </c>
      <c r="P130" t="s">
        <v>1681</v>
      </c>
      <c r="Q130" s="6" t="s">
        <v>2012</v>
      </c>
      <c r="R130" t="s">
        <v>2335</v>
      </c>
      <c r="S130" t="s">
        <v>2632</v>
      </c>
    </row>
    <row r="131" spans="1:19">
      <c r="A131" t="s">
        <v>148</v>
      </c>
      <c r="B131" t="s">
        <v>446</v>
      </c>
      <c r="C131" t="s">
        <v>550</v>
      </c>
      <c r="D131" t="b">
        <v>1</v>
      </c>
      <c r="E131" t="b">
        <v>0</v>
      </c>
      <c r="F131" t="b">
        <v>0</v>
      </c>
      <c r="G131" t="b">
        <v>0</v>
      </c>
      <c r="H131" t="b">
        <v>0</v>
      </c>
      <c r="I131" t="b">
        <v>0</v>
      </c>
      <c r="J131" t="b">
        <v>0</v>
      </c>
      <c r="K131" t="b">
        <v>0</v>
      </c>
      <c r="L131" t="b">
        <v>0</v>
      </c>
      <c r="M131" t="s">
        <v>688</v>
      </c>
      <c r="N131" t="s">
        <v>1019</v>
      </c>
      <c r="O131" t="s">
        <v>1349</v>
      </c>
      <c r="P131" t="s">
        <v>1682</v>
      </c>
      <c r="Q131" s="6" t="s">
        <v>2013</v>
      </c>
      <c r="R131" t="s">
        <v>2336</v>
      </c>
      <c r="S131" t="s">
        <v>2633</v>
      </c>
    </row>
    <row r="132" spans="1:19">
      <c r="A132" t="s">
        <v>149</v>
      </c>
      <c r="B132" t="s">
        <v>447</v>
      </c>
      <c r="C132" t="s">
        <v>550</v>
      </c>
      <c r="D132" t="b">
        <v>1</v>
      </c>
      <c r="E132" t="b">
        <v>0</v>
      </c>
      <c r="F132" t="b">
        <v>0</v>
      </c>
      <c r="G132" t="b">
        <v>0</v>
      </c>
      <c r="H132" t="b">
        <v>0</v>
      </c>
      <c r="I132" t="b">
        <v>0</v>
      </c>
      <c r="J132" t="b">
        <v>0</v>
      </c>
      <c r="K132" t="b">
        <v>0</v>
      </c>
      <c r="L132" t="b">
        <v>0</v>
      </c>
      <c r="M132" t="s">
        <v>689</v>
      </c>
      <c r="N132" t="s">
        <v>1020</v>
      </c>
      <c r="O132" t="s">
        <v>1350</v>
      </c>
      <c r="P132" t="s">
        <v>1683</v>
      </c>
      <c r="Q132" s="6" t="s">
        <v>2014</v>
      </c>
      <c r="R132" t="s">
        <v>2337</v>
      </c>
      <c r="S132" t="s">
        <v>2634</v>
      </c>
    </row>
    <row r="133" spans="1:19">
      <c r="A133" t="s">
        <v>150</v>
      </c>
      <c r="B133" t="s">
        <v>448</v>
      </c>
      <c r="C133" t="s">
        <v>550</v>
      </c>
      <c r="D133" t="b">
        <v>1</v>
      </c>
      <c r="E133" t="b">
        <v>0</v>
      </c>
      <c r="F133" t="b">
        <v>0</v>
      </c>
      <c r="G133" t="b">
        <v>0</v>
      </c>
      <c r="H133" t="b">
        <v>0</v>
      </c>
      <c r="I133" t="b">
        <v>0</v>
      </c>
      <c r="J133" t="b">
        <v>0</v>
      </c>
      <c r="K133" t="b">
        <v>0</v>
      </c>
      <c r="L133" t="b">
        <v>0</v>
      </c>
      <c r="M133" t="s">
        <v>690</v>
      </c>
      <c r="N133" t="s">
        <v>1021</v>
      </c>
      <c r="O133" t="s">
        <v>1351</v>
      </c>
      <c r="P133" t="s">
        <v>1684</v>
      </c>
      <c r="Q133" s="6" t="s">
        <v>2015</v>
      </c>
      <c r="R133" t="s">
        <v>2338</v>
      </c>
      <c r="S133" t="s">
        <v>2635</v>
      </c>
    </row>
    <row r="134" spans="1:19">
      <c r="A134" t="s">
        <v>151</v>
      </c>
      <c r="B134" t="s">
        <v>449</v>
      </c>
      <c r="C134" t="s">
        <v>550</v>
      </c>
      <c r="D134" t="b">
        <v>1</v>
      </c>
      <c r="E134" t="b">
        <v>0</v>
      </c>
      <c r="F134" t="b">
        <v>0</v>
      </c>
      <c r="G134" t="b">
        <v>0</v>
      </c>
      <c r="H134" t="b">
        <v>0</v>
      </c>
      <c r="I134" t="b">
        <v>0</v>
      </c>
      <c r="J134" t="b">
        <v>0</v>
      </c>
      <c r="K134" t="b">
        <v>0</v>
      </c>
      <c r="L134" t="b">
        <v>0</v>
      </c>
      <c r="M134" t="s">
        <v>691</v>
      </c>
      <c r="N134" t="s">
        <v>1022</v>
      </c>
      <c r="O134" t="s">
        <v>1352</v>
      </c>
      <c r="P134" t="s">
        <v>1685</v>
      </c>
      <c r="Q134" s="6" t="s">
        <v>2016</v>
      </c>
      <c r="R134" t="s">
        <v>2339</v>
      </c>
    </row>
    <row r="135" spans="1:19">
      <c r="A135" t="s">
        <v>152</v>
      </c>
      <c r="B135" t="s">
        <v>421</v>
      </c>
      <c r="C135" t="s">
        <v>550</v>
      </c>
      <c r="D135" t="b">
        <v>1</v>
      </c>
      <c r="E135" t="b">
        <v>0</v>
      </c>
      <c r="F135" t="b">
        <v>0</v>
      </c>
      <c r="G135" t="b">
        <v>0</v>
      </c>
      <c r="H135" t="b">
        <v>0</v>
      </c>
      <c r="I135" t="b">
        <v>0</v>
      </c>
      <c r="J135" t="b">
        <v>0</v>
      </c>
      <c r="K135" t="b">
        <v>0</v>
      </c>
      <c r="L135" t="b">
        <v>0</v>
      </c>
      <c r="M135" t="s">
        <v>692</v>
      </c>
      <c r="N135" t="s">
        <v>1023</v>
      </c>
      <c r="O135" t="s">
        <v>1353</v>
      </c>
      <c r="P135" t="s">
        <v>1686</v>
      </c>
      <c r="Q135" s="6" t="s">
        <v>2017</v>
      </c>
      <c r="R135" t="s">
        <v>2340</v>
      </c>
      <c r="S135" t="s">
        <v>2636</v>
      </c>
    </row>
    <row r="136" spans="1:19">
      <c r="A136" t="s">
        <v>153</v>
      </c>
      <c r="B136" t="s">
        <v>450</v>
      </c>
      <c r="C136" t="s">
        <v>550</v>
      </c>
      <c r="D136" t="b">
        <v>1</v>
      </c>
      <c r="E136" t="b">
        <v>0</v>
      </c>
      <c r="F136" t="b">
        <v>0</v>
      </c>
      <c r="G136" t="b">
        <v>0</v>
      </c>
      <c r="H136" t="b">
        <v>0</v>
      </c>
      <c r="I136" t="b">
        <v>0</v>
      </c>
      <c r="J136" t="b">
        <v>0</v>
      </c>
      <c r="K136" t="b">
        <v>0</v>
      </c>
      <c r="L136" t="b">
        <v>0</v>
      </c>
      <c r="M136" t="s">
        <v>693</v>
      </c>
      <c r="N136" t="s">
        <v>1024</v>
      </c>
      <c r="O136" t="s">
        <v>1354</v>
      </c>
      <c r="P136" t="s">
        <v>1687</v>
      </c>
      <c r="Q136" s="6" t="s">
        <v>2018</v>
      </c>
      <c r="R136" t="s">
        <v>2341</v>
      </c>
    </row>
    <row r="137" spans="1:19">
      <c r="A137" t="s">
        <v>154</v>
      </c>
      <c r="B137" t="s">
        <v>390</v>
      </c>
      <c r="C137" t="s">
        <v>550</v>
      </c>
      <c r="D137" t="b">
        <v>1</v>
      </c>
      <c r="E137" t="b">
        <v>0</v>
      </c>
      <c r="F137" t="b">
        <v>0</v>
      </c>
      <c r="G137" t="b">
        <v>0</v>
      </c>
      <c r="H137" t="b">
        <v>0</v>
      </c>
      <c r="I137" t="b">
        <v>0</v>
      </c>
      <c r="J137" t="b">
        <v>0</v>
      </c>
      <c r="K137" t="b">
        <v>0</v>
      </c>
      <c r="L137" t="b">
        <v>0</v>
      </c>
      <c r="M137" t="s">
        <v>694</v>
      </c>
      <c r="N137" t="s">
        <v>1025</v>
      </c>
      <c r="O137" t="s">
        <v>1355</v>
      </c>
      <c r="P137" t="s">
        <v>1688</v>
      </c>
      <c r="Q137" s="6" t="s">
        <v>2019</v>
      </c>
      <c r="R137" t="s">
        <v>2342</v>
      </c>
      <c r="S137" t="s">
        <v>2637</v>
      </c>
    </row>
    <row r="138" spans="1:19">
      <c r="A138" t="s">
        <v>155</v>
      </c>
      <c r="B138" t="s">
        <v>451</v>
      </c>
      <c r="C138" t="s">
        <v>550</v>
      </c>
      <c r="D138" t="b">
        <v>1</v>
      </c>
      <c r="E138" t="b">
        <v>0</v>
      </c>
      <c r="F138" t="b">
        <v>0</v>
      </c>
      <c r="G138" t="b">
        <v>0</v>
      </c>
      <c r="H138" t="b">
        <v>0</v>
      </c>
      <c r="I138" t="b">
        <v>0</v>
      </c>
      <c r="J138" t="b">
        <v>0</v>
      </c>
      <c r="K138" t="b">
        <v>0</v>
      </c>
      <c r="L138" t="b">
        <v>0</v>
      </c>
      <c r="M138" t="s">
        <v>695</v>
      </c>
      <c r="N138" t="s">
        <v>1026</v>
      </c>
      <c r="O138" t="s">
        <v>1356</v>
      </c>
      <c r="P138" t="s">
        <v>1689</v>
      </c>
      <c r="Q138" s="6" t="s">
        <v>2020</v>
      </c>
      <c r="R138" t="s">
        <v>2343</v>
      </c>
    </row>
    <row r="139" spans="1:19">
      <c r="A139" t="s">
        <v>156</v>
      </c>
      <c r="B139" t="s">
        <v>452</v>
      </c>
      <c r="C139" t="s">
        <v>550</v>
      </c>
      <c r="D139" t="b">
        <v>1</v>
      </c>
      <c r="E139" t="b">
        <v>0</v>
      </c>
      <c r="F139" t="b">
        <v>0</v>
      </c>
      <c r="G139" t="b">
        <v>0</v>
      </c>
      <c r="H139" t="b">
        <v>0</v>
      </c>
      <c r="I139" t="b">
        <v>0</v>
      </c>
      <c r="J139" t="b">
        <v>0</v>
      </c>
      <c r="K139" t="b">
        <v>0</v>
      </c>
      <c r="L139" t="b">
        <v>0</v>
      </c>
      <c r="M139" t="s">
        <v>696</v>
      </c>
      <c r="N139" t="s">
        <v>1027</v>
      </c>
      <c r="O139" t="s">
        <v>1357</v>
      </c>
      <c r="P139" t="s">
        <v>1690</v>
      </c>
      <c r="Q139" s="6" t="s">
        <v>2021</v>
      </c>
      <c r="R139" t="s">
        <v>2344</v>
      </c>
      <c r="S139" t="s">
        <v>2638</v>
      </c>
    </row>
    <row r="140" spans="1:19">
      <c r="A140" t="s">
        <v>157</v>
      </c>
      <c r="B140" t="s">
        <v>452</v>
      </c>
      <c r="C140" t="s">
        <v>550</v>
      </c>
      <c r="D140" t="b">
        <v>0</v>
      </c>
      <c r="E140" t="b">
        <v>0</v>
      </c>
      <c r="F140" t="b">
        <v>0</v>
      </c>
      <c r="G140" t="b">
        <v>0</v>
      </c>
      <c r="H140" t="b">
        <v>0</v>
      </c>
      <c r="I140" t="b">
        <v>0</v>
      </c>
      <c r="J140" t="b">
        <v>0</v>
      </c>
      <c r="K140" t="b">
        <v>0</v>
      </c>
      <c r="L140" t="b">
        <v>0</v>
      </c>
      <c r="M140" t="s">
        <v>697</v>
      </c>
      <c r="O140" t="s">
        <v>1358</v>
      </c>
      <c r="P140" t="s">
        <v>1691</v>
      </c>
      <c r="Q140" s="6" t="s">
        <v>2022</v>
      </c>
      <c r="R140" t="s">
        <v>2345</v>
      </c>
    </row>
    <row r="141" spans="1:19">
      <c r="A141" t="s">
        <v>158</v>
      </c>
      <c r="B141" t="s">
        <v>358</v>
      </c>
      <c r="C141" t="s">
        <v>550</v>
      </c>
      <c r="D141" t="b">
        <v>1</v>
      </c>
      <c r="E141" t="b">
        <v>0</v>
      </c>
      <c r="F141" t="b">
        <v>0</v>
      </c>
      <c r="G141" t="b">
        <v>0</v>
      </c>
      <c r="H141" t="b">
        <v>0</v>
      </c>
      <c r="I141" t="b">
        <v>0</v>
      </c>
      <c r="J141" t="b">
        <v>0</v>
      </c>
      <c r="K141" t="b">
        <v>0</v>
      </c>
      <c r="L141" t="b">
        <v>0</v>
      </c>
      <c r="M141" t="s">
        <v>698</v>
      </c>
      <c r="N141" t="s">
        <v>1028</v>
      </c>
      <c r="O141" t="s">
        <v>1359</v>
      </c>
      <c r="P141" t="s">
        <v>1692</v>
      </c>
      <c r="Q141" s="6" t="s">
        <v>2023</v>
      </c>
      <c r="R141" t="s">
        <v>2346</v>
      </c>
      <c r="S141" t="s">
        <v>2639</v>
      </c>
    </row>
    <row r="142" spans="1:19">
      <c r="A142" t="s">
        <v>159</v>
      </c>
      <c r="B142" t="s">
        <v>453</v>
      </c>
      <c r="C142" t="s">
        <v>550</v>
      </c>
      <c r="D142" t="b">
        <v>1</v>
      </c>
      <c r="E142" t="b">
        <v>0</v>
      </c>
      <c r="F142" t="b">
        <v>0</v>
      </c>
      <c r="G142" t="b">
        <v>0</v>
      </c>
      <c r="H142" t="b">
        <v>0</v>
      </c>
      <c r="I142" t="b">
        <v>0</v>
      </c>
      <c r="J142" t="b">
        <v>0</v>
      </c>
      <c r="K142" t="b">
        <v>1</v>
      </c>
      <c r="L142" t="b">
        <v>0</v>
      </c>
      <c r="M142" t="s">
        <v>699</v>
      </c>
      <c r="N142" t="s">
        <v>1029</v>
      </c>
      <c r="O142" t="s">
        <v>1360</v>
      </c>
      <c r="P142" t="s">
        <v>1693</v>
      </c>
      <c r="Q142" s="6" t="s">
        <v>2024</v>
      </c>
      <c r="R142" t="s">
        <v>2347</v>
      </c>
      <c r="S142" t="s">
        <v>2640</v>
      </c>
    </row>
    <row r="143" spans="1:19">
      <c r="A143" t="s">
        <v>160</v>
      </c>
      <c r="B143" t="s">
        <v>454</v>
      </c>
      <c r="C143" t="s">
        <v>550</v>
      </c>
      <c r="D143" t="b">
        <v>1</v>
      </c>
      <c r="E143" t="b">
        <v>0</v>
      </c>
      <c r="F143" t="b">
        <v>0</v>
      </c>
      <c r="G143" t="b">
        <v>0</v>
      </c>
      <c r="H143" t="b">
        <v>0</v>
      </c>
      <c r="I143" t="b">
        <v>0</v>
      </c>
      <c r="J143" t="b">
        <v>0</v>
      </c>
      <c r="K143" t="b">
        <v>0</v>
      </c>
      <c r="L143" t="b">
        <v>0</v>
      </c>
      <c r="M143" t="s">
        <v>700</v>
      </c>
      <c r="N143" t="s">
        <v>1030</v>
      </c>
      <c r="O143" t="s">
        <v>1361</v>
      </c>
      <c r="P143" t="s">
        <v>1694</v>
      </c>
      <c r="Q143" s="6" t="s">
        <v>2025</v>
      </c>
      <c r="R143" t="s">
        <v>2348</v>
      </c>
    </row>
    <row r="144" spans="1:19">
      <c r="A144" t="s">
        <v>161</v>
      </c>
      <c r="B144" t="s">
        <v>356</v>
      </c>
      <c r="C144" t="s">
        <v>550</v>
      </c>
      <c r="D144" t="b">
        <v>1</v>
      </c>
      <c r="E144" t="b">
        <v>0</v>
      </c>
      <c r="F144" t="b">
        <v>0</v>
      </c>
      <c r="G144" t="b">
        <v>0</v>
      </c>
      <c r="H144" t="b">
        <v>0</v>
      </c>
      <c r="I144" t="b">
        <v>0</v>
      </c>
      <c r="J144" t="b">
        <v>0</v>
      </c>
      <c r="K144" t="b">
        <v>0</v>
      </c>
      <c r="L144" t="b">
        <v>0</v>
      </c>
      <c r="M144" t="s">
        <v>701</v>
      </c>
      <c r="N144" t="s">
        <v>1031</v>
      </c>
      <c r="O144" t="s">
        <v>1362</v>
      </c>
      <c r="P144" t="s">
        <v>1695</v>
      </c>
      <c r="Q144" s="6" t="s">
        <v>2026</v>
      </c>
      <c r="R144" t="s">
        <v>2349</v>
      </c>
      <c r="S144" t="s">
        <v>2641</v>
      </c>
    </row>
    <row r="145" spans="1:19">
      <c r="A145" t="s">
        <v>162</v>
      </c>
      <c r="B145" t="s">
        <v>421</v>
      </c>
      <c r="C145" t="s">
        <v>550</v>
      </c>
      <c r="D145" t="b">
        <v>1</v>
      </c>
      <c r="E145" t="b">
        <v>0</v>
      </c>
      <c r="F145" t="b">
        <v>0</v>
      </c>
      <c r="G145" t="b">
        <v>0</v>
      </c>
      <c r="H145" t="b">
        <v>0</v>
      </c>
      <c r="I145" t="b">
        <v>0</v>
      </c>
      <c r="J145" t="b">
        <v>0</v>
      </c>
      <c r="K145" t="b">
        <v>0</v>
      </c>
      <c r="L145" t="b">
        <v>0</v>
      </c>
      <c r="M145" t="s">
        <v>702</v>
      </c>
      <c r="N145" t="s">
        <v>1032</v>
      </c>
      <c r="O145" t="s">
        <v>1363</v>
      </c>
      <c r="P145" t="s">
        <v>1696</v>
      </c>
      <c r="Q145" s="6" t="s">
        <v>2027</v>
      </c>
      <c r="R145" t="s">
        <v>2350</v>
      </c>
      <c r="S145" t="s">
        <v>2642</v>
      </c>
    </row>
    <row r="146" spans="1:19">
      <c r="A146" t="s">
        <v>163</v>
      </c>
      <c r="B146" t="s">
        <v>455</v>
      </c>
      <c r="C146" t="s">
        <v>550</v>
      </c>
      <c r="D146" t="b">
        <v>1</v>
      </c>
      <c r="E146" t="b">
        <v>0</v>
      </c>
      <c r="F146" t="b">
        <v>0</v>
      </c>
      <c r="G146" t="b">
        <v>0</v>
      </c>
      <c r="H146" t="b">
        <v>0</v>
      </c>
      <c r="I146" t="b">
        <v>0</v>
      </c>
      <c r="J146" t="b">
        <v>0</v>
      </c>
      <c r="K146" t="b">
        <v>0</v>
      </c>
      <c r="L146" t="b">
        <v>0</v>
      </c>
      <c r="M146" t="s">
        <v>703</v>
      </c>
      <c r="N146" t="s">
        <v>1033</v>
      </c>
      <c r="O146" t="s">
        <v>1364</v>
      </c>
      <c r="P146" t="s">
        <v>1697</v>
      </c>
      <c r="Q146" s="6" t="s">
        <v>2028</v>
      </c>
      <c r="R146" t="s">
        <v>2351</v>
      </c>
      <c r="S146" t="s">
        <v>2643</v>
      </c>
    </row>
    <row r="147" spans="1:19">
      <c r="A147" t="s">
        <v>164</v>
      </c>
      <c r="B147" t="s">
        <v>456</v>
      </c>
      <c r="C147" t="s">
        <v>550</v>
      </c>
      <c r="D147" t="b">
        <v>1</v>
      </c>
      <c r="E147" t="b">
        <v>0</v>
      </c>
      <c r="F147" t="b">
        <v>0</v>
      </c>
      <c r="G147" t="b">
        <v>0</v>
      </c>
      <c r="H147" t="b">
        <v>0</v>
      </c>
      <c r="I147" t="b">
        <v>0</v>
      </c>
      <c r="J147" t="b">
        <v>0</v>
      </c>
      <c r="K147" t="b">
        <v>0</v>
      </c>
      <c r="L147" t="b">
        <v>0</v>
      </c>
      <c r="M147" t="s">
        <v>704</v>
      </c>
      <c r="N147" t="s">
        <v>1034</v>
      </c>
      <c r="O147" t="s">
        <v>1365</v>
      </c>
      <c r="P147" t="s">
        <v>1698</v>
      </c>
      <c r="Q147" s="6" t="s">
        <v>2029</v>
      </c>
      <c r="R147" t="s">
        <v>2352</v>
      </c>
    </row>
    <row r="148" spans="1:19">
      <c r="A148" t="s">
        <v>165</v>
      </c>
      <c r="B148" t="s">
        <v>457</v>
      </c>
      <c r="C148" t="s">
        <v>550</v>
      </c>
      <c r="D148" t="b">
        <v>1</v>
      </c>
      <c r="E148" t="b">
        <v>0</v>
      </c>
      <c r="F148" t="b">
        <v>0</v>
      </c>
      <c r="G148" t="b">
        <v>0</v>
      </c>
      <c r="H148" t="b">
        <v>0</v>
      </c>
      <c r="I148" t="b">
        <v>0</v>
      </c>
      <c r="J148" t="b">
        <v>0</v>
      </c>
      <c r="K148" t="b">
        <v>0</v>
      </c>
      <c r="L148" t="b">
        <v>0</v>
      </c>
      <c r="M148" t="s">
        <v>705</v>
      </c>
      <c r="N148" t="s">
        <v>1035</v>
      </c>
      <c r="O148" t="s">
        <v>1366</v>
      </c>
      <c r="P148" t="s">
        <v>1699</v>
      </c>
      <c r="Q148" s="6" t="s">
        <v>2030</v>
      </c>
      <c r="R148" t="s">
        <v>2353</v>
      </c>
    </row>
    <row r="149" spans="1:19">
      <c r="A149" t="s">
        <v>166</v>
      </c>
      <c r="B149" t="s">
        <v>395</v>
      </c>
      <c r="C149" t="s">
        <v>550</v>
      </c>
      <c r="D149" t="b">
        <v>1</v>
      </c>
      <c r="E149" t="b">
        <v>0</v>
      </c>
      <c r="F149" t="b">
        <v>0</v>
      </c>
      <c r="G149" t="b">
        <v>0</v>
      </c>
      <c r="H149" t="b">
        <v>0</v>
      </c>
      <c r="I149" t="b">
        <v>0</v>
      </c>
      <c r="J149" t="b">
        <v>0</v>
      </c>
      <c r="K149" t="b">
        <v>1</v>
      </c>
      <c r="L149" t="b">
        <v>0</v>
      </c>
      <c r="M149" t="s">
        <v>706</v>
      </c>
      <c r="N149" t="s">
        <v>1036</v>
      </c>
      <c r="O149" t="s">
        <v>1367</v>
      </c>
      <c r="P149" t="s">
        <v>1700</v>
      </c>
      <c r="Q149" s="6" t="s">
        <v>2031</v>
      </c>
      <c r="R149" t="s">
        <v>2354</v>
      </c>
      <c r="S149" t="s">
        <v>2644</v>
      </c>
    </row>
    <row r="150" spans="1:19">
      <c r="A150" t="s">
        <v>167</v>
      </c>
      <c r="B150" t="s">
        <v>458</v>
      </c>
      <c r="C150" t="s">
        <v>550</v>
      </c>
      <c r="D150" t="b">
        <v>1</v>
      </c>
      <c r="E150" t="b">
        <v>0</v>
      </c>
      <c r="F150" t="b">
        <v>0</v>
      </c>
      <c r="G150" t="b">
        <v>0</v>
      </c>
      <c r="H150" t="b">
        <v>0</v>
      </c>
      <c r="I150" t="b">
        <v>0</v>
      </c>
      <c r="J150" t="b">
        <v>0</v>
      </c>
      <c r="K150" t="b">
        <v>0</v>
      </c>
      <c r="L150" t="b">
        <v>0</v>
      </c>
      <c r="M150" t="s">
        <v>707</v>
      </c>
      <c r="N150" t="s">
        <v>1037</v>
      </c>
      <c r="O150" t="s">
        <v>1368</v>
      </c>
      <c r="P150" t="s">
        <v>1701</v>
      </c>
      <c r="Q150" s="6" t="s">
        <v>2032</v>
      </c>
      <c r="R150" t="s">
        <v>2355</v>
      </c>
      <c r="S150" t="s">
        <v>2645</v>
      </c>
    </row>
    <row r="151" spans="1:19">
      <c r="A151" t="s">
        <v>168</v>
      </c>
      <c r="B151" t="s">
        <v>459</v>
      </c>
      <c r="C151" t="s">
        <v>551</v>
      </c>
      <c r="D151" t="b">
        <v>1</v>
      </c>
      <c r="E151" t="b">
        <v>0</v>
      </c>
      <c r="F151" t="b">
        <v>0</v>
      </c>
      <c r="G151" t="b">
        <v>0</v>
      </c>
      <c r="H151" t="b">
        <v>0</v>
      </c>
      <c r="I151" t="b">
        <v>0</v>
      </c>
      <c r="J151" t="b">
        <v>0</v>
      </c>
      <c r="K151" t="b">
        <v>0</v>
      </c>
      <c r="L151" t="b">
        <v>0</v>
      </c>
      <c r="M151" t="s">
        <v>708</v>
      </c>
      <c r="N151" t="s">
        <v>1038</v>
      </c>
      <c r="O151" t="s">
        <v>1369</v>
      </c>
      <c r="P151" t="s">
        <v>1702</v>
      </c>
      <c r="Q151" s="6" t="s">
        <v>2033</v>
      </c>
      <c r="R151" t="s">
        <v>2356</v>
      </c>
    </row>
    <row r="152" spans="1:19">
      <c r="A152" t="s">
        <v>169</v>
      </c>
      <c r="B152" t="s">
        <v>441</v>
      </c>
      <c r="C152" t="s">
        <v>551</v>
      </c>
      <c r="D152" t="b">
        <v>1</v>
      </c>
      <c r="E152" t="b">
        <v>0</v>
      </c>
      <c r="F152" t="b">
        <v>0</v>
      </c>
      <c r="G152" t="b">
        <v>1</v>
      </c>
      <c r="H152" t="b">
        <v>0</v>
      </c>
      <c r="I152" t="b">
        <v>0</v>
      </c>
      <c r="J152" t="b">
        <v>0</v>
      </c>
      <c r="K152" t="b">
        <v>0</v>
      </c>
      <c r="L152" t="b">
        <v>0</v>
      </c>
      <c r="M152" t="s">
        <v>709</v>
      </c>
      <c r="N152" t="s">
        <v>1039</v>
      </c>
      <c r="O152" t="s">
        <v>1370</v>
      </c>
      <c r="P152" t="s">
        <v>1703</v>
      </c>
      <c r="Q152" s="6" t="s">
        <v>2034</v>
      </c>
      <c r="R152" t="s">
        <v>2357</v>
      </c>
      <c r="S152" t="s">
        <v>2646</v>
      </c>
    </row>
    <row r="153" spans="1:19">
      <c r="A153" t="s">
        <v>170</v>
      </c>
      <c r="B153" t="s">
        <v>369</v>
      </c>
      <c r="C153" t="s">
        <v>551</v>
      </c>
      <c r="D153" t="b">
        <v>1</v>
      </c>
      <c r="E153" t="b">
        <v>0</v>
      </c>
      <c r="F153" t="b">
        <v>0</v>
      </c>
      <c r="G153" t="b">
        <v>0</v>
      </c>
      <c r="H153" t="b">
        <v>0</v>
      </c>
      <c r="I153" t="b">
        <v>0</v>
      </c>
      <c r="J153" t="b">
        <v>0</v>
      </c>
      <c r="K153" t="b">
        <v>1</v>
      </c>
      <c r="L153" t="b">
        <v>0</v>
      </c>
      <c r="M153" t="s">
        <v>710</v>
      </c>
      <c r="N153" t="s">
        <v>1040</v>
      </c>
      <c r="O153" t="s">
        <v>1371</v>
      </c>
      <c r="P153" t="s">
        <v>1704</v>
      </c>
      <c r="Q153" s="6" t="s">
        <v>2035</v>
      </c>
      <c r="R153" t="s">
        <v>2358</v>
      </c>
      <c r="S153" t="s">
        <v>2647</v>
      </c>
    </row>
    <row r="154" spans="1:19">
      <c r="A154" t="s">
        <v>171</v>
      </c>
      <c r="B154" t="s">
        <v>407</v>
      </c>
      <c r="C154" t="s">
        <v>551</v>
      </c>
      <c r="D154" t="b">
        <v>1</v>
      </c>
      <c r="E154" t="b">
        <v>0</v>
      </c>
      <c r="F154" t="b">
        <v>0</v>
      </c>
      <c r="G154" t="b">
        <v>0</v>
      </c>
      <c r="H154" t="b">
        <v>0</v>
      </c>
      <c r="I154" t="b">
        <v>0</v>
      </c>
      <c r="J154" t="b">
        <v>0</v>
      </c>
      <c r="K154" t="b">
        <v>0</v>
      </c>
      <c r="L154" t="b">
        <v>0</v>
      </c>
      <c r="M154" t="s">
        <v>711</v>
      </c>
      <c r="N154" t="s">
        <v>1041</v>
      </c>
      <c r="O154" t="s">
        <v>1372</v>
      </c>
      <c r="P154" t="s">
        <v>1705</v>
      </c>
      <c r="Q154" s="6" t="s">
        <v>2036</v>
      </c>
      <c r="R154" t="s">
        <v>2359</v>
      </c>
    </row>
    <row r="155" spans="1:19">
      <c r="A155" t="s">
        <v>172</v>
      </c>
      <c r="B155" t="s">
        <v>460</v>
      </c>
      <c r="C155" t="s">
        <v>551</v>
      </c>
      <c r="D155" t="b">
        <v>1</v>
      </c>
      <c r="E155" t="b">
        <v>0</v>
      </c>
      <c r="F155" t="b">
        <v>0</v>
      </c>
      <c r="G155" t="b">
        <v>0</v>
      </c>
      <c r="H155" t="b">
        <v>0</v>
      </c>
      <c r="I155" t="b">
        <v>0</v>
      </c>
      <c r="J155" t="b">
        <v>0</v>
      </c>
      <c r="K155" t="b">
        <v>0</v>
      </c>
      <c r="L155" t="b">
        <v>0</v>
      </c>
      <c r="M155" t="s">
        <v>712</v>
      </c>
      <c r="N155" t="s">
        <v>1042</v>
      </c>
      <c r="O155" t="s">
        <v>1373</v>
      </c>
      <c r="P155" t="s">
        <v>1706</v>
      </c>
      <c r="Q155" s="6" t="s">
        <v>2037</v>
      </c>
      <c r="R155" t="s">
        <v>2360</v>
      </c>
      <c r="S155" t="s">
        <v>2648</v>
      </c>
    </row>
    <row r="156" spans="1:19">
      <c r="A156" t="s">
        <v>173</v>
      </c>
      <c r="B156" t="s">
        <v>377</v>
      </c>
      <c r="C156" t="s">
        <v>551</v>
      </c>
      <c r="D156" t="b">
        <v>1</v>
      </c>
      <c r="E156" t="b">
        <v>0</v>
      </c>
      <c r="F156" t="b">
        <v>0</v>
      </c>
      <c r="G156" t="b">
        <v>0</v>
      </c>
      <c r="H156" t="b">
        <v>0</v>
      </c>
      <c r="I156" t="b">
        <v>0</v>
      </c>
      <c r="J156" t="b">
        <v>0</v>
      </c>
      <c r="K156" t="b">
        <v>0</v>
      </c>
      <c r="L156" t="b">
        <v>0</v>
      </c>
      <c r="M156" t="s">
        <v>713</v>
      </c>
      <c r="N156" t="s">
        <v>1043</v>
      </c>
      <c r="O156" t="s">
        <v>1374</v>
      </c>
      <c r="P156" t="s">
        <v>1707</v>
      </c>
      <c r="Q156" s="6" t="s">
        <v>2038</v>
      </c>
      <c r="R156" t="s">
        <v>2361</v>
      </c>
    </row>
    <row r="157" spans="1:19">
      <c r="A157" t="s">
        <v>174</v>
      </c>
      <c r="B157" t="s">
        <v>398</v>
      </c>
      <c r="C157" t="s">
        <v>551</v>
      </c>
      <c r="D157" t="b">
        <v>1</v>
      </c>
      <c r="E157" t="b">
        <v>0</v>
      </c>
      <c r="F157" t="b">
        <v>0</v>
      </c>
      <c r="G157" t="b">
        <v>0</v>
      </c>
      <c r="H157" t="b">
        <v>0</v>
      </c>
      <c r="I157" t="b">
        <v>0</v>
      </c>
      <c r="J157" t="b">
        <v>0</v>
      </c>
      <c r="K157" t="b">
        <v>0</v>
      </c>
      <c r="L157" t="b">
        <v>0</v>
      </c>
      <c r="M157" t="s">
        <v>714</v>
      </c>
      <c r="N157" t="s">
        <v>1044</v>
      </c>
      <c r="O157" t="s">
        <v>1375</v>
      </c>
      <c r="P157" t="s">
        <v>1708</v>
      </c>
      <c r="Q157" s="6" t="s">
        <v>2039</v>
      </c>
      <c r="R157" t="s">
        <v>2362</v>
      </c>
      <c r="S157" t="s">
        <v>2649</v>
      </c>
    </row>
    <row r="158" spans="1:19">
      <c r="A158" t="s">
        <v>175</v>
      </c>
      <c r="B158" t="s">
        <v>369</v>
      </c>
      <c r="C158" t="s">
        <v>551</v>
      </c>
      <c r="D158" t="b">
        <v>1</v>
      </c>
      <c r="E158" t="b">
        <v>0</v>
      </c>
      <c r="F158" t="b">
        <v>0</v>
      </c>
      <c r="G158" t="b">
        <v>0</v>
      </c>
      <c r="H158" t="b">
        <v>0</v>
      </c>
      <c r="I158" t="b">
        <v>0</v>
      </c>
      <c r="J158" t="b">
        <v>0</v>
      </c>
      <c r="K158" t="b">
        <v>0</v>
      </c>
      <c r="L158" t="b">
        <v>0</v>
      </c>
      <c r="M158" t="s">
        <v>715</v>
      </c>
      <c r="N158" t="s">
        <v>1045</v>
      </c>
      <c r="O158" t="s">
        <v>1376</v>
      </c>
      <c r="P158" t="s">
        <v>1709</v>
      </c>
      <c r="Q158" s="6" t="s">
        <v>2040</v>
      </c>
      <c r="R158" t="s">
        <v>2363</v>
      </c>
      <c r="S158" t="s">
        <v>2650</v>
      </c>
    </row>
    <row r="159" spans="1:19">
      <c r="A159" t="s">
        <v>176</v>
      </c>
      <c r="B159" t="s">
        <v>440</v>
      </c>
      <c r="C159" t="s">
        <v>551</v>
      </c>
      <c r="D159" t="b">
        <v>1</v>
      </c>
      <c r="E159" t="b">
        <v>0</v>
      </c>
      <c r="F159" t="b">
        <v>0</v>
      </c>
      <c r="G159" t="b">
        <v>0</v>
      </c>
      <c r="H159" t="b">
        <v>0</v>
      </c>
      <c r="I159" t="b">
        <v>0</v>
      </c>
      <c r="J159" t="b">
        <v>0</v>
      </c>
      <c r="K159" t="b">
        <v>0</v>
      </c>
      <c r="L159" t="b">
        <v>0</v>
      </c>
      <c r="M159" t="s">
        <v>716</v>
      </c>
      <c r="N159" t="s">
        <v>1046</v>
      </c>
      <c r="O159" t="s">
        <v>1377</v>
      </c>
      <c r="P159" t="s">
        <v>1710</v>
      </c>
      <c r="Q159" s="6" t="s">
        <v>2041</v>
      </c>
      <c r="R159" t="s">
        <v>2364</v>
      </c>
    </row>
    <row r="160" spans="1:19">
      <c r="A160" t="s">
        <v>177</v>
      </c>
      <c r="B160" t="s">
        <v>416</v>
      </c>
      <c r="C160" t="s">
        <v>551</v>
      </c>
      <c r="D160" t="b">
        <v>1</v>
      </c>
      <c r="E160" t="b">
        <v>0</v>
      </c>
      <c r="F160" t="b">
        <v>0</v>
      </c>
      <c r="G160" t="b">
        <v>0</v>
      </c>
      <c r="H160" t="b">
        <v>0</v>
      </c>
      <c r="I160" t="b">
        <v>0</v>
      </c>
      <c r="J160" t="b">
        <v>0</v>
      </c>
      <c r="K160" t="b">
        <v>0</v>
      </c>
      <c r="L160" t="b">
        <v>1</v>
      </c>
      <c r="M160" t="s">
        <v>717</v>
      </c>
      <c r="N160" t="s">
        <v>1047</v>
      </c>
      <c r="O160" t="s">
        <v>1378</v>
      </c>
      <c r="P160" t="s">
        <v>1711</v>
      </c>
      <c r="Q160" s="6" t="s">
        <v>2042</v>
      </c>
      <c r="R160" t="s">
        <v>2365</v>
      </c>
    </row>
    <row r="161" spans="1:19">
      <c r="A161" t="s">
        <v>178</v>
      </c>
      <c r="B161" t="s">
        <v>461</v>
      </c>
      <c r="C161" t="s">
        <v>551</v>
      </c>
      <c r="D161" t="b">
        <v>1</v>
      </c>
      <c r="E161" t="b">
        <v>0</v>
      </c>
      <c r="F161" t="b">
        <v>0</v>
      </c>
      <c r="G161" t="b">
        <v>0</v>
      </c>
      <c r="H161" t="b">
        <v>0</v>
      </c>
      <c r="I161" t="b">
        <v>0</v>
      </c>
      <c r="J161" t="b">
        <v>0</v>
      </c>
      <c r="K161" t="b">
        <v>0</v>
      </c>
      <c r="L161" t="b">
        <v>0</v>
      </c>
      <c r="M161" t="s">
        <v>718</v>
      </c>
      <c r="N161" t="s">
        <v>1048</v>
      </c>
      <c r="O161" t="s">
        <v>1379</v>
      </c>
      <c r="P161" t="s">
        <v>1712</v>
      </c>
      <c r="Q161" s="6" t="s">
        <v>2043</v>
      </c>
      <c r="R161" t="s">
        <v>2366</v>
      </c>
      <c r="S161" t="s">
        <v>2651</v>
      </c>
    </row>
    <row r="162" spans="1:19">
      <c r="A162" t="s">
        <v>179</v>
      </c>
      <c r="B162" t="s">
        <v>462</v>
      </c>
      <c r="C162" t="s">
        <v>551</v>
      </c>
      <c r="D162" t="b">
        <v>1</v>
      </c>
      <c r="E162" t="b">
        <v>0</v>
      </c>
      <c r="F162" t="b">
        <v>0</v>
      </c>
      <c r="G162" t="b">
        <v>0</v>
      </c>
      <c r="H162" t="b">
        <v>0</v>
      </c>
      <c r="I162" t="b">
        <v>0</v>
      </c>
      <c r="J162" t="b">
        <v>0</v>
      </c>
      <c r="K162" t="b">
        <v>0</v>
      </c>
      <c r="L162" t="b">
        <v>0</v>
      </c>
      <c r="M162" t="s">
        <v>719</v>
      </c>
      <c r="N162" t="s">
        <v>1049</v>
      </c>
      <c r="O162" t="s">
        <v>1380</v>
      </c>
      <c r="P162" t="s">
        <v>1713</v>
      </c>
      <c r="Q162" s="6" t="s">
        <v>2044</v>
      </c>
      <c r="R162" t="s">
        <v>2367</v>
      </c>
      <c r="S162" t="s">
        <v>2652</v>
      </c>
    </row>
    <row r="163" spans="1:19">
      <c r="A163" t="s">
        <v>180</v>
      </c>
      <c r="B163" t="s">
        <v>463</v>
      </c>
      <c r="C163" t="s">
        <v>551</v>
      </c>
      <c r="D163" t="b">
        <v>1</v>
      </c>
      <c r="E163" t="b">
        <v>0</v>
      </c>
      <c r="F163" t="b">
        <v>0</v>
      </c>
      <c r="G163" t="b">
        <v>0</v>
      </c>
      <c r="H163" t="b">
        <v>0</v>
      </c>
      <c r="I163" t="b">
        <v>0</v>
      </c>
      <c r="J163" t="b">
        <v>0</v>
      </c>
      <c r="K163" t="b">
        <v>0</v>
      </c>
      <c r="L163" t="b">
        <v>0</v>
      </c>
      <c r="M163" t="s">
        <v>720</v>
      </c>
      <c r="N163" t="s">
        <v>1050</v>
      </c>
      <c r="O163" t="s">
        <v>1381</v>
      </c>
      <c r="P163" t="s">
        <v>1714</v>
      </c>
      <c r="Q163" s="6" t="s">
        <v>2045</v>
      </c>
      <c r="R163" t="s">
        <v>2368</v>
      </c>
      <c r="S163" t="s">
        <v>2653</v>
      </c>
    </row>
    <row r="164" spans="1:19">
      <c r="A164" t="s">
        <v>181</v>
      </c>
      <c r="B164" t="s">
        <v>454</v>
      </c>
      <c r="C164" t="s">
        <v>551</v>
      </c>
      <c r="D164" t="b">
        <v>1</v>
      </c>
      <c r="E164" t="b">
        <v>0</v>
      </c>
      <c r="F164" t="b">
        <v>0</v>
      </c>
      <c r="G164" t="b">
        <v>0</v>
      </c>
      <c r="H164" t="b">
        <v>0</v>
      </c>
      <c r="I164" t="b">
        <v>0</v>
      </c>
      <c r="J164" t="b">
        <v>0</v>
      </c>
      <c r="K164" t="b">
        <v>0</v>
      </c>
      <c r="L164" t="b">
        <v>0</v>
      </c>
      <c r="M164" t="s">
        <v>721</v>
      </c>
      <c r="N164" t="s">
        <v>1051</v>
      </c>
      <c r="O164" t="s">
        <v>1382</v>
      </c>
      <c r="P164" t="s">
        <v>1715</v>
      </c>
      <c r="Q164" s="6" t="s">
        <v>2046</v>
      </c>
      <c r="R164" t="s">
        <v>2369</v>
      </c>
    </row>
    <row r="165" spans="1:19">
      <c r="A165" t="s">
        <v>182</v>
      </c>
      <c r="B165" t="s">
        <v>464</v>
      </c>
      <c r="C165" t="s">
        <v>551</v>
      </c>
      <c r="D165" t="b">
        <v>1</v>
      </c>
      <c r="E165" t="b">
        <v>0</v>
      </c>
      <c r="F165" t="b">
        <v>0</v>
      </c>
      <c r="G165" t="b">
        <v>0</v>
      </c>
      <c r="H165" t="b">
        <v>0</v>
      </c>
      <c r="I165" t="b">
        <v>0</v>
      </c>
      <c r="J165" t="b">
        <v>0</v>
      </c>
      <c r="K165" t="b">
        <v>0</v>
      </c>
      <c r="L165" t="b">
        <v>0</v>
      </c>
      <c r="M165" t="s">
        <v>722</v>
      </c>
      <c r="N165" t="s">
        <v>1052</v>
      </c>
      <c r="O165" t="s">
        <v>1383</v>
      </c>
      <c r="Q165" s="6" t="s">
        <v>2047</v>
      </c>
      <c r="R165" t="s">
        <v>2370</v>
      </c>
    </row>
    <row r="166" spans="1:19">
      <c r="A166" t="s">
        <v>183</v>
      </c>
      <c r="B166" t="s">
        <v>458</v>
      </c>
      <c r="C166" t="s">
        <v>551</v>
      </c>
      <c r="D166" t="b">
        <v>1</v>
      </c>
      <c r="E166" t="b">
        <v>0</v>
      </c>
      <c r="F166" t="b">
        <v>0</v>
      </c>
      <c r="G166" t="b">
        <v>0</v>
      </c>
      <c r="H166" t="b">
        <v>0</v>
      </c>
      <c r="I166" t="b">
        <v>0</v>
      </c>
      <c r="J166" t="b">
        <v>0</v>
      </c>
      <c r="K166" t="b">
        <v>0</v>
      </c>
      <c r="L166" t="b">
        <v>0</v>
      </c>
      <c r="M166" t="s">
        <v>723</v>
      </c>
      <c r="N166" t="s">
        <v>1053</v>
      </c>
      <c r="O166" t="s">
        <v>1384</v>
      </c>
      <c r="P166" t="s">
        <v>1716</v>
      </c>
      <c r="Q166" s="6" t="s">
        <v>2048</v>
      </c>
      <c r="R166" t="s">
        <v>2371</v>
      </c>
      <c r="S166" t="s">
        <v>2654</v>
      </c>
    </row>
    <row r="167" spans="1:19">
      <c r="A167" t="s">
        <v>184</v>
      </c>
      <c r="B167" t="s">
        <v>398</v>
      </c>
      <c r="C167" t="s">
        <v>552</v>
      </c>
      <c r="D167" t="b">
        <v>1</v>
      </c>
      <c r="E167" t="b">
        <v>0</v>
      </c>
      <c r="F167" t="b">
        <v>0</v>
      </c>
      <c r="G167" t="b">
        <v>0</v>
      </c>
      <c r="H167" t="b">
        <v>0</v>
      </c>
      <c r="I167" t="b">
        <v>0</v>
      </c>
      <c r="J167" t="b">
        <v>0</v>
      </c>
      <c r="K167" t="b">
        <v>0</v>
      </c>
      <c r="L167" t="b">
        <v>0</v>
      </c>
      <c r="M167" t="s">
        <v>724</v>
      </c>
      <c r="N167" t="s">
        <v>1054</v>
      </c>
      <c r="O167" t="s">
        <v>1385</v>
      </c>
      <c r="P167" t="s">
        <v>1717</v>
      </c>
      <c r="Q167" s="6" t="s">
        <v>2049</v>
      </c>
      <c r="R167" t="s">
        <v>2372</v>
      </c>
    </row>
    <row r="168" spans="1:19">
      <c r="A168" t="s">
        <v>185</v>
      </c>
      <c r="B168" t="s">
        <v>465</v>
      </c>
      <c r="C168" t="s">
        <v>552</v>
      </c>
      <c r="D168" t="b">
        <v>1</v>
      </c>
      <c r="E168" t="b">
        <v>0</v>
      </c>
      <c r="F168" t="b">
        <v>0</v>
      </c>
      <c r="G168" t="b">
        <v>0</v>
      </c>
      <c r="H168" t="b">
        <v>0</v>
      </c>
      <c r="I168" t="b">
        <v>0</v>
      </c>
      <c r="J168" t="b">
        <v>0</v>
      </c>
      <c r="K168" t="b">
        <v>0</v>
      </c>
      <c r="L168" t="b">
        <v>1</v>
      </c>
      <c r="M168" t="s">
        <v>725</v>
      </c>
      <c r="N168" t="s">
        <v>1055</v>
      </c>
      <c r="O168" t="s">
        <v>1386</v>
      </c>
      <c r="P168" t="s">
        <v>1718</v>
      </c>
      <c r="Q168" s="6" t="s">
        <v>2050</v>
      </c>
      <c r="R168" t="s">
        <v>2373</v>
      </c>
    </row>
    <row r="169" spans="1:19">
      <c r="A169" t="s">
        <v>186</v>
      </c>
      <c r="B169" t="s">
        <v>441</v>
      </c>
      <c r="C169" t="s">
        <v>552</v>
      </c>
      <c r="D169" t="b">
        <v>1</v>
      </c>
      <c r="E169" t="b">
        <v>0</v>
      </c>
      <c r="F169" t="b">
        <v>0</v>
      </c>
      <c r="G169" t="b">
        <v>0</v>
      </c>
      <c r="H169" t="b">
        <v>0</v>
      </c>
      <c r="I169" t="b">
        <v>0</v>
      </c>
      <c r="J169" t="b">
        <v>0</v>
      </c>
      <c r="K169" t="b">
        <v>0</v>
      </c>
      <c r="L169" t="b">
        <v>0</v>
      </c>
      <c r="M169" t="s">
        <v>726</v>
      </c>
      <c r="N169" t="s">
        <v>1056</v>
      </c>
      <c r="O169" t="s">
        <v>1387</v>
      </c>
      <c r="P169" t="s">
        <v>1719</v>
      </c>
      <c r="Q169" s="6" t="s">
        <v>2051</v>
      </c>
      <c r="R169" t="s">
        <v>2374</v>
      </c>
    </row>
    <row r="170" spans="1:19">
      <c r="A170" t="s">
        <v>187</v>
      </c>
      <c r="B170" t="s">
        <v>466</v>
      </c>
      <c r="C170" t="s">
        <v>552</v>
      </c>
      <c r="D170" t="b">
        <v>1</v>
      </c>
      <c r="E170" t="b">
        <v>0</v>
      </c>
      <c r="F170" t="b">
        <v>0</v>
      </c>
      <c r="G170" t="b">
        <v>0</v>
      </c>
      <c r="H170" t="b">
        <v>0</v>
      </c>
      <c r="I170" t="b">
        <v>0</v>
      </c>
      <c r="J170" t="b">
        <v>0</v>
      </c>
      <c r="K170" t="b">
        <v>0</v>
      </c>
      <c r="L170" t="b">
        <v>0</v>
      </c>
      <c r="M170" t="s">
        <v>727</v>
      </c>
      <c r="N170" t="s">
        <v>1057</v>
      </c>
      <c r="O170" t="s">
        <v>1388</v>
      </c>
      <c r="P170" t="s">
        <v>1720</v>
      </c>
      <c r="Q170" s="6" t="s">
        <v>2052</v>
      </c>
      <c r="R170" t="s">
        <v>2375</v>
      </c>
      <c r="S170" t="s">
        <v>2655</v>
      </c>
    </row>
    <row r="171" spans="1:19">
      <c r="A171" t="s">
        <v>188</v>
      </c>
      <c r="B171" t="s">
        <v>467</v>
      </c>
      <c r="C171" t="s">
        <v>552</v>
      </c>
      <c r="D171" t="b">
        <v>1</v>
      </c>
      <c r="E171" t="b">
        <v>0</v>
      </c>
      <c r="F171" t="b">
        <v>0</v>
      </c>
      <c r="G171" t="b">
        <v>0</v>
      </c>
      <c r="H171" t="b">
        <v>0</v>
      </c>
      <c r="I171" t="b">
        <v>0</v>
      </c>
      <c r="J171" t="b">
        <v>0</v>
      </c>
      <c r="K171" t="b">
        <v>0</v>
      </c>
      <c r="L171" t="b">
        <v>0</v>
      </c>
      <c r="M171" t="s">
        <v>728</v>
      </c>
      <c r="N171" t="s">
        <v>1058</v>
      </c>
      <c r="O171" t="s">
        <v>1389</v>
      </c>
      <c r="P171" t="s">
        <v>1721</v>
      </c>
      <c r="Q171" s="6" t="s">
        <v>2053</v>
      </c>
      <c r="R171" t="s">
        <v>2376</v>
      </c>
    </row>
    <row r="172" spans="1:19">
      <c r="A172" t="s">
        <v>189</v>
      </c>
      <c r="B172" t="s">
        <v>355</v>
      </c>
      <c r="C172" t="s">
        <v>552</v>
      </c>
      <c r="D172" t="b">
        <v>1</v>
      </c>
      <c r="E172" t="b">
        <v>0</v>
      </c>
      <c r="F172" t="b">
        <v>0</v>
      </c>
      <c r="G172" t="b">
        <v>0</v>
      </c>
      <c r="H172" t="b">
        <v>0</v>
      </c>
      <c r="I172" t="b">
        <v>0</v>
      </c>
      <c r="J172" t="b">
        <v>0</v>
      </c>
      <c r="K172" t="b">
        <v>0</v>
      </c>
      <c r="L172" t="b">
        <v>1</v>
      </c>
      <c r="M172" t="s">
        <v>729</v>
      </c>
      <c r="N172" t="s">
        <v>1059</v>
      </c>
      <c r="O172" t="s">
        <v>1390</v>
      </c>
      <c r="P172" t="s">
        <v>1722</v>
      </c>
      <c r="Q172" s="6" t="s">
        <v>2054</v>
      </c>
      <c r="R172" t="s">
        <v>2377</v>
      </c>
    </row>
    <row r="173" spans="1:19">
      <c r="A173" t="s">
        <v>190</v>
      </c>
      <c r="B173" t="s">
        <v>468</v>
      </c>
      <c r="C173" t="s">
        <v>552</v>
      </c>
      <c r="D173" t="b">
        <v>1</v>
      </c>
      <c r="E173" t="b">
        <v>0</v>
      </c>
      <c r="F173" t="b">
        <v>0</v>
      </c>
      <c r="G173" t="b">
        <v>0</v>
      </c>
      <c r="H173" t="b">
        <v>0</v>
      </c>
      <c r="I173" t="b">
        <v>0</v>
      </c>
      <c r="J173" t="b">
        <v>0</v>
      </c>
      <c r="K173" t="b">
        <v>0</v>
      </c>
      <c r="L173" t="b">
        <v>0</v>
      </c>
      <c r="M173" t="s">
        <v>730</v>
      </c>
      <c r="N173" t="s">
        <v>1060</v>
      </c>
      <c r="O173" t="s">
        <v>1391</v>
      </c>
      <c r="P173" t="s">
        <v>1723</v>
      </c>
      <c r="Q173" s="6" t="s">
        <v>2055</v>
      </c>
      <c r="R173" t="s">
        <v>2378</v>
      </c>
    </row>
    <row r="174" spans="1:19">
      <c r="A174" t="s">
        <v>191</v>
      </c>
      <c r="B174" t="s">
        <v>469</v>
      </c>
      <c r="C174" t="s">
        <v>552</v>
      </c>
      <c r="D174" t="b">
        <v>1</v>
      </c>
      <c r="E174" t="b">
        <v>0</v>
      </c>
      <c r="F174" t="b">
        <v>0</v>
      </c>
      <c r="G174" t="b">
        <v>0</v>
      </c>
      <c r="H174" t="b">
        <v>0</v>
      </c>
      <c r="I174" t="b">
        <v>0</v>
      </c>
      <c r="J174" t="b">
        <v>0</v>
      </c>
      <c r="K174" t="b">
        <v>0</v>
      </c>
      <c r="L174" t="b">
        <v>0</v>
      </c>
      <c r="M174" t="s">
        <v>731</v>
      </c>
      <c r="N174" t="s">
        <v>1061</v>
      </c>
      <c r="O174" t="s">
        <v>1392</v>
      </c>
      <c r="P174" t="s">
        <v>1724</v>
      </c>
      <c r="Q174" s="6" t="s">
        <v>2056</v>
      </c>
      <c r="R174" t="s">
        <v>2379</v>
      </c>
    </row>
    <row r="175" spans="1:19">
      <c r="A175" t="s">
        <v>192</v>
      </c>
      <c r="B175" t="s">
        <v>470</v>
      </c>
      <c r="C175" t="s">
        <v>552</v>
      </c>
      <c r="D175" t="b">
        <v>1</v>
      </c>
      <c r="E175" t="b">
        <v>0</v>
      </c>
      <c r="F175" t="b">
        <v>0</v>
      </c>
      <c r="G175" t="b">
        <v>0</v>
      </c>
      <c r="H175" t="b">
        <v>0</v>
      </c>
      <c r="I175" t="b">
        <v>0</v>
      </c>
      <c r="J175" t="b">
        <v>1</v>
      </c>
      <c r="K175" t="b">
        <v>0</v>
      </c>
      <c r="L175" t="b">
        <v>0</v>
      </c>
      <c r="M175" t="s">
        <v>732</v>
      </c>
      <c r="N175" t="s">
        <v>1062</v>
      </c>
      <c r="O175" t="s">
        <v>1393</v>
      </c>
      <c r="P175" t="s">
        <v>1725</v>
      </c>
      <c r="Q175" s="6" t="s">
        <v>2057</v>
      </c>
      <c r="R175" t="s">
        <v>2380</v>
      </c>
    </row>
    <row r="176" spans="1:19">
      <c r="A176" t="s">
        <v>193</v>
      </c>
      <c r="B176" t="s">
        <v>355</v>
      </c>
      <c r="C176" t="s">
        <v>552</v>
      </c>
      <c r="D176" t="b">
        <v>1</v>
      </c>
      <c r="E176" t="b">
        <v>0</v>
      </c>
      <c r="F176" t="b">
        <v>0</v>
      </c>
      <c r="G176" t="b">
        <v>0</v>
      </c>
      <c r="H176" t="b">
        <v>0</v>
      </c>
      <c r="I176" t="b">
        <v>0</v>
      </c>
      <c r="J176" t="b">
        <v>0</v>
      </c>
      <c r="K176" t="b">
        <v>0</v>
      </c>
      <c r="L176" t="b">
        <v>1</v>
      </c>
      <c r="M176" t="s">
        <v>733</v>
      </c>
      <c r="N176" t="s">
        <v>1063</v>
      </c>
      <c r="O176" t="s">
        <v>1394</v>
      </c>
      <c r="P176" t="s">
        <v>1726</v>
      </c>
      <c r="Q176" s="6" t="s">
        <v>2058</v>
      </c>
      <c r="R176" t="s">
        <v>2381</v>
      </c>
    </row>
    <row r="177" spans="1:19">
      <c r="A177" t="s">
        <v>194</v>
      </c>
      <c r="B177" t="s">
        <v>386</v>
      </c>
      <c r="C177" t="s">
        <v>552</v>
      </c>
      <c r="D177" t="b">
        <v>1</v>
      </c>
      <c r="E177" t="b">
        <v>0</v>
      </c>
      <c r="F177" t="b">
        <v>0</v>
      </c>
      <c r="G177" t="b">
        <v>0</v>
      </c>
      <c r="H177" t="b">
        <v>0</v>
      </c>
      <c r="I177" t="b">
        <v>0</v>
      </c>
      <c r="J177" t="b">
        <v>0</v>
      </c>
      <c r="K177" t="b">
        <v>1</v>
      </c>
      <c r="L177" t="b">
        <v>0</v>
      </c>
      <c r="M177" t="s">
        <v>734</v>
      </c>
      <c r="N177" t="s">
        <v>1064</v>
      </c>
      <c r="O177" t="s">
        <v>1395</v>
      </c>
      <c r="P177" t="s">
        <v>1727</v>
      </c>
      <c r="Q177" s="6" t="s">
        <v>2059</v>
      </c>
      <c r="R177" t="s">
        <v>2382</v>
      </c>
    </row>
    <row r="178" spans="1:19">
      <c r="A178" t="s">
        <v>195</v>
      </c>
      <c r="B178" t="s">
        <v>448</v>
      </c>
      <c r="C178" t="s">
        <v>552</v>
      </c>
      <c r="D178" t="b">
        <v>1</v>
      </c>
      <c r="E178" t="b">
        <v>0</v>
      </c>
      <c r="F178" t="b">
        <v>0</v>
      </c>
      <c r="G178" t="b">
        <v>0</v>
      </c>
      <c r="H178" t="b">
        <v>0</v>
      </c>
      <c r="I178" t="b">
        <v>0</v>
      </c>
      <c r="J178" t="b">
        <v>0</v>
      </c>
      <c r="K178" t="b">
        <v>0</v>
      </c>
      <c r="L178" t="b">
        <v>0</v>
      </c>
      <c r="M178" t="s">
        <v>735</v>
      </c>
      <c r="N178" t="s">
        <v>1065</v>
      </c>
      <c r="O178" t="s">
        <v>1396</v>
      </c>
      <c r="P178" t="s">
        <v>1728</v>
      </c>
      <c r="Q178" s="6" t="s">
        <v>2060</v>
      </c>
      <c r="R178" t="s">
        <v>2383</v>
      </c>
    </row>
    <row r="179" spans="1:19">
      <c r="A179" t="s">
        <v>196</v>
      </c>
      <c r="B179" t="s">
        <v>454</v>
      </c>
      <c r="C179" t="s">
        <v>552</v>
      </c>
      <c r="D179" t="b">
        <v>1</v>
      </c>
      <c r="E179" t="b">
        <v>0</v>
      </c>
      <c r="F179" t="b">
        <v>0</v>
      </c>
      <c r="G179" t="b">
        <v>0</v>
      </c>
      <c r="H179" t="b">
        <v>0</v>
      </c>
      <c r="I179" t="b">
        <v>0</v>
      </c>
      <c r="J179" t="b">
        <v>0</v>
      </c>
      <c r="K179" t="b">
        <v>0</v>
      </c>
      <c r="L179" t="b">
        <v>0</v>
      </c>
      <c r="M179" t="s">
        <v>736</v>
      </c>
      <c r="N179" t="s">
        <v>1066</v>
      </c>
      <c r="O179" t="s">
        <v>1397</v>
      </c>
      <c r="P179" t="s">
        <v>1729</v>
      </c>
      <c r="Q179" s="6" t="s">
        <v>2061</v>
      </c>
      <c r="R179" t="s">
        <v>2384</v>
      </c>
    </row>
    <row r="180" spans="1:19">
      <c r="A180" t="s">
        <v>197</v>
      </c>
      <c r="B180" t="s">
        <v>471</v>
      </c>
      <c r="C180" t="s">
        <v>552</v>
      </c>
      <c r="D180" t="b">
        <v>1</v>
      </c>
      <c r="E180" t="b">
        <v>0</v>
      </c>
      <c r="F180" t="b">
        <v>0</v>
      </c>
      <c r="G180" t="b">
        <v>0</v>
      </c>
      <c r="H180" t="b">
        <v>0</v>
      </c>
      <c r="I180" t="b">
        <v>0</v>
      </c>
      <c r="J180" t="b">
        <v>0</v>
      </c>
      <c r="K180" t="b">
        <v>0</v>
      </c>
      <c r="L180" t="b">
        <v>0</v>
      </c>
      <c r="M180" t="s">
        <v>737</v>
      </c>
      <c r="N180" t="s">
        <v>1067</v>
      </c>
      <c r="O180" t="s">
        <v>1398</v>
      </c>
      <c r="P180" t="s">
        <v>1730</v>
      </c>
      <c r="Q180" s="6" t="s">
        <v>2062</v>
      </c>
      <c r="R180" t="s">
        <v>2385</v>
      </c>
    </row>
    <row r="181" spans="1:19">
      <c r="A181" t="s">
        <v>198</v>
      </c>
      <c r="B181" t="s">
        <v>355</v>
      </c>
      <c r="C181" t="s">
        <v>552</v>
      </c>
      <c r="D181" t="b">
        <v>1</v>
      </c>
      <c r="E181" t="b">
        <v>0</v>
      </c>
      <c r="F181" t="b">
        <v>0</v>
      </c>
      <c r="G181" t="b">
        <v>0</v>
      </c>
      <c r="H181" t="b">
        <v>0</v>
      </c>
      <c r="I181" t="b">
        <v>0</v>
      </c>
      <c r="J181" t="b">
        <v>0</v>
      </c>
      <c r="K181" t="b">
        <v>0</v>
      </c>
      <c r="L181" t="b">
        <v>1</v>
      </c>
      <c r="M181" t="s">
        <v>738</v>
      </c>
      <c r="N181" t="s">
        <v>1068</v>
      </c>
      <c r="O181" t="s">
        <v>1394</v>
      </c>
      <c r="P181" t="s">
        <v>1726</v>
      </c>
      <c r="Q181" s="6" t="s">
        <v>2063</v>
      </c>
      <c r="R181" t="s">
        <v>2386</v>
      </c>
    </row>
    <row r="182" spans="1:19">
      <c r="A182" t="s">
        <v>199</v>
      </c>
      <c r="B182" t="s">
        <v>398</v>
      </c>
      <c r="C182" t="s">
        <v>552</v>
      </c>
      <c r="D182" t="b">
        <v>1</v>
      </c>
      <c r="E182" t="b">
        <v>0</v>
      </c>
      <c r="F182" t="b">
        <v>0</v>
      </c>
      <c r="G182" t="b">
        <v>0</v>
      </c>
      <c r="H182" t="b">
        <v>0</v>
      </c>
      <c r="I182" t="b">
        <v>0</v>
      </c>
      <c r="J182" t="b">
        <v>0</v>
      </c>
      <c r="K182" t="b">
        <v>0</v>
      </c>
      <c r="L182" t="b">
        <v>0</v>
      </c>
      <c r="M182" t="s">
        <v>739</v>
      </c>
      <c r="N182" t="s">
        <v>1069</v>
      </c>
      <c r="O182" t="s">
        <v>1399</v>
      </c>
      <c r="P182" t="s">
        <v>1731</v>
      </c>
      <c r="Q182" s="6" t="s">
        <v>2064</v>
      </c>
      <c r="R182" t="s">
        <v>2387</v>
      </c>
    </row>
    <row r="183" spans="1:19">
      <c r="A183" t="s">
        <v>200</v>
      </c>
      <c r="B183" t="s">
        <v>472</v>
      </c>
      <c r="C183" t="s">
        <v>552</v>
      </c>
      <c r="D183" t="b">
        <v>0</v>
      </c>
      <c r="E183" t="b">
        <v>0</v>
      </c>
      <c r="F183" t="b">
        <v>0</v>
      </c>
      <c r="G183" t="b">
        <v>0</v>
      </c>
      <c r="H183" t="b">
        <v>0</v>
      </c>
      <c r="I183" t="b">
        <v>0</v>
      </c>
      <c r="J183" t="b">
        <v>0</v>
      </c>
      <c r="K183" t="b">
        <v>0</v>
      </c>
      <c r="L183" t="b">
        <v>0</v>
      </c>
      <c r="M183" t="s">
        <v>740</v>
      </c>
      <c r="O183" t="s">
        <v>1400</v>
      </c>
      <c r="P183" t="s">
        <v>1732</v>
      </c>
      <c r="Q183" s="6" t="s">
        <v>2065</v>
      </c>
      <c r="R183" t="s">
        <v>2388</v>
      </c>
      <c r="S183" t="s">
        <v>2656</v>
      </c>
    </row>
    <row r="184" spans="1:19">
      <c r="A184" t="s">
        <v>201</v>
      </c>
      <c r="B184" t="s">
        <v>472</v>
      </c>
      <c r="C184" t="s">
        <v>552</v>
      </c>
      <c r="D184" t="b">
        <v>1</v>
      </c>
      <c r="E184" t="b">
        <v>0</v>
      </c>
      <c r="F184" t="b">
        <v>0</v>
      </c>
      <c r="G184" t="b">
        <v>0</v>
      </c>
      <c r="H184" t="b">
        <v>0</v>
      </c>
      <c r="I184" t="b">
        <v>0</v>
      </c>
      <c r="J184" t="b">
        <v>0</v>
      </c>
      <c r="K184" t="b">
        <v>0</v>
      </c>
      <c r="L184" t="b">
        <v>0</v>
      </c>
      <c r="M184" t="s">
        <v>741</v>
      </c>
      <c r="N184" t="s">
        <v>1070</v>
      </c>
      <c r="O184" t="s">
        <v>1401</v>
      </c>
      <c r="P184" t="s">
        <v>1733</v>
      </c>
      <c r="Q184" s="6" t="s">
        <v>2066</v>
      </c>
      <c r="R184" t="s">
        <v>2389</v>
      </c>
      <c r="S184" t="s">
        <v>2657</v>
      </c>
    </row>
    <row r="185" spans="1:19">
      <c r="A185" t="s">
        <v>202</v>
      </c>
      <c r="B185" t="s">
        <v>473</v>
      </c>
      <c r="C185" t="s">
        <v>552</v>
      </c>
      <c r="D185" t="b">
        <v>1</v>
      </c>
      <c r="E185" t="b">
        <v>0</v>
      </c>
      <c r="F185" t="b">
        <v>0</v>
      </c>
      <c r="G185" t="b">
        <v>0</v>
      </c>
      <c r="H185" t="b">
        <v>0</v>
      </c>
      <c r="I185" t="b">
        <v>0</v>
      </c>
      <c r="J185" t="b">
        <v>0</v>
      </c>
      <c r="K185" t="b">
        <v>0</v>
      </c>
      <c r="L185" t="b">
        <v>1</v>
      </c>
      <c r="M185" t="s">
        <v>742</v>
      </c>
      <c r="N185" t="s">
        <v>1071</v>
      </c>
      <c r="O185" t="s">
        <v>1402</v>
      </c>
      <c r="P185" t="s">
        <v>1734</v>
      </c>
      <c r="Q185" s="6" t="s">
        <v>2067</v>
      </c>
      <c r="R185" t="s">
        <v>2390</v>
      </c>
    </row>
    <row r="186" spans="1:19">
      <c r="A186" t="s">
        <v>203</v>
      </c>
      <c r="B186" t="s">
        <v>375</v>
      </c>
      <c r="C186" t="s">
        <v>552</v>
      </c>
      <c r="D186" t="b">
        <v>1</v>
      </c>
      <c r="E186" t="b">
        <v>0</v>
      </c>
      <c r="F186" t="b">
        <v>0</v>
      </c>
      <c r="G186" t="b">
        <v>0</v>
      </c>
      <c r="H186" t="b">
        <v>0</v>
      </c>
      <c r="I186" t="b">
        <v>0</v>
      </c>
      <c r="J186" t="b">
        <v>0</v>
      </c>
      <c r="K186" t="b">
        <v>0</v>
      </c>
      <c r="L186" t="b">
        <v>0</v>
      </c>
      <c r="M186" t="s">
        <v>743</v>
      </c>
      <c r="N186" t="s">
        <v>1072</v>
      </c>
      <c r="O186" t="s">
        <v>1403</v>
      </c>
      <c r="P186" t="s">
        <v>1735</v>
      </c>
      <c r="Q186" s="6" t="s">
        <v>2068</v>
      </c>
      <c r="R186" t="s">
        <v>2391</v>
      </c>
    </row>
    <row r="187" spans="1:19">
      <c r="A187" t="s">
        <v>204</v>
      </c>
      <c r="B187" t="s">
        <v>390</v>
      </c>
      <c r="C187" t="s">
        <v>552</v>
      </c>
      <c r="D187" t="b">
        <v>1</v>
      </c>
      <c r="E187" t="b">
        <v>0</v>
      </c>
      <c r="F187" t="b">
        <v>0</v>
      </c>
      <c r="G187" t="b">
        <v>0</v>
      </c>
      <c r="H187" t="b">
        <v>0</v>
      </c>
      <c r="I187" t="b">
        <v>0</v>
      </c>
      <c r="J187" t="b">
        <v>0</v>
      </c>
      <c r="K187" t="b">
        <v>0</v>
      </c>
      <c r="L187" t="b">
        <v>0</v>
      </c>
      <c r="M187" t="s">
        <v>744</v>
      </c>
      <c r="N187" t="s">
        <v>1073</v>
      </c>
      <c r="O187" t="s">
        <v>1404</v>
      </c>
      <c r="P187" t="s">
        <v>1736</v>
      </c>
      <c r="Q187" s="6" t="s">
        <v>2069</v>
      </c>
      <c r="R187" t="s">
        <v>2392</v>
      </c>
      <c r="S187" t="s">
        <v>2658</v>
      </c>
    </row>
    <row r="188" spans="1:19">
      <c r="A188" t="s">
        <v>205</v>
      </c>
      <c r="B188" t="s">
        <v>454</v>
      </c>
      <c r="C188" t="s">
        <v>552</v>
      </c>
      <c r="D188" t="b">
        <v>1</v>
      </c>
      <c r="E188" t="b">
        <v>0</v>
      </c>
      <c r="F188" t="b">
        <v>0</v>
      </c>
      <c r="G188" t="b">
        <v>1</v>
      </c>
      <c r="H188" t="b">
        <v>0</v>
      </c>
      <c r="I188" t="b">
        <v>0</v>
      </c>
      <c r="J188" t="b">
        <v>0</v>
      </c>
      <c r="K188" t="b">
        <v>0</v>
      </c>
      <c r="L188" t="b">
        <v>0</v>
      </c>
      <c r="M188" t="s">
        <v>745</v>
      </c>
      <c r="N188" t="s">
        <v>1074</v>
      </c>
      <c r="O188" t="s">
        <v>1405</v>
      </c>
      <c r="P188" t="s">
        <v>1737</v>
      </c>
      <c r="Q188" s="6" t="s">
        <v>2070</v>
      </c>
      <c r="R188" t="s">
        <v>2393</v>
      </c>
    </row>
    <row r="189" spans="1:19">
      <c r="A189" t="s">
        <v>206</v>
      </c>
      <c r="B189" t="s">
        <v>474</v>
      </c>
      <c r="C189" t="s">
        <v>552</v>
      </c>
      <c r="D189" t="b">
        <v>1</v>
      </c>
      <c r="E189" t="b">
        <v>0</v>
      </c>
      <c r="F189" t="b">
        <v>0</v>
      </c>
      <c r="G189" t="b">
        <v>0</v>
      </c>
      <c r="H189" t="b">
        <v>0</v>
      </c>
      <c r="I189" t="b">
        <v>0</v>
      </c>
      <c r="J189" t="b">
        <v>0</v>
      </c>
      <c r="K189" t="b">
        <v>0</v>
      </c>
      <c r="L189" t="b">
        <v>0</v>
      </c>
      <c r="M189" t="s">
        <v>746</v>
      </c>
      <c r="N189" t="s">
        <v>1075</v>
      </c>
      <c r="O189" t="s">
        <v>1406</v>
      </c>
      <c r="P189" t="s">
        <v>1738</v>
      </c>
      <c r="Q189" s="6" t="s">
        <v>2071</v>
      </c>
      <c r="R189" t="s">
        <v>2394</v>
      </c>
      <c r="S189" t="s">
        <v>2659</v>
      </c>
    </row>
    <row r="190" spans="1:19">
      <c r="A190" t="s">
        <v>207</v>
      </c>
      <c r="B190" t="s">
        <v>475</v>
      </c>
      <c r="C190" t="s">
        <v>552</v>
      </c>
      <c r="D190" t="b">
        <v>1</v>
      </c>
      <c r="E190" t="b">
        <v>0</v>
      </c>
      <c r="F190" t="b">
        <v>0</v>
      </c>
      <c r="G190" t="b">
        <v>0</v>
      </c>
      <c r="H190" t="b">
        <v>0</v>
      </c>
      <c r="I190" t="b">
        <v>0</v>
      </c>
      <c r="J190" t="b">
        <v>1</v>
      </c>
      <c r="K190" t="b">
        <v>0</v>
      </c>
      <c r="L190" t="b">
        <v>1</v>
      </c>
      <c r="M190" t="s">
        <v>747</v>
      </c>
      <c r="N190" t="s">
        <v>1076</v>
      </c>
      <c r="O190" t="s">
        <v>1407</v>
      </c>
      <c r="P190" t="s">
        <v>1739</v>
      </c>
      <c r="Q190" s="6" t="s">
        <v>2072</v>
      </c>
      <c r="R190" t="s">
        <v>2395</v>
      </c>
    </row>
    <row r="191" spans="1:19">
      <c r="A191" t="s">
        <v>208</v>
      </c>
      <c r="B191" t="s">
        <v>355</v>
      </c>
      <c r="C191" t="s">
        <v>552</v>
      </c>
      <c r="D191" t="b">
        <v>1</v>
      </c>
      <c r="E191" t="b">
        <v>0</v>
      </c>
      <c r="F191" t="b">
        <v>0</v>
      </c>
      <c r="G191" t="b">
        <v>0</v>
      </c>
      <c r="H191" t="b">
        <v>0</v>
      </c>
      <c r="I191" t="b">
        <v>0</v>
      </c>
      <c r="J191" t="b">
        <v>1</v>
      </c>
      <c r="K191" t="b">
        <v>0</v>
      </c>
      <c r="L191" t="b">
        <v>1</v>
      </c>
      <c r="M191" t="s">
        <v>748</v>
      </c>
      <c r="N191" t="s">
        <v>1077</v>
      </c>
      <c r="O191" t="s">
        <v>1408</v>
      </c>
      <c r="P191" t="s">
        <v>1740</v>
      </c>
      <c r="Q191" s="6" t="s">
        <v>2073</v>
      </c>
      <c r="R191" t="s">
        <v>2396</v>
      </c>
      <c r="S191" t="s">
        <v>2660</v>
      </c>
    </row>
    <row r="192" spans="1:19">
      <c r="A192" t="s">
        <v>209</v>
      </c>
      <c r="B192" t="s">
        <v>476</v>
      </c>
      <c r="C192" t="s">
        <v>552</v>
      </c>
      <c r="D192" t="b">
        <v>1</v>
      </c>
      <c r="E192" t="b">
        <v>0</v>
      </c>
      <c r="F192" t="b">
        <v>0</v>
      </c>
      <c r="G192" t="b">
        <v>0</v>
      </c>
      <c r="H192" t="b">
        <v>0</v>
      </c>
      <c r="I192" t="b">
        <v>0</v>
      </c>
      <c r="J192" t="b">
        <v>0</v>
      </c>
      <c r="K192" t="b">
        <v>0</v>
      </c>
      <c r="L192" t="b">
        <v>0</v>
      </c>
      <c r="M192" t="s">
        <v>749</v>
      </c>
      <c r="N192" t="s">
        <v>1078</v>
      </c>
      <c r="O192" t="s">
        <v>1409</v>
      </c>
      <c r="P192" t="s">
        <v>1741</v>
      </c>
      <c r="Q192" s="6" t="s">
        <v>2074</v>
      </c>
      <c r="R192" t="s">
        <v>2397</v>
      </c>
    </row>
    <row r="193" spans="1:19">
      <c r="A193" t="s">
        <v>210</v>
      </c>
      <c r="B193" t="s">
        <v>477</v>
      </c>
      <c r="C193" t="s">
        <v>553</v>
      </c>
      <c r="D193" t="b">
        <v>1</v>
      </c>
      <c r="E193" t="b">
        <v>0</v>
      </c>
      <c r="F193" t="b">
        <v>0</v>
      </c>
      <c r="G193" t="b">
        <v>1</v>
      </c>
      <c r="H193" t="b">
        <v>0</v>
      </c>
      <c r="I193" t="b">
        <v>1</v>
      </c>
      <c r="J193" t="b">
        <v>0</v>
      </c>
      <c r="K193" t="b">
        <v>0</v>
      </c>
      <c r="L193" t="b">
        <v>0</v>
      </c>
      <c r="M193" t="s">
        <v>750</v>
      </c>
      <c r="N193" t="s">
        <v>1079</v>
      </c>
      <c r="O193" t="s">
        <v>1410</v>
      </c>
      <c r="P193" t="s">
        <v>1742</v>
      </c>
      <c r="Q193" s="6" t="s">
        <v>2075</v>
      </c>
      <c r="R193" t="s">
        <v>2398</v>
      </c>
    </row>
    <row r="194" spans="1:19">
      <c r="A194" t="s">
        <v>211</v>
      </c>
      <c r="B194" t="s">
        <v>478</v>
      </c>
      <c r="C194" t="s">
        <v>553</v>
      </c>
      <c r="D194" t="b">
        <v>1</v>
      </c>
      <c r="E194" t="b">
        <v>0</v>
      </c>
      <c r="F194" t="b">
        <v>0</v>
      </c>
      <c r="G194" t="b">
        <v>1</v>
      </c>
      <c r="H194" t="b">
        <v>0</v>
      </c>
      <c r="I194" t="b">
        <v>0</v>
      </c>
      <c r="J194" t="b">
        <v>0</v>
      </c>
      <c r="K194" t="b">
        <v>0</v>
      </c>
      <c r="L194" t="b">
        <v>0</v>
      </c>
      <c r="M194" t="s">
        <v>751</v>
      </c>
      <c r="N194" t="s">
        <v>1080</v>
      </c>
      <c r="O194" t="s">
        <v>1411</v>
      </c>
      <c r="P194" t="s">
        <v>1743</v>
      </c>
      <c r="Q194" s="6" t="s">
        <v>2076</v>
      </c>
      <c r="R194" t="s">
        <v>2399</v>
      </c>
    </row>
    <row r="195" spans="1:19">
      <c r="A195" t="s">
        <v>212</v>
      </c>
      <c r="B195" t="s">
        <v>479</v>
      </c>
      <c r="C195" t="s">
        <v>553</v>
      </c>
      <c r="D195" t="b">
        <v>1</v>
      </c>
      <c r="E195" t="b">
        <v>0</v>
      </c>
      <c r="F195" t="b">
        <v>0</v>
      </c>
      <c r="G195" t="b">
        <v>0</v>
      </c>
      <c r="H195" t="b">
        <v>0</v>
      </c>
      <c r="I195" t="b">
        <v>0</v>
      </c>
      <c r="J195" t="b">
        <v>0</v>
      </c>
      <c r="K195" t="b">
        <v>0</v>
      </c>
      <c r="L195" t="b">
        <v>0</v>
      </c>
      <c r="M195" t="s">
        <v>752</v>
      </c>
      <c r="N195" t="s">
        <v>1081</v>
      </c>
      <c r="O195" t="s">
        <v>1412</v>
      </c>
      <c r="P195" t="s">
        <v>1744</v>
      </c>
      <c r="Q195" s="6" t="s">
        <v>2077</v>
      </c>
      <c r="R195" t="s">
        <v>2400</v>
      </c>
    </row>
    <row r="196" spans="1:19">
      <c r="A196" t="s">
        <v>213</v>
      </c>
      <c r="B196" t="s">
        <v>480</v>
      </c>
      <c r="C196" t="s">
        <v>553</v>
      </c>
      <c r="D196" t="b">
        <v>1</v>
      </c>
      <c r="E196" t="b">
        <v>0</v>
      </c>
      <c r="F196" t="b">
        <v>0</v>
      </c>
      <c r="G196" t="b">
        <v>0</v>
      </c>
      <c r="H196" t="b">
        <v>0</v>
      </c>
      <c r="I196" t="b">
        <v>0</v>
      </c>
      <c r="J196" t="b">
        <v>0</v>
      </c>
      <c r="K196" t="b">
        <v>0</v>
      </c>
      <c r="L196" t="b">
        <v>0</v>
      </c>
      <c r="M196" t="s">
        <v>753</v>
      </c>
      <c r="N196" t="s">
        <v>1082</v>
      </c>
      <c r="O196" t="s">
        <v>1413</v>
      </c>
      <c r="P196" t="s">
        <v>1745</v>
      </c>
      <c r="Q196" s="6" t="s">
        <v>2078</v>
      </c>
      <c r="R196" t="s">
        <v>2401</v>
      </c>
    </row>
    <row r="197" spans="1:19">
      <c r="A197" t="s">
        <v>214</v>
      </c>
      <c r="B197" t="s">
        <v>481</v>
      </c>
      <c r="C197" t="s">
        <v>553</v>
      </c>
      <c r="D197" t="b">
        <v>1</v>
      </c>
      <c r="E197" t="b">
        <v>0</v>
      </c>
      <c r="F197" t="b">
        <v>0</v>
      </c>
      <c r="G197" t="b">
        <v>0</v>
      </c>
      <c r="H197" t="b">
        <v>0</v>
      </c>
      <c r="I197" t="b">
        <v>0</v>
      </c>
      <c r="J197" t="b">
        <v>0</v>
      </c>
      <c r="K197" t="b">
        <v>0</v>
      </c>
      <c r="L197" t="b">
        <v>0</v>
      </c>
      <c r="M197" t="s">
        <v>754</v>
      </c>
      <c r="N197" t="s">
        <v>1083</v>
      </c>
      <c r="O197" t="s">
        <v>1414</v>
      </c>
      <c r="P197" t="s">
        <v>1746</v>
      </c>
      <c r="Q197" s="6" t="s">
        <v>2079</v>
      </c>
      <c r="R197" t="s">
        <v>2402</v>
      </c>
    </row>
    <row r="198" spans="1:19">
      <c r="A198" t="s">
        <v>215</v>
      </c>
      <c r="B198" t="s">
        <v>432</v>
      </c>
      <c r="C198" t="s">
        <v>553</v>
      </c>
      <c r="D198" t="b">
        <v>1</v>
      </c>
      <c r="E198" t="b">
        <v>0</v>
      </c>
      <c r="F198" t="b">
        <v>0</v>
      </c>
      <c r="G198" t="b">
        <v>0</v>
      </c>
      <c r="H198" t="b">
        <v>0</v>
      </c>
      <c r="I198" t="b">
        <v>0</v>
      </c>
      <c r="J198" t="b">
        <v>1</v>
      </c>
      <c r="K198" t="b">
        <v>0</v>
      </c>
      <c r="L198" t="b">
        <v>0</v>
      </c>
      <c r="M198" t="s">
        <v>755</v>
      </c>
      <c r="N198" t="s">
        <v>1084</v>
      </c>
      <c r="O198" t="s">
        <v>1415</v>
      </c>
      <c r="P198" t="s">
        <v>1747</v>
      </c>
      <c r="Q198" s="6" t="s">
        <v>2080</v>
      </c>
      <c r="R198" t="s">
        <v>2403</v>
      </c>
    </row>
    <row r="199" spans="1:19">
      <c r="A199" t="s">
        <v>216</v>
      </c>
      <c r="B199" t="s">
        <v>452</v>
      </c>
      <c r="C199" t="s">
        <v>553</v>
      </c>
      <c r="D199" t="b">
        <v>1</v>
      </c>
      <c r="E199" t="b">
        <v>0</v>
      </c>
      <c r="F199" t="b">
        <v>0</v>
      </c>
      <c r="G199" t="b">
        <v>0</v>
      </c>
      <c r="H199" t="b">
        <v>0</v>
      </c>
      <c r="I199" t="b">
        <v>0</v>
      </c>
      <c r="J199" t="b">
        <v>0</v>
      </c>
      <c r="K199" t="b">
        <v>0</v>
      </c>
      <c r="L199" t="b">
        <v>0</v>
      </c>
      <c r="M199" t="s">
        <v>756</v>
      </c>
      <c r="N199" t="s">
        <v>1085</v>
      </c>
      <c r="O199" t="s">
        <v>1416</v>
      </c>
      <c r="P199" t="s">
        <v>1748</v>
      </c>
      <c r="Q199" s="6" t="s">
        <v>2081</v>
      </c>
      <c r="R199" t="s">
        <v>2404</v>
      </c>
    </row>
    <row r="200" spans="1:19">
      <c r="A200" t="s">
        <v>217</v>
      </c>
      <c r="B200" t="s">
        <v>482</v>
      </c>
      <c r="C200" t="s">
        <v>553</v>
      </c>
      <c r="D200" t="b">
        <v>1</v>
      </c>
      <c r="E200" t="b">
        <v>0</v>
      </c>
      <c r="F200" t="b">
        <v>0</v>
      </c>
      <c r="G200" t="b">
        <v>0</v>
      </c>
      <c r="H200" t="b">
        <v>0</v>
      </c>
      <c r="I200" t="b">
        <v>0</v>
      </c>
      <c r="J200" t="b">
        <v>0</v>
      </c>
      <c r="K200" t="b">
        <v>0</v>
      </c>
      <c r="L200" t="b">
        <v>0</v>
      </c>
      <c r="N200" t="s">
        <v>1086</v>
      </c>
      <c r="O200" t="s">
        <v>1417</v>
      </c>
      <c r="P200" t="s">
        <v>1749</v>
      </c>
      <c r="Q200" s="6" t="s">
        <v>2082</v>
      </c>
      <c r="S200" t="s">
        <v>2661</v>
      </c>
    </row>
    <row r="201" spans="1:19">
      <c r="A201" t="s">
        <v>218</v>
      </c>
      <c r="B201" t="s">
        <v>483</v>
      </c>
      <c r="C201" t="s">
        <v>553</v>
      </c>
      <c r="D201" t="b">
        <v>1</v>
      </c>
      <c r="E201" t="b">
        <v>0</v>
      </c>
      <c r="F201" t="b">
        <v>0</v>
      </c>
      <c r="G201" t="b">
        <v>0</v>
      </c>
      <c r="H201" t="b">
        <v>0</v>
      </c>
      <c r="I201" t="b">
        <v>0</v>
      </c>
      <c r="J201" t="b">
        <v>0</v>
      </c>
      <c r="K201" t="b">
        <v>0</v>
      </c>
      <c r="L201" t="b">
        <v>0</v>
      </c>
      <c r="M201" t="s">
        <v>757</v>
      </c>
      <c r="N201" t="s">
        <v>1087</v>
      </c>
      <c r="O201" t="s">
        <v>1418</v>
      </c>
      <c r="P201" t="s">
        <v>1750</v>
      </c>
      <c r="Q201" s="6" t="s">
        <v>2083</v>
      </c>
      <c r="R201" t="s">
        <v>2405</v>
      </c>
    </row>
    <row r="202" spans="1:19">
      <c r="A202" t="s">
        <v>219</v>
      </c>
      <c r="B202" t="s">
        <v>416</v>
      </c>
      <c r="C202" t="s">
        <v>553</v>
      </c>
      <c r="D202" t="b">
        <v>1</v>
      </c>
      <c r="E202" t="b">
        <v>0</v>
      </c>
      <c r="F202" t="b">
        <v>0</v>
      </c>
      <c r="G202" t="b">
        <v>0</v>
      </c>
      <c r="H202" t="b">
        <v>0</v>
      </c>
      <c r="I202" t="b">
        <v>0</v>
      </c>
      <c r="J202" t="b">
        <v>0</v>
      </c>
      <c r="K202" t="b">
        <v>0</v>
      </c>
      <c r="L202" t="b">
        <v>0</v>
      </c>
      <c r="M202" t="s">
        <v>758</v>
      </c>
      <c r="N202" t="s">
        <v>1088</v>
      </c>
      <c r="O202" t="s">
        <v>1419</v>
      </c>
      <c r="P202" t="s">
        <v>1751</v>
      </c>
      <c r="Q202" s="6" t="s">
        <v>2084</v>
      </c>
      <c r="R202" t="s">
        <v>2406</v>
      </c>
    </row>
    <row r="203" spans="1:19">
      <c r="A203" t="s">
        <v>220</v>
      </c>
      <c r="B203" t="s">
        <v>454</v>
      </c>
      <c r="C203" t="s">
        <v>553</v>
      </c>
      <c r="D203" t="b">
        <v>1</v>
      </c>
      <c r="E203" t="b">
        <v>0</v>
      </c>
      <c r="F203" t="b">
        <v>0</v>
      </c>
      <c r="G203" t="b">
        <v>0</v>
      </c>
      <c r="H203" t="b">
        <v>0</v>
      </c>
      <c r="I203" t="b">
        <v>0</v>
      </c>
      <c r="J203" t="b">
        <v>0</v>
      </c>
      <c r="K203" t="b">
        <v>0</v>
      </c>
      <c r="L203" t="b">
        <v>0</v>
      </c>
      <c r="M203" t="s">
        <v>759</v>
      </c>
      <c r="N203" t="s">
        <v>1089</v>
      </c>
      <c r="O203" t="s">
        <v>1420</v>
      </c>
      <c r="P203" t="s">
        <v>1752</v>
      </c>
      <c r="Q203" s="6" t="s">
        <v>2085</v>
      </c>
      <c r="R203" t="s">
        <v>2407</v>
      </c>
    </row>
    <row r="204" spans="1:19">
      <c r="A204" t="s">
        <v>221</v>
      </c>
      <c r="B204" t="s">
        <v>484</v>
      </c>
      <c r="C204" t="s">
        <v>554</v>
      </c>
      <c r="D204" t="b">
        <v>1</v>
      </c>
      <c r="E204" t="b">
        <v>0</v>
      </c>
      <c r="F204" t="b">
        <v>0</v>
      </c>
      <c r="G204" t="b">
        <v>1</v>
      </c>
      <c r="H204" t="b">
        <v>0</v>
      </c>
      <c r="I204" t="b">
        <v>0</v>
      </c>
      <c r="J204" t="b">
        <v>0</v>
      </c>
      <c r="K204" t="b">
        <v>0</v>
      </c>
      <c r="L204" t="b">
        <v>0</v>
      </c>
      <c r="M204" t="s">
        <v>760</v>
      </c>
      <c r="N204" t="s">
        <v>1090</v>
      </c>
      <c r="O204" t="s">
        <v>1421</v>
      </c>
      <c r="P204" t="s">
        <v>1753</v>
      </c>
      <c r="Q204" s="6" t="s">
        <v>2086</v>
      </c>
      <c r="R204" t="s">
        <v>2408</v>
      </c>
    </row>
    <row r="205" spans="1:19">
      <c r="A205" t="s">
        <v>222</v>
      </c>
      <c r="B205" t="s">
        <v>421</v>
      </c>
      <c r="C205" t="s">
        <v>554</v>
      </c>
      <c r="D205" t="b">
        <v>1</v>
      </c>
      <c r="E205" t="b">
        <v>0</v>
      </c>
      <c r="F205" t="b">
        <v>0</v>
      </c>
      <c r="G205" t="b">
        <v>1</v>
      </c>
      <c r="H205" t="b">
        <v>0</v>
      </c>
      <c r="I205" t="b">
        <v>0</v>
      </c>
      <c r="J205" t="b">
        <v>0</v>
      </c>
      <c r="K205" t="b">
        <v>0</v>
      </c>
      <c r="L205" t="b">
        <v>0</v>
      </c>
      <c r="M205" t="s">
        <v>761</v>
      </c>
      <c r="N205" t="s">
        <v>1091</v>
      </c>
      <c r="O205" t="s">
        <v>1422</v>
      </c>
      <c r="P205" t="s">
        <v>1754</v>
      </c>
      <c r="Q205" s="6" t="s">
        <v>2087</v>
      </c>
      <c r="R205" t="s">
        <v>2409</v>
      </c>
    </row>
    <row r="206" spans="1:19">
      <c r="A206" t="s">
        <v>223</v>
      </c>
      <c r="B206" t="s">
        <v>485</v>
      </c>
      <c r="C206" t="s">
        <v>554</v>
      </c>
      <c r="D206" t="b">
        <v>1</v>
      </c>
      <c r="E206" t="b">
        <v>0</v>
      </c>
      <c r="F206" t="b">
        <v>0</v>
      </c>
      <c r="G206" t="b">
        <v>0</v>
      </c>
      <c r="H206" t="b">
        <v>0</v>
      </c>
      <c r="I206" t="b">
        <v>0</v>
      </c>
      <c r="J206" t="b">
        <v>0</v>
      </c>
      <c r="K206" t="b">
        <v>0</v>
      </c>
      <c r="L206" t="b">
        <v>0</v>
      </c>
      <c r="M206" t="s">
        <v>762</v>
      </c>
      <c r="N206" t="s">
        <v>1092</v>
      </c>
      <c r="O206" t="s">
        <v>1423</v>
      </c>
      <c r="P206" t="s">
        <v>1755</v>
      </c>
      <c r="Q206" s="6" t="s">
        <v>2088</v>
      </c>
      <c r="R206" t="s">
        <v>2410</v>
      </c>
    </row>
    <row r="207" spans="1:19">
      <c r="A207" t="s">
        <v>224</v>
      </c>
      <c r="B207" t="s">
        <v>486</v>
      </c>
      <c r="C207" t="s">
        <v>554</v>
      </c>
      <c r="D207" t="b">
        <v>1</v>
      </c>
      <c r="E207" t="b">
        <v>0</v>
      </c>
      <c r="F207" t="b">
        <v>0</v>
      </c>
      <c r="G207" t="b">
        <v>0</v>
      </c>
      <c r="H207" t="b">
        <v>0</v>
      </c>
      <c r="I207" t="b">
        <v>0</v>
      </c>
      <c r="J207" t="b">
        <v>0</v>
      </c>
      <c r="K207" t="b">
        <v>0</v>
      </c>
      <c r="L207" t="b">
        <v>0</v>
      </c>
      <c r="M207" t="s">
        <v>763</v>
      </c>
      <c r="N207" t="s">
        <v>1093</v>
      </c>
      <c r="O207" t="s">
        <v>1424</v>
      </c>
      <c r="P207" t="s">
        <v>1756</v>
      </c>
      <c r="Q207" s="6" t="s">
        <v>2089</v>
      </c>
      <c r="R207" t="s">
        <v>2411</v>
      </c>
    </row>
    <row r="208" spans="1:19">
      <c r="A208" t="s">
        <v>225</v>
      </c>
      <c r="B208" t="s">
        <v>487</v>
      </c>
      <c r="C208" t="s">
        <v>554</v>
      </c>
      <c r="D208" t="b">
        <v>1</v>
      </c>
      <c r="E208" t="b">
        <v>0</v>
      </c>
      <c r="F208" t="b">
        <v>0</v>
      </c>
      <c r="G208" t="b">
        <v>0</v>
      </c>
      <c r="H208" t="b">
        <v>0</v>
      </c>
      <c r="I208" t="b">
        <v>0</v>
      </c>
      <c r="J208" t="b">
        <v>0</v>
      </c>
      <c r="K208" t="b">
        <v>0</v>
      </c>
      <c r="L208" t="b">
        <v>0</v>
      </c>
      <c r="M208" t="s">
        <v>764</v>
      </c>
      <c r="N208" t="s">
        <v>1094</v>
      </c>
      <c r="O208" t="s">
        <v>1425</v>
      </c>
      <c r="P208" t="s">
        <v>1757</v>
      </c>
      <c r="Q208" s="6" t="s">
        <v>2090</v>
      </c>
      <c r="R208" t="s">
        <v>2412</v>
      </c>
    </row>
    <row r="209" spans="1:18">
      <c r="A209" t="s">
        <v>226</v>
      </c>
      <c r="B209" t="s">
        <v>441</v>
      </c>
      <c r="C209" t="s">
        <v>554</v>
      </c>
      <c r="D209" t="b">
        <v>1</v>
      </c>
      <c r="E209" t="b">
        <v>0</v>
      </c>
      <c r="F209" t="b">
        <v>0</v>
      </c>
      <c r="G209" t="b">
        <v>0</v>
      </c>
      <c r="H209" t="b">
        <v>0</v>
      </c>
      <c r="I209" t="b">
        <v>0</v>
      </c>
      <c r="J209" t="b">
        <v>0</v>
      </c>
      <c r="K209" t="b">
        <v>0</v>
      </c>
      <c r="L209" t="b">
        <v>0</v>
      </c>
      <c r="M209" t="s">
        <v>765</v>
      </c>
      <c r="N209" t="s">
        <v>1095</v>
      </c>
      <c r="O209" t="s">
        <v>1426</v>
      </c>
      <c r="P209" t="s">
        <v>1758</v>
      </c>
      <c r="Q209" s="6" t="s">
        <v>2091</v>
      </c>
      <c r="R209" t="s">
        <v>2413</v>
      </c>
    </row>
    <row r="210" spans="1:18">
      <c r="A210" t="s">
        <v>227</v>
      </c>
      <c r="B210" t="s">
        <v>488</v>
      </c>
      <c r="C210" t="s">
        <v>554</v>
      </c>
      <c r="D210" t="b">
        <v>1</v>
      </c>
      <c r="E210" t="b">
        <v>0</v>
      </c>
      <c r="F210" t="b">
        <v>0</v>
      </c>
      <c r="G210" t="b">
        <v>0</v>
      </c>
      <c r="H210" t="b">
        <v>0</v>
      </c>
      <c r="I210" t="b">
        <v>0</v>
      </c>
      <c r="J210" t="b">
        <v>0</v>
      </c>
      <c r="K210" t="b">
        <v>0</v>
      </c>
      <c r="L210" t="b">
        <v>0</v>
      </c>
      <c r="M210" t="s">
        <v>766</v>
      </c>
      <c r="N210" t="s">
        <v>1096</v>
      </c>
      <c r="O210" t="s">
        <v>1427</v>
      </c>
      <c r="P210" t="s">
        <v>1759</v>
      </c>
      <c r="Q210" s="6" t="s">
        <v>2092</v>
      </c>
      <c r="R210" t="s">
        <v>2414</v>
      </c>
    </row>
    <row r="211" spans="1:18">
      <c r="A211" t="s">
        <v>228</v>
      </c>
      <c r="B211" t="s">
        <v>441</v>
      </c>
      <c r="C211" t="s">
        <v>554</v>
      </c>
      <c r="D211" t="b">
        <v>1</v>
      </c>
      <c r="E211" t="b">
        <v>0</v>
      </c>
      <c r="F211" t="b">
        <v>0</v>
      </c>
      <c r="G211" t="b">
        <v>0</v>
      </c>
      <c r="H211" t="b">
        <v>0</v>
      </c>
      <c r="I211" t="b">
        <v>0</v>
      </c>
      <c r="J211" t="b">
        <v>0</v>
      </c>
      <c r="K211" t="b">
        <v>0</v>
      </c>
      <c r="L211" t="b">
        <v>0</v>
      </c>
      <c r="M211" t="s">
        <v>767</v>
      </c>
      <c r="N211" t="s">
        <v>1097</v>
      </c>
      <c r="O211" t="s">
        <v>1428</v>
      </c>
      <c r="P211" t="s">
        <v>1760</v>
      </c>
      <c r="Q211" s="6" t="s">
        <v>2093</v>
      </c>
      <c r="R211" t="s">
        <v>2415</v>
      </c>
    </row>
    <row r="212" spans="1:18">
      <c r="A212" t="s">
        <v>229</v>
      </c>
      <c r="B212" t="s">
        <v>489</v>
      </c>
      <c r="C212" t="s">
        <v>555</v>
      </c>
      <c r="D212" t="b">
        <v>1</v>
      </c>
      <c r="E212" t="b">
        <v>0</v>
      </c>
      <c r="F212" t="b">
        <v>0</v>
      </c>
      <c r="G212" t="b">
        <v>0</v>
      </c>
      <c r="H212" t="b">
        <v>0</v>
      </c>
      <c r="I212" t="b">
        <v>0</v>
      </c>
      <c r="J212" t="b">
        <v>0</v>
      </c>
      <c r="K212" t="b">
        <v>0</v>
      </c>
      <c r="L212" t="b">
        <v>0</v>
      </c>
      <c r="M212" t="s">
        <v>768</v>
      </c>
      <c r="N212" t="s">
        <v>1098</v>
      </c>
      <c r="O212" t="s">
        <v>1429</v>
      </c>
      <c r="P212" t="s">
        <v>1761</v>
      </c>
      <c r="Q212" s="6" t="s">
        <v>2094</v>
      </c>
      <c r="R212" t="s">
        <v>2416</v>
      </c>
    </row>
    <row r="213" spans="1:18">
      <c r="A213" t="s">
        <v>230</v>
      </c>
      <c r="B213" t="s">
        <v>490</v>
      </c>
      <c r="C213" t="s">
        <v>555</v>
      </c>
      <c r="D213" t="b">
        <v>1</v>
      </c>
      <c r="E213" t="b">
        <v>0</v>
      </c>
      <c r="F213" t="b">
        <v>0</v>
      </c>
      <c r="G213" t="b">
        <v>0</v>
      </c>
      <c r="H213" t="b">
        <v>0</v>
      </c>
      <c r="I213" t="b">
        <v>0</v>
      </c>
      <c r="J213" t="b">
        <v>0</v>
      </c>
      <c r="K213" t="b">
        <v>0</v>
      </c>
      <c r="L213" t="b">
        <v>0</v>
      </c>
      <c r="M213" t="s">
        <v>769</v>
      </c>
      <c r="N213" t="s">
        <v>1099</v>
      </c>
      <c r="O213" t="s">
        <v>1430</v>
      </c>
      <c r="P213" t="s">
        <v>1762</v>
      </c>
      <c r="Q213" s="6" t="s">
        <v>2095</v>
      </c>
      <c r="R213" t="s">
        <v>2417</v>
      </c>
    </row>
    <row r="214" spans="1:18">
      <c r="A214" t="s">
        <v>231</v>
      </c>
      <c r="B214" t="s">
        <v>480</v>
      </c>
      <c r="C214" t="s">
        <v>555</v>
      </c>
      <c r="D214" t="b">
        <v>1</v>
      </c>
      <c r="E214" t="b">
        <v>0</v>
      </c>
      <c r="F214" t="b">
        <v>0</v>
      </c>
      <c r="G214" t="b">
        <v>0</v>
      </c>
      <c r="H214" t="b">
        <v>0</v>
      </c>
      <c r="I214" t="b">
        <v>0</v>
      </c>
      <c r="J214" t="b">
        <v>0</v>
      </c>
      <c r="K214" t="b">
        <v>0</v>
      </c>
      <c r="L214" t="b">
        <v>0</v>
      </c>
      <c r="M214" t="s">
        <v>770</v>
      </c>
      <c r="N214" t="s">
        <v>1100</v>
      </c>
      <c r="O214" t="s">
        <v>1431</v>
      </c>
      <c r="P214" t="s">
        <v>1763</v>
      </c>
      <c r="Q214" s="6" t="s">
        <v>2096</v>
      </c>
      <c r="R214" t="s">
        <v>2418</v>
      </c>
    </row>
    <row r="215" spans="1:18">
      <c r="A215" t="s">
        <v>232</v>
      </c>
      <c r="B215" t="s">
        <v>491</v>
      </c>
      <c r="C215" t="s">
        <v>555</v>
      </c>
      <c r="D215" t="b">
        <v>1</v>
      </c>
      <c r="E215" t="b">
        <v>0</v>
      </c>
      <c r="F215" t="b">
        <v>0</v>
      </c>
      <c r="G215" t="b">
        <v>0</v>
      </c>
      <c r="H215" t="b">
        <v>0</v>
      </c>
      <c r="I215" t="b">
        <v>0</v>
      </c>
      <c r="J215" t="b">
        <v>0</v>
      </c>
      <c r="K215" t="b">
        <v>0</v>
      </c>
      <c r="L215" t="b">
        <v>0</v>
      </c>
      <c r="M215" t="s">
        <v>771</v>
      </c>
      <c r="N215" t="s">
        <v>1101</v>
      </c>
      <c r="O215" t="s">
        <v>1432</v>
      </c>
      <c r="P215" t="s">
        <v>1764</v>
      </c>
      <c r="Q215" s="6" t="s">
        <v>2097</v>
      </c>
      <c r="R215" t="s">
        <v>2419</v>
      </c>
    </row>
    <row r="216" spans="1:18">
      <c r="A216" t="s">
        <v>233</v>
      </c>
      <c r="B216" t="s">
        <v>460</v>
      </c>
      <c r="C216" t="s">
        <v>555</v>
      </c>
      <c r="D216" t="b">
        <v>1</v>
      </c>
      <c r="E216" t="b">
        <v>0</v>
      </c>
      <c r="F216" t="b">
        <v>0</v>
      </c>
      <c r="G216" t="b">
        <v>1</v>
      </c>
      <c r="H216" t="b">
        <v>0</v>
      </c>
      <c r="I216" t="b">
        <v>0</v>
      </c>
      <c r="J216" t="b">
        <v>0</v>
      </c>
      <c r="K216" t="b">
        <v>0</v>
      </c>
      <c r="L216" t="b">
        <v>0</v>
      </c>
      <c r="M216" t="s">
        <v>772</v>
      </c>
      <c r="N216" t="s">
        <v>1102</v>
      </c>
      <c r="O216" t="s">
        <v>1433</v>
      </c>
      <c r="P216" t="s">
        <v>1765</v>
      </c>
      <c r="Q216" s="6" t="s">
        <v>2098</v>
      </c>
      <c r="R216" t="s">
        <v>2420</v>
      </c>
    </row>
    <row r="217" spans="1:18">
      <c r="A217" t="s">
        <v>234</v>
      </c>
      <c r="B217" t="s">
        <v>453</v>
      </c>
      <c r="C217" t="s">
        <v>555</v>
      </c>
      <c r="D217" t="b">
        <v>1</v>
      </c>
      <c r="E217" t="b">
        <v>0</v>
      </c>
      <c r="F217" t="b">
        <v>0</v>
      </c>
      <c r="G217" t="b">
        <v>0</v>
      </c>
      <c r="H217" t="b">
        <v>0</v>
      </c>
      <c r="I217" t="b">
        <v>0</v>
      </c>
      <c r="J217" t="b">
        <v>0</v>
      </c>
      <c r="K217" t="b">
        <v>0</v>
      </c>
      <c r="L217" t="b">
        <v>0</v>
      </c>
      <c r="M217" t="s">
        <v>773</v>
      </c>
      <c r="N217" t="s">
        <v>1103</v>
      </c>
      <c r="O217" t="s">
        <v>1434</v>
      </c>
      <c r="P217" t="s">
        <v>1766</v>
      </c>
      <c r="Q217" s="6" t="s">
        <v>2099</v>
      </c>
      <c r="R217" t="s">
        <v>2421</v>
      </c>
    </row>
    <row r="218" spans="1:18">
      <c r="A218" t="s">
        <v>235</v>
      </c>
      <c r="B218" t="s">
        <v>492</v>
      </c>
      <c r="C218" t="s">
        <v>555</v>
      </c>
      <c r="D218" t="b">
        <v>1</v>
      </c>
      <c r="E218" t="b">
        <v>0</v>
      </c>
      <c r="F218" t="b">
        <v>0</v>
      </c>
      <c r="G218" t="b">
        <v>0</v>
      </c>
      <c r="H218" t="b">
        <v>0</v>
      </c>
      <c r="I218" t="b">
        <v>0</v>
      </c>
      <c r="J218" t="b">
        <v>1</v>
      </c>
      <c r="K218" t="b">
        <v>0</v>
      </c>
      <c r="L218" t="b">
        <v>0</v>
      </c>
      <c r="M218" t="s">
        <v>774</v>
      </c>
      <c r="N218" t="s">
        <v>1104</v>
      </c>
      <c r="O218" t="s">
        <v>1435</v>
      </c>
      <c r="P218" t="s">
        <v>1767</v>
      </c>
      <c r="Q218" s="6" t="s">
        <v>2100</v>
      </c>
      <c r="R218" t="s">
        <v>2422</v>
      </c>
    </row>
    <row r="219" spans="1:18">
      <c r="A219" t="s">
        <v>236</v>
      </c>
      <c r="B219" t="s">
        <v>493</v>
      </c>
      <c r="C219" t="s">
        <v>555</v>
      </c>
      <c r="D219" t="b">
        <v>1</v>
      </c>
      <c r="E219" t="b">
        <v>0</v>
      </c>
      <c r="F219" t="b">
        <v>0</v>
      </c>
      <c r="G219" t="b">
        <v>0</v>
      </c>
      <c r="H219" t="b">
        <v>0</v>
      </c>
      <c r="I219" t="b">
        <v>0</v>
      </c>
      <c r="J219" t="b">
        <v>0</v>
      </c>
      <c r="K219" t="b">
        <v>0</v>
      </c>
      <c r="L219" t="b">
        <v>0</v>
      </c>
      <c r="M219" t="s">
        <v>775</v>
      </c>
      <c r="N219" t="s">
        <v>1105</v>
      </c>
      <c r="O219" t="s">
        <v>1436</v>
      </c>
      <c r="P219" t="s">
        <v>1768</v>
      </c>
      <c r="Q219" s="6" t="s">
        <v>2101</v>
      </c>
      <c r="R219" t="s">
        <v>2423</v>
      </c>
    </row>
    <row r="220" spans="1:18">
      <c r="A220" t="s">
        <v>237</v>
      </c>
      <c r="B220" t="s">
        <v>421</v>
      </c>
      <c r="C220" t="s">
        <v>555</v>
      </c>
      <c r="D220" t="b">
        <v>1</v>
      </c>
      <c r="E220" t="b">
        <v>0</v>
      </c>
      <c r="F220" t="b">
        <v>0</v>
      </c>
      <c r="G220" t="b">
        <v>0</v>
      </c>
      <c r="H220" t="b">
        <v>0</v>
      </c>
      <c r="I220" t="b">
        <v>0</v>
      </c>
      <c r="J220" t="b">
        <v>0</v>
      </c>
      <c r="K220" t="b">
        <v>0</v>
      </c>
      <c r="L220" t="b">
        <v>0</v>
      </c>
      <c r="M220" t="s">
        <v>776</v>
      </c>
      <c r="N220" t="s">
        <v>1106</v>
      </c>
      <c r="O220" t="s">
        <v>1437</v>
      </c>
      <c r="P220" t="s">
        <v>1769</v>
      </c>
      <c r="Q220" s="6" t="s">
        <v>2102</v>
      </c>
      <c r="R220" t="s">
        <v>2424</v>
      </c>
    </row>
    <row r="221" spans="1:18">
      <c r="A221" t="s">
        <v>238</v>
      </c>
      <c r="B221" t="s">
        <v>421</v>
      </c>
      <c r="C221" t="s">
        <v>555</v>
      </c>
      <c r="D221" t="b">
        <v>0</v>
      </c>
      <c r="E221" t="b">
        <v>0</v>
      </c>
      <c r="F221" t="b">
        <v>0</v>
      </c>
      <c r="G221" t="b">
        <v>0</v>
      </c>
      <c r="H221" t="b">
        <v>0</v>
      </c>
      <c r="I221" t="b">
        <v>0</v>
      </c>
      <c r="J221" t="b">
        <v>0</v>
      </c>
      <c r="K221" t="b">
        <v>0</v>
      </c>
      <c r="L221" t="b">
        <v>0</v>
      </c>
      <c r="M221" t="s">
        <v>777</v>
      </c>
      <c r="O221" t="s">
        <v>1438</v>
      </c>
      <c r="Q221" s="6" t="s">
        <v>2103</v>
      </c>
      <c r="R221" t="s">
        <v>2425</v>
      </c>
    </row>
    <row r="222" spans="1:18">
      <c r="A222" t="s">
        <v>239</v>
      </c>
      <c r="B222" t="s">
        <v>494</v>
      </c>
      <c r="C222" t="s">
        <v>555</v>
      </c>
      <c r="D222" t="b">
        <v>1</v>
      </c>
      <c r="E222" t="b">
        <v>0</v>
      </c>
      <c r="F222" t="b">
        <v>0</v>
      </c>
      <c r="G222" t="b">
        <v>0</v>
      </c>
      <c r="H222" t="b">
        <v>0</v>
      </c>
      <c r="I222" t="b">
        <v>0</v>
      </c>
      <c r="J222" t="b">
        <v>0</v>
      </c>
      <c r="K222" t="b">
        <v>0</v>
      </c>
      <c r="L222" t="b">
        <v>0</v>
      </c>
      <c r="M222" t="s">
        <v>778</v>
      </c>
      <c r="N222" t="s">
        <v>1107</v>
      </c>
      <c r="O222" t="s">
        <v>1439</v>
      </c>
      <c r="P222" t="s">
        <v>1770</v>
      </c>
      <c r="Q222" s="6" t="s">
        <v>2104</v>
      </c>
      <c r="R222" t="s">
        <v>2426</v>
      </c>
    </row>
    <row r="223" spans="1:18">
      <c r="A223" t="s">
        <v>240</v>
      </c>
      <c r="B223" t="s">
        <v>495</v>
      </c>
      <c r="C223" t="s">
        <v>555</v>
      </c>
      <c r="D223" t="b">
        <v>1</v>
      </c>
      <c r="E223" t="b">
        <v>0</v>
      </c>
      <c r="F223" t="b">
        <v>0</v>
      </c>
      <c r="G223" t="b">
        <v>0</v>
      </c>
      <c r="H223" t="b">
        <v>0</v>
      </c>
      <c r="I223" t="b">
        <v>0</v>
      </c>
      <c r="J223" t="b">
        <v>0</v>
      </c>
      <c r="K223" t="b">
        <v>0</v>
      </c>
      <c r="L223" t="b">
        <v>1</v>
      </c>
      <c r="M223" t="s">
        <v>779</v>
      </c>
      <c r="N223" t="s">
        <v>1108</v>
      </c>
      <c r="O223" t="s">
        <v>1440</v>
      </c>
      <c r="P223" t="s">
        <v>1771</v>
      </c>
      <c r="Q223" s="6" t="s">
        <v>2105</v>
      </c>
      <c r="R223" t="s">
        <v>2427</v>
      </c>
    </row>
    <row r="224" spans="1:18">
      <c r="A224" t="s">
        <v>241</v>
      </c>
      <c r="B224" t="s">
        <v>476</v>
      </c>
      <c r="C224" t="s">
        <v>556</v>
      </c>
      <c r="D224" t="b">
        <v>1</v>
      </c>
      <c r="E224" t="b">
        <v>0</v>
      </c>
      <c r="F224" t="b">
        <v>0</v>
      </c>
      <c r="G224" t="b">
        <v>0</v>
      </c>
      <c r="H224" t="b">
        <v>0</v>
      </c>
      <c r="I224" t="b">
        <v>0</v>
      </c>
      <c r="J224" t="b">
        <v>0</v>
      </c>
      <c r="K224" t="b">
        <v>0</v>
      </c>
      <c r="L224" t="b">
        <v>0</v>
      </c>
      <c r="M224" t="s">
        <v>780</v>
      </c>
      <c r="N224" t="s">
        <v>1109</v>
      </c>
      <c r="O224" t="s">
        <v>1441</v>
      </c>
      <c r="P224" t="s">
        <v>1772</v>
      </c>
      <c r="Q224" s="6" t="s">
        <v>2106</v>
      </c>
      <c r="R224" t="s">
        <v>2428</v>
      </c>
    </row>
    <row r="225" spans="1:18">
      <c r="A225" t="s">
        <v>242</v>
      </c>
      <c r="B225" t="s">
        <v>355</v>
      </c>
      <c r="C225" t="s">
        <v>556</v>
      </c>
      <c r="D225" t="b">
        <v>1</v>
      </c>
      <c r="E225" t="b">
        <v>0</v>
      </c>
      <c r="F225" t="b">
        <v>0</v>
      </c>
      <c r="G225" t="b">
        <v>0</v>
      </c>
      <c r="H225" t="b">
        <v>0</v>
      </c>
      <c r="I225" t="b">
        <v>0</v>
      </c>
      <c r="J225" t="b">
        <v>0</v>
      </c>
      <c r="K225" t="b">
        <v>0</v>
      </c>
      <c r="L225" t="b">
        <v>1</v>
      </c>
      <c r="M225" t="s">
        <v>781</v>
      </c>
      <c r="N225" t="s">
        <v>1110</v>
      </c>
      <c r="O225" t="s">
        <v>1442</v>
      </c>
      <c r="P225" t="s">
        <v>1773</v>
      </c>
      <c r="Q225" s="6" t="s">
        <v>2107</v>
      </c>
      <c r="R225" t="s">
        <v>2429</v>
      </c>
    </row>
    <row r="226" spans="1:18">
      <c r="A226" t="s">
        <v>243</v>
      </c>
      <c r="B226" t="s">
        <v>496</v>
      </c>
      <c r="C226" t="s">
        <v>556</v>
      </c>
      <c r="D226" t="b">
        <v>1</v>
      </c>
      <c r="E226" t="b">
        <v>0</v>
      </c>
      <c r="F226" t="b">
        <v>0</v>
      </c>
      <c r="G226" t="b">
        <v>0</v>
      </c>
      <c r="H226" t="b">
        <v>0</v>
      </c>
      <c r="I226" t="b">
        <v>0</v>
      </c>
      <c r="J226" t="b">
        <v>0</v>
      </c>
      <c r="K226" t="b">
        <v>0</v>
      </c>
      <c r="L226" t="b">
        <v>0</v>
      </c>
      <c r="M226" t="s">
        <v>782</v>
      </c>
      <c r="N226" t="s">
        <v>1111</v>
      </c>
      <c r="O226" t="s">
        <v>1443</v>
      </c>
      <c r="P226" t="s">
        <v>1774</v>
      </c>
      <c r="Q226" s="6" t="s">
        <v>2108</v>
      </c>
      <c r="R226" t="s">
        <v>2430</v>
      </c>
    </row>
    <row r="227" spans="1:18">
      <c r="A227" t="s">
        <v>244</v>
      </c>
      <c r="B227" t="s">
        <v>497</v>
      </c>
      <c r="C227" t="s">
        <v>556</v>
      </c>
      <c r="D227" t="b">
        <v>1</v>
      </c>
      <c r="E227" t="b">
        <v>0</v>
      </c>
      <c r="F227" t="b">
        <v>0</v>
      </c>
      <c r="G227" t="b">
        <v>0</v>
      </c>
      <c r="H227" t="b">
        <v>0</v>
      </c>
      <c r="I227" t="b">
        <v>0</v>
      </c>
      <c r="J227" t="b">
        <v>0</v>
      </c>
      <c r="K227" t="b">
        <v>0</v>
      </c>
      <c r="L227" t="b">
        <v>0</v>
      </c>
      <c r="M227" t="s">
        <v>783</v>
      </c>
      <c r="N227" t="s">
        <v>1112</v>
      </c>
      <c r="O227" t="s">
        <v>1444</v>
      </c>
      <c r="P227" t="s">
        <v>1775</v>
      </c>
      <c r="Q227" s="6" t="s">
        <v>2109</v>
      </c>
      <c r="R227" t="s">
        <v>2431</v>
      </c>
    </row>
    <row r="228" spans="1:18">
      <c r="A228" t="s">
        <v>245</v>
      </c>
      <c r="B228" t="s">
        <v>498</v>
      </c>
      <c r="C228" t="s">
        <v>556</v>
      </c>
      <c r="D228" t="b">
        <v>1</v>
      </c>
      <c r="E228" t="b">
        <v>0</v>
      </c>
      <c r="F228" t="b">
        <v>0</v>
      </c>
      <c r="G228" t="b">
        <v>0</v>
      </c>
      <c r="H228" t="b">
        <v>0</v>
      </c>
      <c r="I228" t="b">
        <v>0</v>
      </c>
      <c r="J228" t="b">
        <v>0</v>
      </c>
      <c r="K228" t="b">
        <v>0</v>
      </c>
      <c r="L228" t="b">
        <v>0</v>
      </c>
      <c r="M228" t="s">
        <v>784</v>
      </c>
      <c r="N228" t="s">
        <v>1113</v>
      </c>
      <c r="O228" t="s">
        <v>1445</v>
      </c>
      <c r="P228" t="s">
        <v>1776</v>
      </c>
      <c r="Q228" s="6" t="s">
        <v>2110</v>
      </c>
      <c r="R228" t="s">
        <v>2432</v>
      </c>
    </row>
    <row r="229" spans="1:18">
      <c r="A229" t="s">
        <v>246</v>
      </c>
      <c r="B229" t="s">
        <v>462</v>
      </c>
      <c r="C229" t="s">
        <v>556</v>
      </c>
      <c r="D229" t="b">
        <v>1</v>
      </c>
      <c r="E229" t="b">
        <v>0</v>
      </c>
      <c r="F229" t="b">
        <v>0</v>
      </c>
      <c r="G229" t="b">
        <v>0</v>
      </c>
      <c r="H229" t="b">
        <v>0</v>
      </c>
      <c r="I229" t="b">
        <v>0</v>
      </c>
      <c r="J229" t="b">
        <v>0</v>
      </c>
      <c r="K229" t="b">
        <v>0</v>
      </c>
      <c r="L229" t="b">
        <v>0</v>
      </c>
      <c r="M229" t="s">
        <v>785</v>
      </c>
      <c r="N229" t="s">
        <v>1114</v>
      </c>
      <c r="O229" t="s">
        <v>1446</v>
      </c>
      <c r="P229" t="s">
        <v>1777</v>
      </c>
      <c r="Q229" s="6" t="s">
        <v>2111</v>
      </c>
      <c r="R229" t="s">
        <v>2433</v>
      </c>
    </row>
    <row r="230" spans="1:18">
      <c r="A230" t="s">
        <v>247</v>
      </c>
      <c r="B230" t="s">
        <v>499</v>
      </c>
      <c r="C230" t="s">
        <v>556</v>
      </c>
      <c r="D230" t="b">
        <v>1</v>
      </c>
      <c r="E230" t="b">
        <v>0</v>
      </c>
      <c r="F230" t="b">
        <v>0</v>
      </c>
      <c r="G230" t="b">
        <v>0</v>
      </c>
      <c r="H230" t="b">
        <v>0</v>
      </c>
      <c r="I230" t="b">
        <v>0</v>
      </c>
      <c r="J230" t="b">
        <v>0</v>
      </c>
      <c r="K230" t="b">
        <v>0</v>
      </c>
      <c r="L230" t="b">
        <v>0</v>
      </c>
      <c r="M230" t="s">
        <v>786</v>
      </c>
      <c r="N230" t="s">
        <v>1115</v>
      </c>
      <c r="O230" t="s">
        <v>1447</v>
      </c>
      <c r="P230" t="s">
        <v>1778</v>
      </c>
      <c r="Q230" s="6" t="s">
        <v>2112</v>
      </c>
      <c r="R230" t="s">
        <v>2434</v>
      </c>
    </row>
    <row r="231" spans="1:18">
      <c r="A231" t="s">
        <v>248</v>
      </c>
      <c r="B231" t="s">
        <v>460</v>
      </c>
      <c r="C231" t="s">
        <v>556</v>
      </c>
      <c r="D231" t="b">
        <v>1</v>
      </c>
      <c r="E231" t="b">
        <v>0</v>
      </c>
      <c r="F231" t="b">
        <v>0</v>
      </c>
      <c r="G231" t="b">
        <v>1</v>
      </c>
      <c r="H231" t="b">
        <v>0</v>
      </c>
      <c r="I231" t="b">
        <v>0</v>
      </c>
      <c r="J231" t="b">
        <v>0</v>
      </c>
      <c r="K231" t="b">
        <v>0</v>
      </c>
      <c r="L231" t="b">
        <v>0</v>
      </c>
      <c r="M231" t="s">
        <v>787</v>
      </c>
      <c r="N231" t="s">
        <v>1116</v>
      </c>
      <c r="O231" t="s">
        <v>1448</v>
      </c>
      <c r="P231" t="s">
        <v>1779</v>
      </c>
      <c r="Q231" s="6" t="s">
        <v>2113</v>
      </c>
      <c r="R231" t="s">
        <v>2435</v>
      </c>
    </row>
    <row r="232" spans="1:18">
      <c r="A232" t="s">
        <v>249</v>
      </c>
      <c r="B232" t="s">
        <v>498</v>
      </c>
      <c r="C232" t="s">
        <v>556</v>
      </c>
      <c r="D232" t="b">
        <v>0</v>
      </c>
      <c r="E232" t="b">
        <v>0</v>
      </c>
      <c r="F232" t="b">
        <v>0</v>
      </c>
      <c r="G232" t="b">
        <v>0</v>
      </c>
      <c r="H232" t="b">
        <v>0</v>
      </c>
      <c r="I232" t="b">
        <v>0</v>
      </c>
      <c r="J232" t="b">
        <v>0</v>
      </c>
      <c r="K232" t="b">
        <v>0</v>
      </c>
      <c r="L232" t="b">
        <v>0</v>
      </c>
      <c r="M232" t="s">
        <v>788</v>
      </c>
      <c r="O232" t="s">
        <v>1449</v>
      </c>
      <c r="Q232" s="6" t="s">
        <v>2114</v>
      </c>
      <c r="R232" t="s">
        <v>2436</v>
      </c>
    </row>
    <row r="233" spans="1:18">
      <c r="A233" t="s">
        <v>250</v>
      </c>
      <c r="B233" t="s">
        <v>500</v>
      </c>
      <c r="C233" t="s">
        <v>556</v>
      </c>
      <c r="D233" t="b">
        <v>1</v>
      </c>
      <c r="E233" t="b">
        <v>0</v>
      </c>
      <c r="F233" t="b">
        <v>0</v>
      </c>
      <c r="G233" t="b">
        <v>0</v>
      </c>
      <c r="H233" t="b">
        <v>0</v>
      </c>
      <c r="I233" t="b">
        <v>0</v>
      </c>
      <c r="J233" t="b">
        <v>1</v>
      </c>
      <c r="K233" t="b">
        <v>0</v>
      </c>
      <c r="L233" t="b">
        <v>0</v>
      </c>
      <c r="M233" t="s">
        <v>789</v>
      </c>
      <c r="N233" t="s">
        <v>1117</v>
      </c>
      <c r="O233" t="s">
        <v>1450</v>
      </c>
      <c r="P233" t="s">
        <v>1780</v>
      </c>
      <c r="Q233" s="6" t="s">
        <v>2115</v>
      </c>
      <c r="R233" t="s">
        <v>2437</v>
      </c>
    </row>
    <row r="234" spans="1:18">
      <c r="A234" t="s">
        <v>251</v>
      </c>
      <c r="B234" t="s">
        <v>421</v>
      </c>
      <c r="C234" t="s">
        <v>556</v>
      </c>
      <c r="D234" t="b">
        <v>1</v>
      </c>
      <c r="E234" t="b">
        <v>0</v>
      </c>
      <c r="F234" t="b">
        <v>0</v>
      </c>
      <c r="G234" t="b">
        <v>0</v>
      </c>
      <c r="H234" t="b">
        <v>0</v>
      </c>
      <c r="I234" t="b">
        <v>0</v>
      </c>
      <c r="J234" t="b">
        <v>0</v>
      </c>
      <c r="K234" t="b">
        <v>0</v>
      </c>
      <c r="L234" t="b">
        <v>0</v>
      </c>
      <c r="M234" t="s">
        <v>790</v>
      </c>
      <c r="N234" t="s">
        <v>1118</v>
      </c>
      <c r="O234" t="s">
        <v>1451</v>
      </c>
      <c r="P234" t="s">
        <v>1781</v>
      </c>
      <c r="Q234" s="6" t="s">
        <v>2116</v>
      </c>
      <c r="R234" t="s">
        <v>2438</v>
      </c>
    </row>
    <row r="235" spans="1:18">
      <c r="A235" t="s">
        <v>252</v>
      </c>
      <c r="B235" t="s">
        <v>501</v>
      </c>
      <c r="C235" t="s">
        <v>556</v>
      </c>
      <c r="D235" t="b">
        <v>1</v>
      </c>
      <c r="E235" t="b">
        <v>0</v>
      </c>
      <c r="F235" t="b">
        <v>0</v>
      </c>
      <c r="G235" t="b">
        <v>0</v>
      </c>
      <c r="H235" t="b">
        <v>0</v>
      </c>
      <c r="I235" t="b">
        <v>0</v>
      </c>
      <c r="J235" t="b">
        <v>0</v>
      </c>
      <c r="K235" t="b">
        <v>0</v>
      </c>
      <c r="L235" t="b">
        <v>0</v>
      </c>
      <c r="M235" t="s">
        <v>791</v>
      </c>
      <c r="N235" t="s">
        <v>1119</v>
      </c>
      <c r="O235" t="s">
        <v>1452</v>
      </c>
      <c r="P235" t="s">
        <v>1782</v>
      </c>
      <c r="Q235" s="6" t="s">
        <v>2117</v>
      </c>
      <c r="R235" t="s">
        <v>2439</v>
      </c>
    </row>
    <row r="236" spans="1:18">
      <c r="A236" t="s">
        <v>253</v>
      </c>
      <c r="B236" t="s">
        <v>460</v>
      </c>
      <c r="C236" t="s">
        <v>556</v>
      </c>
      <c r="D236" t="b">
        <v>1</v>
      </c>
      <c r="E236" t="b">
        <v>0</v>
      </c>
      <c r="F236" t="b">
        <v>0</v>
      </c>
      <c r="G236" t="b">
        <v>0</v>
      </c>
      <c r="H236" t="b">
        <v>0</v>
      </c>
      <c r="I236" t="b">
        <v>0</v>
      </c>
      <c r="J236" t="b">
        <v>0</v>
      </c>
      <c r="K236" t="b">
        <v>0</v>
      </c>
      <c r="L236" t="b">
        <v>0</v>
      </c>
      <c r="M236" t="s">
        <v>792</v>
      </c>
      <c r="N236" t="s">
        <v>1120</v>
      </c>
      <c r="O236" t="s">
        <v>1453</v>
      </c>
      <c r="P236" t="s">
        <v>1783</v>
      </c>
      <c r="Q236" s="6" t="s">
        <v>2118</v>
      </c>
      <c r="R236" t="s">
        <v>2440</v>
      </c>
    </row>
    <row r="237" spans="1:18">
      <c r="A237" t="s">
        <v>254</v>
      </c>
      <c r="B237" t="s">
        <v>425</v>
      </c>
      <c r="C237" t="s">
        <v>556</v>
      </c>
      <c r="D237" t="b">
        <v>1</v>
      </c>
      <c r="E237" t="b">
        <v>0</v>
      </c>
      <c r="F237" t="b">
        <v>0</v>
      </c>
      <c r="G237" t="b">
        <v>0</v>
      </c>
      <c r="H237" t="b">
        <v>0</v>
      </c>
      <c r="I237" t="b">
        <v>0</v>
      </c>
      <c r="J237" t="b">
        <v>0</v>
      </c>
      <c r="K237" t="b">
        <v>0</v>
      </c>
      <c r="L237" t="b">
        <v>0</v>
      </c>
      <c r="M237" t="s">
        <v>793</v>
      </c>
      <c r="N237" t="s">
        <v>1121</v>
      </c>
      <c r="O237" t="s">
        <v>1454</v>
      </c>
      <c r="P237" t="s">
        <v>1784</v>
      </c>
      <c r="Q237" s="6" t="s">
        <v>2119</v>
      </c>
      <c r="R237" t="s">
        <v>2441</v>
      </c>
    </row>
    <row r="238" spans="1:18">
      <c r="A238" t="s">
        <v>255</v>
      </c>
      <c r="B238" t="s">
        <v>441</v>
      </c>
      <c r="C238" t="s">
        <v>556</v>
      </c>
      <c r="D238" t="b">
        <v>1</v>
      </c>
      <c r="E238" t="b">
        <v>0</v>
      </c>
      <c r="F238" t="b">
        <v>0</v>
      </c>
      <c r="G238" t="b">
        <v>0</v>
      </c>
      <c r="H238" t="b">
        <v>0</v>
      </c>
      <c r="I238" t="b">
        <v>0</v>
      </c>
      <c r="J238" t="b">
        <v>0</v>
      </c>
      <c r="K238" t="b">
        <v>0</v>
      </c>
      <c r="L238" t="b">
        <v>0</v>
      </c>
      <c r="M238" t="s">
        <v>794</v>
      </c>
      <c r="N238" t="s">
        <v>1122</v>
      </c>
      <c r="O238" t="s">
        <v>1455</v>
      </c>
      <c r="P238" t="s">
        <v>1785</v>
      </c>
      <c r="Q238" s="6" t="s">
        <v>2120</v>
      </c>
      <c r="R238" t="s">
        <v>2442</v>
      </c>
    </row>
    <row r="239" spans="1:18">
      <c r="A239" t="s">
        <v>256</v>
      </c>
      <c r="B239" t="s">
        <v>401</v>
      </c>
      <c r="C239" t="s">
        <v>556</v>
      </c>
      <c r="D239" t="b">
        <v>1</v>
      </c>
      <c r="E239" t="b">
        <v>0</v>
      </c>
      <c r="F239" t="b">
        <v>0</v>
      </c>
      <c r="G239" t="b">
        <v>0</v>
      </c>
      <c r="H239" t="b">
        <v>0</v>
      </c>
      <c r="I239" t="b">
        <v>0</v>
      </c>
      <c r="J239" t="b">
        <v>0</v>
      </c>
      <c r="K239" t="b">
        <v>0</v>
      </c>
      <c r="L239" t="b">
        <v>0</v>
      </c>
      <c r="M239" t="s">
        <v>795</v>
      </c>
      <c r="N239" t="s">
        <v>1123</v>
      </c>
      <c r="O239" t="s">
        <v>1456</v>
      </c>
      <c r="P239" t="s">
        <v>1786</v>
      </c>
      <c r="Q239" s="6" t="s">
        <v>2121</v>
      </c>
      <c r="R239" t="s">
        <v>2443</v>
      </c>
    </row>
    <row r="240" spans="1:18">
      <c r="A240" t="s">
        <v>257</v>
      </c>
      <c r="B240" t="s">
        <v>493</v>
      </c>
      <c r="C240" t="s">
        <v>556</v>
      </c>
      <c r="D240" t="b">
        <v>1</v>
      </c>
      <c r="E240" t="b">
        <v>0</v>
      </c>
      <c r="F240" t="b">
        <v>0</v>
      </c>
      <c r="G240" t="b">
        <v>0</v>
      </c>
      <c r="H240" t="b">
        <v>0</v>
      </c>
      <c r="I240" t="b">
        <v>0</v>
      </c>
      <c r="J240" t="b">
        <v>0</v>
      </c>
      <c r="K240" t="b">
        <v>0</v>
      </c>
      <c r="L240" t="b">
        <v>1</v>
      </c>
      <c r="M240" t="s">
        <v>796</v>
      </c>
      <c r="N240" t="s">
        <v>1124</v>
      </c>
      <c r="O240" t="s">
        <v>1457</v>
      </c>
      <c r="P240" t="s">
        <v>1787</v>
      </c>
      <c r="Q240" s="6" t="s">
        <v>2122</v>
      </c>
      <c r="R240" t="s">
        <v>2444</v>
      </c>
    </row>
    <row r="241" spans="1:18">
      <c r="A241" t="s">
        <v>258</v>
      </c>
      <c r="B241" t="s">
        <v>495</v>
      </c>
      <c r="C241" t="s">
        <v>556</v>
      </c>
      <c r="D241" t="b">
        <v>1</v>
      </c>
      <c r="E241" t="b">
        <v>0</v>
      </c>
      <c r="F241" t="b">
        <v>0</v>
      </c>
      <c r="G241" t="b">
        <v>0</v>
      </c>
      <c r="H241" t="b">
        <v>0</v>
      </c>
      <c r="I241" t="b">
        <v>0</v>
      </c>
      <c r="J241" t="b">
        <v>0</v>
      </c>
      <c r="K241" t="b">
        <v>0</v>
      </c>
      <c r="L241" t="b">
        <v>1</v>
      </c>
      <c r="M241" t="s">
        <v>797</v>
      </c>
      <c r="N241" t="s">
        <v>1125</v>
      </c>
      <c r="O241" t="s">
        <v>1458</v>
      </c>
      <c r="P241" t="s">
        <v>1788</v>
      </c>
      <c r="Q241" s="6" t="s">
        <v>2123</v>
      </c>
      <c r="R241" t="s">
        <v>2445</v>
      </c>
    </row>
    <row r="242" spans="1:18">
      <c r="A242" t="s">
        <v>259</v>
      </c>
      <c r="B242" t="s">
        <v>416</v>
      </c>
      <c r="C242" t="s">
        <v>556</v>
      </c>
      <c r="D242" t="b">
        <v>1</v>
      </c>
      <c r="E242" t="b">
        <v>0</v>
      </c>
      <c r="F242" t="b">
        <v>0</v>
      </c>
      <c r="G242" t="b">
        <v>0</v>
      </c>
      <c r="H242" t="b">
        <v>0</v>
      </c>
      <c r="I242" t="b">
        <v>0</v>
      </c>
      <c r="J242" t="b">
        <v>0</v>
      </c>
      <c r="K242" t="b">
        <v>0</v>
      </c>
      <c r="L242" t="b">
        <v>1</v>
      </c>
      <c r="M242" t="s">
        <v>798</v>
      </c>
      <c r="N242" t="s">
        <v>1126</v>
      </c>
      <c r="O242" t="s">
        <v>1459</v>
      </c>
      <c r="P242" t="s">
        <v>1789</v>
      </c>
      <c r="Q242" s="6" t="s">
        <v>2124</v>
      </c>
      <c r="R242" t="s">
        <v>2446</v>
      </c>
    </row>
    <row r="243" spans="1:18">
      <c r="A243" t="s">
        <v>260</v>
      </c>
      <c r="B243" t="s">
        <v>427</v>
      </c>
      <c r="C243" t="s">
        <v>556</v>
      </c>
      <c r="D243" t="b">
        <v>1</v>
      </c>
      <c r="E243" t="b">
        <v>0</v>
      </c>
      <c r="F243" t="b">
        <v>0</v>
      </c>
      <c r="G243" t="b">
        <v>0</v>
      </c>
      <c r="H243" t="b">
        <v>0</v>
      </c>
      <c r="I243" t="b">
        <v>0</v>
      </c>
      <c r="J243" t="b">
        <v>1</v>
      </c>
      <c r="K243" t="b">
        <v>0</v>
      </c>
      <c r="L243" t="b">
        <v>0</v>
      </c>
      <c r="M243" t="s">
        <v>799</v>
      </c>
      <c r="N243" t="s">
        <v>1127</v>
      </c>
      <c r="O243" t="s">
        <v>1460</v>
      </c>
      <c r="P243" t="s">
        <v>1790</v>
      </c>
      <c r="Q243" s="6" t="s">
        <v>2125</v>
      </c>
      <c r="R243" t="s">
        <v>2447</v>
      </c>
    </row>
    <row r="244" spans="1:18">
      <c r="A244" t="s">
        <v>261</v>
      </c>
      <c r="B244" t="s">
        <v>474</v>
      </c>
      <c r="C244" t="s">
        <v>556</v>
      </c>
      <c r="D244" t="b">
        <v>1</v>
      </c>
      <c r="E244" t="b">
        <v>0</v>
      </c>
      <c r="F244" t="b">
        <v>0</v>
      </c>
      <c r="G244" t="b">
        <v>0</v>
      </c>
      <c r="H244" t="b">
        <v>0</v>
      </c>
      <c r="I244" t="b">
        <v>0</v>
      </c>
      <c r="J244" t="b">
        <v>1</v>
      </c>
      <c r="K244" t="b">
        <v>0</v>
      </c>
      <c r="L244" t="b">
        <v>0</v>
      </c>
      <c r="M244" t="s">
        <v>800</v>
      </c>
      <c r="N244" t="s">
        <v>1128</v>
      </c>
      <c r="O244" t="s">
        <v>1461</v>
      </c>
      <c r="P244" t="s">
        <v>1791</v>
      </c>
      <c r="Q244" s="6" t="s">
        <v>2126</v>
      </c>
      <c r="R244" t="s">
        <v>2448</v>
      </c>
    </row>
    <row r="245" spans="1:18">
      <c r="A245" t="s">
        <v>262</v>
      </c>
      <c r="B245" t="s">
        <v>441</v>
      </c>
      <c r="C245" t="s">
        <v>557</v>
      </c>
      <c r="D245" t="b">
        <v>1</v>
      </c>
      <c r="E245" t="b">
        <v>0</v>
      </c>
      <c r="F245" t="b">
        <v>0</v>
      </c>
      <c r="G245" t="b">
        <v>0</v>
      </c>
      <c r="H245" t="b">
        <v>0</v>
      </c>
      <c r="I245" t="b">
        <v>0</v>
      </c>
      <c r="J245" t="b">
        <v>0</v>
      </c>
      <c r="K245" t="b">
        <v>0</v>
      </c>
      <c r="L245" t="b">
        <v>1</v>
      </c>
      <c r="M245" t="s">
        <v>801</v>
      </c>
      <c r="N245" t="s">
        <v>1129</v>
      </c>
      <c r="O245" t="s">
        <v>1462</v>
      </c>
      <c r="P245" t="s">
        <v>1792</v>
      </c>
      <c r="Q245" s="6" t="s">
        <v>2127</v>
      </c>
      <c r="R245" t="s">
        <v>2449</v>
      </c>
    </row>
    <row r="246" spans="1:18">
      <c r="A246" t="s">
        <v>263</v>
      </c>
      <c r="B246" t="s">
        <v>401</v>
      </c>
      <c r="C246" t="s">
        <v>557</v>
      </c>
      <c r="D246" t="b">
        <v>1</v>
      </c>
      <c r="E246" t="b">
        <v>0</v>
      </c>
      <c r="F246" t="b">
        <v>0</v>
      </c>
      <c r="G246" t="b">
        <v>0</v>
      </c>
      <c r="H246" t="b">
        <v>0</v>
      </c>
      <c r="I246" t="b">
        <v>0</v>
      </c>
      <c r="J246" t="b">
        <v>0</v>
      </c>
      <c r="K246" t="b">
        <v>0</v>
      </c>
      <c r="L246" t="b">
        <v>0</v>
      </c>
      <c r="M246" t="s">
        <v>802</v>
      </c>
      <c r="N246" t="s">
        <v>1130</v>
      </c>
      <c r="O246" t="s">
        <v>1463</v>
      </c>
      <c r="P246" t="s">
        <v>1793</v>
      </c>
      <c r="Q246" s="6" t="s">
        <v>2128</v>
      </c>
      <c r="R246" t="s">
        <v>2450</v>
      </c>
    </row>
    <row r="247" spans="1:18">
      <c r="A247" t="s">
        <v>264</v>
      </c>
      <c r="B247" t="s">
        <v>502</v>
      </c>
      <c r="C247" t="s">
        <v>557</v>
      </c>
      <c r="D247" t="b">
        <v>1</v>
      </c>
      <c r="E247" t="b">
        <v>0</v>
      </c>
      <c r="F247" t="b">
        <v>0</v>
      </c>
      <c r="G247" t="b">
        <v>0</v>
      </c>
      <c r="H247" t="b">
        <v>0</v>
      </c>
      <c r="I247" t="b">
        <v>0</v>
      </c>
      <c r="J247" t="b">
        <v>0</v>
      </c>
      <c r="K247" t="b">
        <v>0</v>
      </c>
      <c r="L247" t="b">
        <v>0</v>
      </c>
      <c r="M247" t="s">
        <v>803</v>
      </c>
      <c r="N247" t="s">
        <v>1131</v>
      </c>
      <c r="O247" t="s">
        <v>1464</v>
      </c>
      <c r="P247" t="s">
        <v>1794</v>
      </c>
      <c r="Q247" s="6" t="s">
        <v>2129</v>
      </c>
      <c r="R247" t="s">
        <v>2451</v>
      </c>
    </row>
    <row r="248" spans="1:18">
      <c r="A248" t="s">
        <v>265</v>
      </c>
      <c r="B248" t="s">
        <v>493</v>
      </c>
      <c r="C248" t="s">
        <v>557</v>
      </c>
      <c r="D248" t="b">
        <v>1</v>
      </c>
      <c r="E248" t="b">
        <v>0</v>
      </c>
      <c r="F248" t="b">
        <v>0</v>
      </c>
      <c r="G248" t="b">
        <v>0</v>
      </c>
      <c r="H248" t="b">
        <v>0</v>
      </c>
      <c r="I248" t="b">
        <v>0</v>
      </c>
      <c r="J248" t="b">
        <v>0</v>
      </c>
      <c r="K248" t="b">
        <v>0</v>
      </c>
      <c r="L248" t="b">
        <v>0</v>
      </c>
      <c r="M248" t="s">
        <v>804</v>
      </c>
      <c r="N248" t="s">
        <v>1132</v>
      </c>
      <c r="O248" t="s">
        <v>1465</v>
      </c>
      <c r="P248" t="s">
        <v>1795</v>
      </c>
      <c r="Q248" s="6" t="s">
        <v>2130</v>
      </c>
      <c r="R248" t="s">
        <v>2452</v>
      </c>
    </row>
    <row r="249" spans="1:18">
      <c r="A249" t="s">
        <v>266</v>
      </c>
      <c r="B249" t="s">
        <v>503</v>
      </c>
      <c r="C249" t="s">
        <v>557</v>
      </c>
      <c r="D249" t="b">
        <v>1</v>
      </c>
      <c r="E249" t="b">
        <v>0</v>
      </c>
      <c r="F249" t="b">
        <v>0</v>
      </c>
      <c r="G249" t="b">
        <v>0</v>
      </c>
      <c r="H249" t="b">
        <v>0</v>
      </c>
      <c r="I249" t="b">
        <v>0</v>
      </c>
      <c r="J249" t="b">
        <v>0</v>
      </c>
      <c r="K249" t="b">
        <v>0</v>
      </c>
      <c r="L249" t="b">
        <v>0</v>
      </c>
      <c r="M249" t="s">
        <v>805</v>
      </c>
      <c r="N249" t="s">
        <v>1133</v>
      </c>
      <c r="O249" t="s">
        <v>1466</v>
      </c>
      <c r="P249" t="s">
        <v>1796</v>
      </c>
      <c r="Q249" s="6" t="s">
        <v>2131</v>
      </c>
      <c r="R249" t="s">
        <v>2453</v>
      </c>
    </row>
    <row r="250" spans="1:18">
      <c r="A250" t="s">
        <v>267</v>
      </c>
      <c r="B250" t="s">
        <v>504</v>
      </c>
      <c r="C250" t="s">
        <v>557</v>
      </c>
      <c r="D250" t="b">
        <v>1</v>
      </c>
      <c r="E250" t="b">
        <v>0</v>
      </c>
      <c r="F250" t="b">
        <v>0</v>
      </c>
      <c r="G250" t="b">
        <v>0</v>
      </c>
      <c r="H250" t="b">
        <v>0</v>
      </c>
      <c r="I250" t="b">
        <v>0</v>
      </c>
      <c r="J250" t="b">
        <v>0</v>
      </c>
      <c r="K250" t="b">
        <v>0</v>
      </c>
      <c r="L250" t="b">
        <v>0</v>
      </c>
      <c r="M250" t="s">
        <v>806</v>
      </c>
      <c r="N250" t="s">
        <v>1134</v>
      </c>
      <c r="O250" t="s">
        <v>1467</v>
      </c>
      <c r="P250" t="s">
        <v>1797</v>
      </c>
      <c r="Q250" s="6" t="s">
        <v>2132</v>
      </c>
      <c r="R250" t="s">
        <v>2454</v>
      </c>
    </row>
    <row r="251" spans="1:18">
      <c r="A251" t="s">
        <v>268</v>
      </c>
      <c r="B251" t="s">
        <v>505</v>
      </c>
      <c r="C251" t="s">
        <v>557</v>
      </c>
      <c r="D251" t="b">
        <v>1</v>
      </c>
      <c r="E251" t="b">
        <v>0</v>
      </c>
      <c r="F251" t="b">
        <v>0</v>
      </c>
      <c r="G251" t="b">
        <v>0</v>
      </c>
      <c r="H251" t="b">
        <v>0</v>
      </c>
      <c r="I251" t="b">
        <v>0</v>
      </c>
      <c r="J251" t="b">
        <v>0</v>
      </c>
      <c r="K251" t="b">
        <v>0</v>
      </c>
      <c r="L251" t="b">
        <v>0</v>
      </c>
      <c r="M251" t="s">
        <v>807</v>
      </c>
      <c r="N251" t="s">
        <v>1135</v>
      </c>
      <c r="O251" t="s">
        <v>1468</v>
      </c>
      <c r="P251" t="s">
        <v>1798</v>
      </c>
      <c r="Q251" s="6" t="s">
        <v>2133</v>
      </c>
      <c r="R251" t="s">
        <v>2455</v>
      </c>
    </row>
    <row r="252" spans="1:18">
      <c r="A252" t="s">
        <v>269</v>
      </c>
      <c r="B252" t="s">
        <v>506</v>
      </c>
      <c r="C252" t="s">
        <v>557</v>
      </c>
      <c r="D252" t="b">
        <v>1</v>
      </c>
      <c r="E252" t="b">
        <v>0</v>
      </c>
      <c r="F252" t="b">
        <v>0</v>
      </c>
      <c r="G252" t="b">
        <v>1</v>
      </c>
      <c r="H252" t="b">
        <v>0</v>
      </c>
      <c r="I252" t="b">
        <v>0</v>
      </c>
      <c r="J252" t="b">
        <v>0</v>
      </c>
      <c r="K252" t="b">
        <v>0</v>
      </c>
      <c r="L252" t="b">
        <v>0</v>
      </c>
      <c r="M252" t="s">
        <v>808</v>
      </c>
      <c r="N252" t="s">
        <v>1136</v>
      </c>
      <c r="O252" t="s">
        <v>1469</v>
      </c>
      <c r="P252" t="s">
        <v>1799</v>
      </c>
      <c r="Q252" s="6" t="s">
        <v>2134</v>
      </c>
      <c r="R252" t="s">
        <v>2456</v>
      </c>
    </row>
    <row r="253" spans="1:18">
      <c r="A253" t="s">
        <v>270</v>
      </c>
      <c r="B253" t="s">
        <v>507</v>
      </c>
      <c r="C253" t="s">
        <v>557</v>
      </c>
      <c r="D253" t="b">
        <v>1</v>
      </c>
      <c r="E253" t="b">
        <v>0</v>
      </c>
      <c r="F253" t="b">
        <v>0</v>
      </c>
      <c r="G253" t="b">
        <v>0</v>
      </c>
      <c r="H253" t="b">
        <v>0</v>
      </c>
      <c r="I253" t="b">
        <v>0</v>
      </c>
      <c r="J253" t="b">
        <v>0</v>
      </c>
      <c r="K253" t="b">
        <v>0</v>
      </c>
      <c r="L253" t="b">
        <v>0</v>
      </c>
      <c r="M253" t="s">
        <v>809</v>
      </c>
      <c r="N253" t="s">
        <v>1137</v>
      </c>
      <c r="O253" t="s">
        <v>1470</v>
      </c>
      <c r="P253" t="s">
        <v>1800</v>
      </c>
      <c r="Q253" s="6" t="s">
        <v>2135</v>
      </c>
      <c r="R253" t="s">
        <v>2457</v>
      </c>
    </row>
    <row r="254" spans="1:18">
      <c r="A254" t="s">
        <v>271</v>
      </c>
      <c r="B254" t="s">
        <v>441</v>
      </c>
      <c r="C254" t="s">
        <v>557</v>
      </c>
      <c r="D254" t="b">
        <v>1</v>
      </c>
      <c r="E254" t="b">
        <v>0</v>
      </c>
      <c r="F254" t="b">
        <v>0</v>
      </c>
      <c r="G254" t="b">
        <v>0</v>
      </c>
      <c r="H254" t="b">
        <v>0</v>
      </c>
      <c r="I254" t="b">
        <v>0</v>
      </c>
      <c r="J254" t="b">
        <v>0</v>
      </c>
      <c r="K254" t="b">
        <v>0</v>
      </c>
      <c r="L254" t="b">
        <v>1</v>
      </c>
      <c r="M254" t="s">
        <v>810</v>
      </c>
      <c r="N254" t="s">
        <v>1138</v>
      </c>
      <c r="O254" t="s">
        <v>1471</v>
      </c>
      <c r="P254" t="s">
        <v>1801</v>
      </c>
      <c r="Q254" s="6" t="s">
        <v>2136</v>
      </c>
      <c r="R254" t="s">
        <v>2458</v>
      </c>
    </row>
    <row r="255" spans="1:18">
      <c r="A255" t="s">
        <v>272</v>
      </c>
      <c r="B255" t="s">
        <v>508</v>
      </c>
      <c r="C255" t="s">
        <v>557</v>
      </c>
      <c r="D255" t="b">
        <v>1</v>
      </c>
      <c r="E255" t="b">
        <v>0</v>
      </c>
      <c r="F255" t="b">
        <v>0</v>
      </c>
      <c r="G255" t="b">
        <v>0</v>
      </c>
      <c r="H255" t="b">
        <v>0</v>
      </c>
      <c r="I255" t="b">
        <v>0</v>
      </c>
      <c r="J255" t="b">
        <v>0</v>
      </c>
      <c r="K255" t="b">
        <v>0</v>
      </c>
      <c r="L255" t="b">
        <v>0</v>
      </c>
      <c r="M255" t="s">
        <v>811</v>
      </c>
      <c r="N255" t="s">
        <v>1139</v>
      </c>
      <c r="O255" t="s">
        <v>1472</v>
      </c>
      <c r="P255" t="s">
        <v>1802</v>
      </c>
      <c r="Q255" s="6" t="s">
        <v>2137</v>
      </c>
      <c r="R255" t="s">
        <v>2459</v>
      </c>
    </row>
    <row r="256" spans="1:18">
      <c r="A256" t="s">
        <v>273</v>
      </c>
      <c r="B256" t="s">
        <v>509</v>
      </c>
      <c r="C256" t="s">
        <v>557</v>
      </c>
      <c r="D256" t="b">
        <v>1</v>
      </c>
      <c r="E256" t="b">
        <v>0</v>
      </c>
      <c r="F256" t="b">
        <v>0</v>
      </c>
      <c r="G256" t="b">
        <v>0</v>
      </c>
      <c r="H256" t="b">
        <v>0</v>
      </c>
      <c r="I256" t="b">
        <v>0</v>
      </c>
      <c r="J256" t="b">
        <v>0</v>
      </c>
      <c r="K256" t="b">
        <v>0</v>
      </c>
      <c r="L256" t="b">
        <v>0</v>
      </c>
      <c r="M256" t="s">
        <v>812</v>
      </c>
      <c r="N256" t="s">
        <v>1140</v>
      </c>
      <c r="O256" t="s">
        <v>1473</v>
      </c>
      <c r="P256" t="s">
        <v>1803</v>
      </c>
      <c r="Q256" s="6" t="s">
        <v>2138</v>
      </c>
      <c r="R256" t="s">
        <v>2460</v>
      </c>
    </row>
    <row r="257" spans="1:18">
      <c r="A257" t="s">
        <v>274</v>
      </c>
      <c r="B257" t="s">
        <v>425</v>
      </c>
      <c r="C257" t="s">
        <v>557</v>
      </c>
      <c r="D257" t="b">
        <v>1</v>
      </c>
      <c r="E257" t="b">
        <v>0</v>
      </c>
      <c r="F257" t="b">
        <v>0</v>
      </c>
      <c r="G257" t="b">
        <v>0</v>
      </c>
      <c r="H257" t="b">
        <v>0</v>
      </c>
      <c r="I257" t="b">
        <v>0</v>
      </c>
      <c r="J257" t="b">
        <v>0</v>
      </c>
      <c r="K257" t="b">
        <v>0</v>
      </c>
      <c r="L257" t="b">
        <v>0</v>
      </c>
      <c r="M257" t="s">
        <v>813</v>
      </c>
      <c r="N257" t="s">
        <v>1141</v>
      </c>
      <c r="O257" t="s">
        <v>1474</v>
      </c>
      <c r="P257" t="s">
        <v>1804</v>
      </c>
      <c r="Q257" s="6" t="s">
        <v>2139</v>
      </c>
      <c r="R257" t="s">
        <v>2461</v>
      </c>
    </row>
    <row r="258" spans="1:18">
      <c r="A258" t="s">
        <v>275</v>
      </c>
      <c r="B258" t="s">
        <v>499</v>
      </c>
      <c r="C258" t="s">
        <v>557</v>
      </c>
      <c r="D258" t="b">
        <v>1</v>
      </c>
      <c r="E258" t="b">
        <v>0</v>
      </c>
      <c r="F258" t="b">
        <v>0</v>
      </c>
      <c r="G258" t="b">
        <v>0</v>
      </c>
      <c r="H258" t="b">
        <v>0</v>
      </c>
      <c r="I258" t="b">
        <v>0</v>
      </c>
      <c r="J258" t="b">
        <v>0</v>
      </c>
      <c r="K258" t="b">
        <v>0</v>
      </c>
      <c r="L258" t="b">
        <v>0</v>
      </c>
      <c r="M258" t="s">
        <v>814</v>
      </c>
      <c r="N258" t="s">
        <v>1142</v>
      </c>
      <c r="O258" t="s">
        <v>1475</v>
      </c>
      <c r="P258" t="s">
        <v>1805</v>
      </c>
      <c r="Q258" s="6" t="s">
        <v>2140</v>
      </c>
      <c r="R258" t="s">
        <v>2462</v>
      </c>
    </row>
    <row r="259" spans="1:18">
      <c r="A259" t="s">
        <v>276</v>
      </c>
      <c r="B259" t="s">
        <v>484</v>
      </c>
      <c r="C259" t="s">
        <v>557</v>
      </c>
      <c r="D259" t="b">
        <v>1</v>
      </c>
      <c r="E259" t="b">
        <v>0</v>
      </c>
      <c r="F259" t="b">
        <v>0</v>
      </c>
      <c r="G259" t="b">
        <v>0</v>
      </c>
      <c r="H259" t="b">
        <v>0</v>
      </c>
      <c r="I259" t="b">
        <v>0</v>
      </c>
      <c r="J259" t="b">
        <v>0</v>
      </c>
      <c r="K259" t="b">
        <v>0</v>
      </c>
      <c r="L259" t="b">
        <v>0</v>
      </c>
      <c r="M259" t="s">
        <v>815</v>
      </c>
      <c r="N259" t="s">
        <v>1143</v>
      </c>
      <c r="O259" t="s">
        <v>1476</v>
      </c>
      <c r="P259" t="s">
        <v>1806</v>
      </c>
      <c r="Q259" s="6" t="s">
        <v>2141</v>
      </c>
      <c r="R259" t="s">
        <v>2463</v>
      </c>
    </row>
    <row r="260" spans="1:18">
      <c r="A260" t="s">
        <v>277</v>
      </c>
      <c r="B260" t="s">
        <v>358</v>
      </c>
      <c r="C260" t="s">
        <v>557</v>
      </c>
      <c r="D260" t="b">
        <v>1</v>
      </c>
      <c r="E260" t="b">
        <v>0</v>
      </c>
      <c r="F260" t="b">
        <v>0</v>
      </c>
      <c r="G260" t="b">
        <v>0</v>
      </c>
      <c r="H260" t="b">
        <v>0</v>
      </c>
      <c r="I260" t="b">
        <v>0</v>
      </c>
      <c r="J260" t="b">
        <v>0</v>
      </c>
      <c r="K260" t="b">
        <v>0</v>
      </c>
      <c r="L260" t="b">
        <v>0</v>
      </c>
      <c r="M260" t="s">
        <v>816</v>
      </c>
      <c r="N260" t="s">
        <v>1144</v>
      </c>
      <c r="O260" t="s">
        <v>1477</v>
      </c>
      <c r="P260" t="s">
        <v>1807</v>
      </c>
      <c r="Q260" s="6" t="s">
        <v>2142</v>
      </c>
      <c r="R260" t="s">
        <v>2464</v>
      </c>
    </row>
    <row r="261" spans="1:18">
      <c r="A261" t="s">
        <v>278</v>
      </c>
      <c r="B261" t="s">
        <v>510</v>
      </c>
      <c r="C261" t="s">
        <v>557</v>
      </c>
      <c r="D261" t="b">
        <v>1</v>
      </c>
      <c r="E261" t="b">
        <v>0</v>
      </c>
      <c r="F261" t="b">
        <v>0</v>
      </c>
      <c r="G261" t="b">
        <v>0</v>
      </c>
      <c r="H261" t="b">
        <v>0</v>
      </c>
      <c r="I261" t="b">
        <v>0</v>
      </c>
      <c r="J261" t="b">
        <v>0</v>
      </c>
      <c r="K261" t="b">
        <v>0</v>
      </c>
      <c r="L261" t="b">
        <v>0</v>
      </c>
      <c r="M261" t="s">
        <v>817</v>
      </c>
      <c r="N261" t="s">
        <v>1145</v>
      </c>
      <c r="O261" t="s">
        <v>1478</v>
      </c>
      <c r="P261" t="s">
        <v>1808</v>
      </c>
      <c r="Q261" s="6" t="s">
        <v>2143</v>
      </c>
      <c r="R261" t="s">
        <v>2465</v>
      </c>
    </row>
    <row r="262" spans="1:18">
      <c r="A262" t="s">
        <v>279</v>
      </c>
      <c r="B262" t="s">
        <v>511</v>
      </c>
      <c r="C262" t="s">
        <v>558</v>
      </c>
      <c r="D262" t="b">
        <v>1</v>
      </c>
      <c r="E262" t="b">
        <v>0</v>
      </c>
      <c r="F262" t="b">
        <v>0</v>
      </c>
      <c r="G262" t="b">
        <v>0</v>
      </c>
      <c r="H262" t="b">
        <v>0</v>
      </c>
      <c r="I262" t="b">
        <v>0</v>
      </c>
      <c r="J262" t="b">
        <v>0</v>
      </c>
      <c r="K262" t="b">
        <v>0</v>
      </c>
      <c r="L262" t="b">
        <v>0</v>
      </c>
      <c r="M262" t="s">
        <v>818</v>
      </c>
      <c r="N262" t="s">
        <v>1146</v>
      </c>
      <c r="O262" t="s">
        <v>1479</v>
      </c>
      <c r="P262" t="s">
        <v>1809</v>
      </c>
      <c r="Q262" s="6" t="s">
        <v>2144</v>
      </c>
      <c r="R262" t="s">
        <v>2466</v>
      </c>
    </row>
    <row r="263" spans="1:18">
      <c r="A263" t="s">
        <v>280</v>
      </c>
      <c r="B263" t="s">
        <v>358</v>
      </c>
      <c r="C263" t="s">
        <v>558</v>
      </c>
      <c r="D263" t="b">
        <v>1</v>
      </c>
      <c r="E263" t="b">
        <v>0</v>
      </c>
      <c r="F263" t="b">
        <v>0</v>
      </c>
      <c r="G263" t="b">
        <v>0</v>
      </c>
      <c r="H263" t="b">
        <v>0</v>
      </c>
      <c r="I263" t="b">
        <v>0</v>
      </c>
      <c r="J263" t="b">
        <v>0</v>
      </c>
      <c r="K263" t="b">
        <v>0</v>
      </c>
      <c r="L263" t="b">
        <v>0</v>
      </c>
      <c r="M263" t="s">
        <v>819</v>
      </c>
      <c r="N263" t="s">
        <v>1147</v>
      </c>
      <c r="O263" t="s">
        <v>1480</v>
      </c>
      <c r="P263" t="s">
        <v>1810</v>
      </c>
      <c r="Q263" s="6" t="s">
        <v>2145</v>
      </c>
      <c r="R263" t="s">
        <v>2467</v>
      </c>
    </row>
    <row r="264" spans="1:18">
      <c r="A264" t="s">
        <v>281</v>
      </c>
      <c r="B264" t="s">
        <v>512</v>
      </c>
      <c r="C264" t="s">
        <v>558</v>
      </c>
      <c r="D264" t="b">
        <v>1</v>
      </c>
      <c r="E264" t="b">
        <v>0</v>
      </c>
      <c r="F264" t="b">
        <v>0</v>
      </c>
      <c r="G264" t="b">
        <v>0</v>
      </c>
      <c r="H264" t="b">
        <v>0</v>
      </c>
      <c r="I264" t="b">
        <v>0</v>
      </c>
      <c r="J264" t="b">
        <v>0</v>
      </c>
      <c r="K264" t="b">
        <v>0</v>
      </c>
      <c r="L264" t="b">
        <v>0</v>
      </c>
      <c r="M264" t="s">
        <v>820</v>
      </c>
      <c r="N264" t="s">
        <v>1148</v>
      </c>
      <c r="O264" t="s">
        <v>1481</v>
      </c>
      <c r="P264" t="s">
        <v>1811</v>
      </c>
      <c r="Q264" s="6" t="s">
        <v>2146</v>
      </c>
      <c r="R264" t="s">
        <v>2468</v>
      </c>
    </row>
    <row r="265" spans="1:18">
      <c r="A265" t="s">
        <v>282</v>
      </c>
      <c r="B265" t="s">
        <v>441</v>
      </c>
      <c r="C265" t="s">
        <v>558</v>
      </c>
      <c r="D265" t="b">
        <v>1</v>
      </c>
      <c r="E265" t="b">
        <v>0</v>
      </c>
      <c r="F265" t="b">
        <v>0</v>
      </c>
      <c r="G265" t="b">
        <v>0</v>
      </c>
      <c r="H265" t="b">
        <v>0</v>
      </c>
      <c r="I265" t="b">
        <v>0</v>
      </c>
      <c r="J265" t="b">
        <v>0</v>
      </c>
      <c r="K265" t="b">
        <v>0</v>
      </c>
      <c r="L265" t="b">
        <v>0</v>
      </c>
      <c r="M265" t="s">
        <v>821</v>
      </c>
      <c r="N265" t="s">
        <v>1149</v>
      </c>
      <c r="O265" t="s">
        <v>1482</v>
      </c>
      <c r="P265" t="s">
        <v>1812</v>
      </c>
      <c r="Q265" s="6" t="s">
        <v>2147</v>
      </c>
      <c r="R265" t="s">
        <v>2469</v>
      </c>
    </row>
    <row r="266" spans="1:18">
      <c r="A266" t="s">
        <v>283</v>
      </c>
      <c r="B266" t="s">
        <v>505</v>
      </c>
      <c r="C266" t="s">
        <v>558</v>
      </c>
      <c r="D266" t="b">
        <v>1</v>
      </c>
      <c r="E266" t="b">
        <v>0</v>
      </c>
      <c r="F266" t="b">
        <v>0</v>
      </c>
      <c r="G266" t="b">
        <v>0</v>
      </c>
      <c r="H266" t="b">
        <v>0</v>
      </c>
      <c r="I266" t="b">
        <v>0</v>
      </c>
      <c r="J266" t="b">
        <v>0</v>
      </c>
      <c r="K266" t="b">
        <v>0</v>
      </c>
      <c r="L266" t="b">
        <v>1</v>
      </c>
      <c r="M266" t="s">
        <v>822</v>
      </c>
      <c r="N266" t="s">
        <v>1150</v>
      </c>
      <c r="O266" t="s">
        <v>1483</v>
      </c>
      <c r="P266" t="s">
        <v>1813</v>
      </c>
      <c r="Q266" s="6" t="s">
        <v>2148</v>
      </c>
      <c r="R266" t="s">
        <v>2470</v>
      </c>
    </row>
    <row r="267" spans="1:18">
      <c r="A267" t="s">
        <v>284</v>
      </c>
      <c r="B267" t="s">
        <v>436</v>
      </c>
      <c r="C267" t="s">
        <v>558</v>
      </c>
      <c r="D267" t="b">
        <v>1</v>
      </c>
      <c r="E267" t="b">
        <v>0</v>
      </c>
      <c r="F267" t="b">
        <v>0</v>
      </c>
      <c r="G267" t="b">
        <v>1</v>
      </c>
      <c r="H267" t="b">
        <v>0</v>
      </c>
      <c r="I267" t="b">
        <v>0</v>
      </c>
      <c r="J267" t="b">
        <v>0</v>
      </c>
      <c r="K267" t="b">
        <v>1</v>
      </c>
      <c r="L267" t="b">
        <v>0</v>
      </c>
      <c r="M267" t="s">
        <v>823</v>
      </c>
      <c r="N267" t="s">
        <v>1151</v>
      </c>
      <c r="O267" t="s">
        <v>1484</v>
      </c>
      <c r="P267" t="s">
        <v>1814</v>
      </c>
      <c r="Q267" s="6" t="s">
        <v>2149</v>
      </c>
      <c r="R267" t="s">
        <v>2471</v>
      </c>
    </row>
    <row r="268" spans="1:18">
      <c r="A268" t="s">
        <v>285</v>
      </c>
      <c r="B268" t="s">
        <v>505</v>
      </c>
      <c r="C268" t="s">
        <v>558</v>
      </c>
      <c r="D268" t="b">
        <v>1</v>
      </c>
      <c r="E268" t="b">
        <v>0</v>
      </c>
      <c r="F268" t="b">
        <v>0</v>
      </c>
      <c r="G268" t="b">
        <v>0</v>
      </c>
      <c r="H268" t="b">
        <v>0</v>
      </c>
      <c r="I268" t="b">
        <v>0</v>
      </c>
      <c r="J268" t="b">
        <v>0</v>
      </c>
      <c r="K268" t="b">
        <v>0</v>
      </c>
      <c r="L268" t="b">
        <v>0</v>
      </c>
      <c r="M268" t="s">
        <v>824</v>
      </c>
      <c r="N268" t="s">
        <v>1152</v>
      </c>
      <c r="O268" t="s">
        <v>1485</v>
      </c>
      <c r="P268" t="s">
        <v>1815</v>
      </c>
      <c r="Q268" s="6" t="s">
        <v>2150</v>
      </c>
      <c r="R268" t="s">
        <v>2472</v>
      </c>
    </row>
    <row r="269" spans="1:18">
      <c r="A269" t="s">
        <v>286</v>
      </c>
      <c r="B269" t="s">
        <v>513</v>
      </c>
      <c r="C269" t="s">
        <v>558</v>
      </c>
      <c r="D269" t="b">
        <v>1</v>
      </c>
      <c r="E269" t="b">
        <v>0</v>
      </c>
      <c r="F269" t="b">
        <v>0</v>
      </c>
      <c r="G269" t="b">
        <v>0</v>
      </c>
      <c r="H269" t="b">
        <v>0</v>
      </c>
      <c r="I269" t="b">
        <v>0</v>
      </c>
      <c r="J269" t="b">
        <v>0</v>
      </c>
      <c r="K269" t="b">
        <v>0</v>
      </c>
      <c r="L269" t="b">
        <v>0</v>
      </c>
      <c r="M269" t="s">
        <v>825</v>
      </c>
      <c r="N269" t="s">
        <v>1153</v>
      </c>
      <c r="O269" t="s">
        <v>1486</v>
      </c>
      <c r="P269" t="s">
        <v>1816</v>
      </c>
      <c r="Q269" s="6" t="s">
        <v>2151</v>
      </c>
      <c r="R269" t="s">
        <v>2473</v>
      </c>
    </row>
    <row r="270" spans="1:18">
      <c r="A270" t="s">
        <v>287</v>
      </c>
      <c r="B270" t="s">
        <v>514</v>
      </c>
      <c r="C270" t="s">
        <v>558</v>
      </c>
      <c r="D270" t="b">
        <v>1</v>
      </c>
      <c r="E270" t="b">
        <v>0</v>
      </c>
      <c r="F270" t="b">
        <v>0</v>
      </c>
      <c r="G270" t="b">
        <v>0</v>
      </c>
      <c r="H270" t="b">
        <v>0</v>
      </c>
      <c r="I270" t="b">
        <v>0</v>
      </c>
      <c r="J270" t="b">
        <v>0</v>
      </c>
      <c r="K270" t="b">
        <v>0</v>
      </c>
      <c r="L270" t="b">
        <v>0</v>
      </c>
      <c r="M270" t="s">
        <v>826</v>
      </c>
      <c r="N270" t="s">
        <v>1154</v>
      </c>
      <c r="O270" t="s">
        <v>1487</v>
      </c>
      <c r="P270" t="s">
        <v>1817</v>
      </c>
      <c r="Q270" s="6" t="s">
        <v>2152</v>
      </c>
      <c r="R270" t="s">
        <v>2474</v>
      </c>
    </row>
    <row r="271" spans="1:18">
      <c r="A271" t="s">
        <v>288</v>
      </c>
      <c r="B271" t="s">
        <v>421</v>
      </c>
      <c r="C271" t="s">
        <v>558</v>
      </c>
      <c r="D271" t="b">
        <v>1</v>
      </c>
      <c r="E271" t="b">
        <v>0</v>
      </c>
      <c r="F271" t="b">
        <v>0</v>
      </c>
      <c r="G271" t="b">
        <v>1</v>
      </c>
      <c r="H271" t="b">
        <v>0</v>
      </c>
      <c r="I271" t="b">
        <v>0</v>
      </c>
      <c r="J271" t="b">
        <v>0</v>
      </c>
      <c r="K271" t="b">
        <v>0</v>
      </c>
      <c r="L271" t="b">
        <v>0</v>
      </c>
      <c r="M271" t="s">
        <v>827</v>
      </c>
      <c r="N271" t="s">
        <v>1155</v>
      </c>
      <c r="O271" t="s">
        <v>1488</v>
      </c>
      <c r="P271" t="s">
        <v>1818</v>
      </c>
      <c r="Q271" s="6" t="s">
        <v>2153</v>
      </c>
      <c r="R271" t="s">
        <v>2475</v>
      </c>
    </row>
    <row r="272" spans="1:18">
      <c r="A272" t="s">
        <v>289</v>
      </c>
      <c r="B272" t="s">
        <v>479</v>
      </c>
      <c r="C272" t="s">
        <v>558</v>
      </c>
      <c r="D272" t="b">
        <v>1</v>
      </c>
      <c r="E272" t="b">
        <v>0</v>
      </c>
      <c r="F272" t="b">
        <v>0</v>
      </c>
      <c r="G272" t="b">
        <v>0</v>
      </c>
      <c r="H272" t="b">
        <v>0</v>
      </c>
      <c r="I272" t="b">
        <v>0</v>
      </c>
      <c r="J272" t="b">
        <v>1</v>
      </c>
      <c r="K272" t="b">
        <v>0</v>
      </c>
      <c r="L272" t="b">
        <v>0</v>
      </c>
      <c r="M272" t="s">
        <v>828</v>
      </c>
      <c r="N272" t="s">
        <v>1156</v>
      </c>
      <c r="O272" t="s">
        <v>1489</v>
      </c>
      <c r="P272" t="s">
        <v>1819</v>
      </c>
      <c r="Q272" s="6" t="s">
        <v>2154</v>
      </c>
      <c r="R272" t="s">
        <v>2476</v>
      </c>
    </row>
    <row r="273" spans="1:18">
      <c r="A273" t="s">
        <v>290</v>
      </c>
      <c r="B273" t="s">
        <v>515</v>
      </c>
      <c r="C273" t="s">
        <v>558</v>
      </c>
      <c r="D273" t="b">
        <v>1</v>
      </c>
      <c r="E273" t="b">
        <v>0</v>
      </c>
      <c r="F273" t="b">
        <v>0</v>
      </c>
      <c r="G273" t="b">
        <v>0</v>
      </c>
      <c r="H273" t="b">
        <v>0</v>
      </c>
      <c r="I273" t="b">
        <v>0</v>
      </c>
      <c r="J273" t="b">
        <v>0</v>
      </c>
      <c r="K273" t="b">
        <v>0</v>
      </c>
      <c r="L273" t="b">
        <v>0</v>
      </c>
      <c r="M273" t="s">
        <v>829</v>
      </c>
      <c r="N273" t="s">
        <v>1157</v>
      </c>
      <c r="O273" t="s">
        <v>1490</v>
      </c>
      <c r="P273" t="s">
        <v>1820</v>
      </c>
      <c r="Q273" s="6" t="s">
        <v>2155</v>
      </c>
      <c r="R273" t="s">
        <v>2477</v>
      </c>
    </row>
    <row r="274" spans="1:18">
      <c r="A274" t="s">
        <v>291</v>
      </c>
      <c r="B274" t="s">
        <v>516</v>
      </c>
      <c r="C274" t="s">
        <v>559</v>
      </c>
      <c r="D274" t="b">
        <v>1</v>
      </c>
      <c r="E274" t="b">
        <v>0</v>
      </c>
      <c r="F274" t="b">
        <v>0</v>
      </c>
      <c r="G274" t="b">
        <v>0</v>
      </c>
      <c r="H274" t="b">
        <v>0</v>
      </c>
      <c r="I274" t="b">
        <v>0</v>
      </c>
      <c r="J274" t="b">
        <v>1</v>
      </c>
      <c r="K274" t="b">
        <v>0</v>
      </c>
      <c r="L274" t="b">
        <v>0</v>
      </c>
      <c r="M274" t="s">
        <v>830</v>
      </c>
      <c r="N274" t="s">
        <v>1158</v>
      </c>
      <c r="O274" t="s">
        <v>1491</v>
      </c>
      <c r="P274" t="s">
        <v>1821</v>
      </c>
      <c r="Q274" s="6" t="s">
        <v>2156</v>
      </c>
      <c r="R274" t="s">
        <v>2478</v>
      </c>
    </row>
    <row r="275" spans="1:18">
      <c r="A275" t="s">
        <v>292</v>
      </c>
      <c r="B275" t="s">
        <v>355</v>
      </c>
      <c r="C275" t="s">
        <v>559</v>
      </c>
      <c r="D275" t="b">
        <v>1</v>
      </c>
      <c r="E275" t="b">
        <v>0</v>
      </c>
      <c r="F275" t="b">
        <v>0</v>
      </c>
      <c r="G275" t="b">
        <v>0</v>
      </c>
      <c r="H275" t="b">
        <v>0</v>
      </c>
      <c r="I275" t="b">
        <v>0</v>
      </c>
      <c r="J275" t="b">
        <v>0</v>
      </c>
      <c r="K275" t="b">
        <v>0</v>
      </c>
      <c r="L275" t="b">
        <v>1</v>
      </c>
      <c r="M275" t="s">
        <v>831</v>
      </c>
      <c r="N275" t="s">
        <v>1159</v>
      </c>
      <c r="O275" t="s">
        <v>1492</v>
      </c>
      <c r="P275" t="s">
        <v>1822</v>
      </c>
      <c r="Q275" s="6" t="s">
        <v>2157</v>
      </c>
      <c r="R275" t="s">
        <v>2479</v>
      </c>
    </row>
    <row r="276" spans="1:18">
      <c r="A276" t="s">
        <v>293</v>
      </c>
      <c r="B276" t="s">
        <v>421</v>
      </c>
      <c r="C276" t="s">
        <v>559</v>
      </c>
      <c r="D276" t="b">
        <v>1</v>
      </c>
      <c r="E276" t="b">
        <v>0</v>
      </c>
      <c r="F276" t="b">
        <v>0</v>
      </c>
      <c r="G276" t="b">
        <v>0</v>
      </c>
      <c r="H276" t="b">
        <v>0</v>
      </c>
      <c r="I276" t="b">
        <v>0</v>
      </c>
      <c r="J276" t="b">
        <v>0</v>
      </c>
      <c r="K276" t="b">
        <v>0</v>
      </c>
      <c r="L276" t="b">
        <v>0</v>
      </c>
      <c r="M276" t="s">
        <v>832</v>
      </c>
      <c r="N276" t="s">
        <v>1160</v>
      </c>
      <c r="O276" t="s">
        <v>1493</v>
      </c>
      <c r="P276" t="s">
        <v>1823</v>
      </c>
      <c r="Q276" s="6" t="s">
        <v>2158</v>
      </c>
      <c r="R276" t="s">
        <v>2480</v>
      </c>
    </row>
    <row r="277" spans="1:18">
      <c r="A277" t="s">
        <v>294</v>
      </c>
      <c r="B277" t="s">
        <v>499</v>
      </c>
      <c r="C277" t="s">
        <v>559</v>
      </c>
      <c r="D277" t="b">
        <v>1</v>
      </c>
      <c r="E277" t="b">
        <v>0</v>
      </c>
      <c r="F277" t="b">
        <v>0</v>
      </c>
      <c r="G277" t="b">
        <v>0</v>
      </c>
      <c r="H277" t="b">
        <v>0</v>
      </c>
      <c r="I277" t="b">
        <v>0</v>
      </c>
      <c r="J277" t="b">
        <v>0</v>
      </c>
      <c r="K277" t="b">
        <v>0</v>
      </c>
      <c r="L277" t="b">
        <v>0</v>
      </c>
      <c r="M277" t="s">
        <v>833</v>
      </c>
      <c r="N277" t="s">
        <v>1161</v>
      </c>
      <c r="O277" t="s">
        <v>1494</v>
      </c>
      <c r="P277" t="s">
        <v>1824</v>
      </c>
      <c r="Q277" s="6" t="s">
        <v>2159</v>
      </c>
      <c r="R277" t="s">
        <v>2481</v>
      </c>
    </row>
    <row r="278" spans="1:18">
      <c r="A278" t="s">
        <v>295</v>
      </c>
      <c r="B278" t="s">
        <v>517</v>
      </c>
      <c r="C278" t="s">
        <v>559</v>
      </c>
      <c r="D278" t="b">
        <v>1</v>
      </c>
      <c r="E278" t="b">
        <v>0</v>
      </c>
      <c r="F278" t="b">
        <v>0</v>
      </c>
      <c r="G278" t="b">
        <v>0</v>
      </c>
      <c r="H278" t="b">
        <v>0</v>
      </c>
      <c r="I278" t="b">
        <v>0</v>
      </c>
      <c r="J278" t="b">
        <v>0</v>
      </c>
      <c r="K278" t="b">
        <v>0</v>
      </c>
      <c r="L278" t="b">
        <v>0</v>
      </c>
      <c r="M278" t="s">
        <v>834</v>
      </c>
      <c r="N278" t="s">
        <v>1162</v>
      </c>
      <c r="O278" t="s">
        <v>1495</v>
      </c>
      <c r="P278" t="s">
        <v>1825</v>
      </c>
      <c r="Q278" s="6" t="s">
        <v>2160</v>
      </c>
      <c r="R278" t="s">
        <v>2482</v>
      </c>
    </row>
    <row r="279" spans="1:18">
      <c r="A279" t="s">
        <v>296</v>
      </c>
      <c r="B279" t="s">
        <v>518</v>
      </c>
      <c r="C279" t="s">
        <v>559</v>
      </c>
      <c r="D279" t="b">
        <v>1</v>
      </c>
      <c r="E279" t="b">
        <v>0</v>
      </c>
      <c r="F279" t="b">
        <v>0</v>
      </c>
      <c r="G279" t="b">
        <v>0</v>
      </c>
      <c r="H279" t="b">
        <v>0</v>
      </c>
      <c r="I279" t="b">
        <v>0</v>
      </c>
      <c r="J279" t="b">
        <v>0</v>
      </c>
      <c r="K279" t="b">
        <v>0</v>
      </c>
      <c r="L279" t="b">
        <v>0</v>
      </c>
      <c r="M279" t="s">
        <v>835</v>
      </c>
      <c r="N279" t="s">
        <v>1163</v>
      </c>
      <c r="O279" t="s">
        <v>1496</v>
      </c>
      <c r="P279" t="s">
        <v>1826</v>
      </c>
      <c r="Q279" s="6" t="s">
        <v>2161</v>
      </c>
      <c r="R279" t="s">
        <v>2483</v>
      </c>
    </row>
    <row r="280" spans="1:18">
      <c r="A280" t="s">
        <v>297</v>
      </c>
      <c r="B280" t="s">
        <v>461</v>
      </c>
      <c r="C280" t="s">
        <v>559</v>
      </c>
      <c r="D280" t="b">
        <v>1</v>
      </c>
      <c r="E280" t="b">
        <v>0</v>
      </c>
      <c r="F280" t="b">
        <v>0</v>
      </c>
      <c r="G280" t="b">
        <v>0</v>
      </c>
      <c r="H280" t="b">
        <v>0</v>
      </c>
      <c r="I280" t="b">
        <v>0</v>
      </c>
      <c r="J280" t="b">
        <v>0</v>
      </c>
      <c r="K280" t="b">
        <v>0</v>
      </c>
      <c r="L280" t="b">
        <v>1</v>
      </c>
      <c r="M280" t="s">
        <v>836</v>
      </c>
      <c r="N280" t="s">
        <v>1164</v>
      </c>
      <c r="O280" t="s">
        <v>1497</v>
      </c>
      <c r="P280" t="s">
        <v>1827</v>
      </c>
      <c r="Q280" s="6" t="s">
        <v>2162</v>
      </c>
      <c r="R280" t="s">
        <v>2484</v>
      </c>
    </row>
    <row r="281" spans="1:18">
      <c r="A281" t="s">
        <v>298</v>
      </c>
      <c r="B281" t="s">
        <v>507</v>
      </c>
      <c r="C281" t="s">
        <v>559</v>
      </c>
      <c r="D281" t="b">
        <v>1</v>
      </c>
      <c r="E281" t="b">
        <v>0</v>
      </c>
      <c r="F281" t="b">
        <v>0</v>
      </c>
      <c r="G281" t="b">
        <v>1</v>
      </c>
      <c r="H281" t="b">
        <v>0</v>
      </c>
      <c r="I281" t="b">
        <v>0</v>
      </c>
      <c r="J281" t="b">
        <v>0</v>
      </c>
      <c r="K281" t="b">
        <v>0</v>
      </c>
      <c r="L281" t="b">
        <v>0</v>
      </c>
      <c r="M281" t="s">
        <v>837</v>
      </c>
      <c r="N281" t="s">
        <v>1165</v>
      </c>
      <c r="O281" t="s">
        <v>1498</v>
      </c>
      <c r="P281" t="s">
        <v>1828</v>
      </c>
      <c r="Q281" s="6" t="s">
        <v>2163</v>
      </c>
      <c r="R281" t="s">
        <v>2485</v>
      </c>
    </row>
    <row r="282" spans="1:18">
      <c r="A282" t="s">
        <v>299</v>
      </c>
      <c r="B282" t="s">
        <v>416</v>
      </c>
      <c r="C282" t="s">
        <v>560</v>
      </c>
      <c r="D282" t="b">
        <v>1</v>
      </c>
      <c r="E282" t="b">
        <v>0</v>
      </c>
      <c r="F282" t="b">
        <v>0</v>
      </c>
      <c r="G282" t="b">
        <v>0</v>
      </c>
      <c r="H282" t="b">
        <v>0</v>
      </c>
      <c r="I282" t="b">
        <v>0</v>
      </c>
      <c r="J282" t="b">
        <v>0</v>
      </c>
      <c r="K282" t="b">
        <v>0</v>
      </c>
      <c r="L282" t="b">
        <v>1</v>
      </c>
      <c r="M282" t="s">
        <v>838</v>
      </c>
      <c r="N282" t="s">
        <v>1166</v>
      </c>
      <c r="O282" t="s">
        <v>1499</v>
      </c>
      <c r="P282" t="s">
        <v>1829</v>
      </c>
      <c r="Q282" s="6" t="s">
        <v>2164</v>
      </c>
      <c r="R282" t="s">
        <v>2486</v>
      </c>
    </row>
    <row r="283" spans="1:18">
      <c r="A283" t="s">
        <v>300</v>
      </c>
      <c r="B283" t="s">
        <v>519</v>
      </c>
      <c r="C283" t="s">
        <v>560</v>
      </c>
      <c r="D283" t="b">
        <v>1</v>
      </c>
      <c r="E283" t="b">
        <v>0</v>
      </c>
      <c r="F283" t="b">
        <v>0</v>
      </c>
      <c r="G283" t="b">
        <v>0</v>
      </c>
      <c r="H283" t="b">
        <v>0</v>
      </c>
      <c r="I283" t="b">
        <v>0</v>
      </c>
      <c r="J283" t="b">
        <v>0</v>
      </c>
      <c r="K283" t="b">
        <v>0</v>
      </c>
      <c r="L283" t="b">
        <v>0</v>
      </c>
      <c r="M283" t="s">
        <v>839</v>
      </c>
      <c r="N283" t="s">
        <v>1167</v>
      </c>
      <c r="O283" t="s">
        <v>1500</v>
      </c>
      <c r="P283" t="s">
        <v>1830</v>
      </c>
      <c r="Q283" s="6" t="s">
        <v>2165</v>
      </c>
      <c r="R283" t="s">
        <v>2487</v>
      </c>
    </row>
    <row r="284" spans="1:18">
      <c r="A284" t="s">
        <v>301</v>
      </c>
      <c r="B284" t="s">
        <v>441</v>
      </c>
      <c r="C284" t="s">
        <v>560</v>
      </c>
      <c r="D284" t="b">
        <v>1</v>
      </c>
      <c r="E284" t="b">
        <v>0</v>
      </c>
      <c r="F284" t="b">
        <v>0</v>
      </c>
      <c r="G284" t="b">
        <v>0</v>
      </c>
      <c r="H284" t="b">
        <v>0</v>
      </c>
      <c r="I284" t="b">
        <v>0</v>
      </c>
      <c r="J284" t="b">
        <v>0</v>
      </c>
      <c r="K284" t="b">
        <v>0</v>
      </c>
      <c r="L284" t="b">
        <v>0</v>
      </c>
      <c r="M284" t="s">
        <v>840</v>
      </c>
      <c r="N284" t="s">
        <v>1168</v>
      </c>
      <c r="O284" t="s">
        <v>1501</v>
      </c>
      <c r="P284" t="s">
        <v>1831</v>
      </c>
      <c r="Q284" s="6" t="s">
        <v>2166</v>
      </c>
      <c r="R284" t="s">
        <v>2488</v>
      </c>
    </row>
    <row r="285" spans="1:18">
      <c r="A285" t="s">
        <v>302</v>
      </c>
      <c r="B285" t="s">
        <v>520</v>
      </c>
      <c r="C285" t="s">
        <v>560</v>
      </c>
      <c r="D285" t="b">
        <v>1</v>
      </c>
      <c r="E285" t="b">
        <v>0</v>
      </c>
      <c r="F285" t="b">
        <v>0</v>
      </c>
      <c r="G285" t="b">
        <v>1</v>
      </c>
      <c r="H285" t="b">
        <v>0</v>
      </c>
      <c r="I285" t="b">
        <v>0</v>
      </c>
      <c r="J285" t="b">
        <v>1</v>
      </c>
      <c r="K285" t="b">
        <v>0</v>
      </c>
      <c r="L285" t="b">
        <v>1</v>
      </c>
      <c r="M285" t="s">
        <v>841</v>
      </c>
      <c r="N285" t="s">
        <v>1169</v>
      </c>
      <c r="O285" t="s">
        <v>1502</v>
      </c>
      <c r="P285" t="s">
        <v>1832</v>
      </c>
      <c r="Q285" s="6" t="s">
        <v>2167</v>
      </c>
      <c r="R285" t="s">
        <v>2489</v>
      </c>
    </row>
    <row r="286" spans="1:18">
      <c r="A286" t="s">
        <v>303</v>
      </c>
      <c r="B286" t="s">
        <v>474</v>
      </c>
      <c r="C286" t="s">
        <v>560</v>
      </c>
      <c r="D286" t="b">
        <v>1</v>
      </c>
      <c r="E286" t="b">
        <v>0</v>
      </c>
      <c r="F286" t="b">
        <v>0</v>
      </c>
      <c r="G286" t="b">
        <v>1</v>
      </c>
      <c r="H286" t="b">
        <v>0</v>
      </c>
      <c r="I286" t="b">
        <v>0</v>
      </c>
      <c r="J286" t="b">
        <v>0</v>
      </c>
      <c r="K286" t="b">
        <v>0</v>
      </c>
      <c r="L286" t="b">
        <v>0</v>
      </c>
      <c r="M286" t="s">
        <v>842</v>
      </c>
      <c r="N286" t="s">
        <v>1170</v>
      </c>
      <c r="O286" t="s">
        <v>1503</v>
      </c>
      <c r="P286" t="s">
        <v>1833</v>
      </c>
      <c r="Q286" s="6" t="s">
        <v>2168</v>
      </c>
      <c r="R286" t="s">
        <v>2490</v>
      </c>
    </row>
    <row r="287" spans="1:18">
      <c r="A287" t="s">
        <v>304</v>
      </c>
      <c r="B287" t="s">
        <v>521</v>
      </c>
      <c r="C287" t="s">
        <v>560</v>
      </c>
      <c r="D287" t="b">
        <v>1</v>
      </c>
      <c r="E287" t="b">
        <v>0</v>
      </c>
      <c r="F287" t="b">
        <v>0</v>
      </c>
      <c r="G287" t="b">
        <v>0</v>
      </c>
      <c r="H287" t="b">
        <v>0</v>
      </c>
      <c r="I287" t="b">
        <v>0</v>
      </c>
      <c r="J287" t="b">
        <v>0</v>
      </c>
      <c r="K287" t="b">
        <v>0</v>
      </c>
      <c r="L287" t="b">
        <v>0</v>
      </c>
      <c r="M287" t="s">
        <v>843</v>
      </c>
      <c r="N287" t="s">
        <v>1171</v>
      </c>
      <c r="O287" t="s">
        <v>1504</v>
      </c>
      <c r="P287" t="s">
        <v>1834</v>
      </c>
      <c r="Q287" s="6" t="s">
        <v>2169</v>
      </c>
      <c r="R287" t="s">
        <v>2491</v>
      </c>
    </row>
    <row r="288" spans="1:18">
      <c r="A288" t="s">
        <v>305</v>
      </c>
      <c r="B288" t="s">
        <v>416</v>
      </c>
      <c r="C288" t="s">
        <v>560</v>
      </c>
      <c r="D288" t="b">
        <v>1</v>
      </c>
      <c r="E288" t="b">
        <v>0</v>
      </c>
      <c r="F288" t="b">
        <v>0</v>
      </c>
      <c r="G288" t="b">
        <v>0</v>
      </c>
      <c r="H288" t="b">
        <v>0</v>
      </c>
      <c r="I288" t="b">
        <v>0</v>
      </c>
      <c r="J288" t="b">
        <v>0</v>
      </c>
      <c r="K288" t="b">
        <v>0</v>
      </c>
      <c r="L288" t="b">
        <v>1</v>
      </c>
      <c r="M288" t="s">
        <v>844</v>
      </c>
      <c r="N288" t="s">
        <v>1172</v>
      </c>
      <c r="O288" t="s">
        <v>1505</v>
      </c>
      <c r="P288" t="s">
        <v>1835</v>
      </c>
      <c r="Q288" s="6" t="s">
        <v>2170</v>
      </c>
      <c r="R288" t="s">
        <v>2492</v>
      </c>
    </row>
    <row r="289" spans="1:18">
      <c r="A289" t="s">
        <v>306</v>
      </c>
      <c r="B289" t="s">
        <v>522</v>
      </c>
      <c r="C289" t="s">
        <v>560</v>
      </c>
      <c r="D289" t="b">
        <v>1</v>
      </c>
      <c r="E289" t="b">
        <v>0</v>
      </c>
      <c r="F289" t="b">
        <v>0</v>
      </c>
      <c r="G289" t="b">
        <v>0</v>
      </c>
      <c r="H289" t="b">
        <v>0</v>
      </c>
      <c r="I289" t="b">
        <v>0</v>
      </c>
      <c r="J289" t="b">
        <v>1</v>
      </c>
      <c r="K289" t="b">
        <v>0</v>
      </c>
      <c r="L289" t="b">
        <v>0</v>
      </c>
      <c r="M289" t="s">
        <v>845</v>
      </c>
      <c r="N289" t="s">
        <v>1173</v>
      </c>
      <c r="O289" t="s">
        <v>1506</v>
      </c>
      <c r="P289" t="s">
        <v>1836</v>
      </c>
      <c r="Q289" s="6" t="s">
        <v>2171</v>
      </c>
      <c r="R289" t="s">
        <v>2493</v>
      </c>
    </row>
    <row r="290" spans="1:18">
      <c r="A290" t="s">
        <v>307</v>
      </c>
      <c r="B290" t="s">
        <v>523</v>
      </c>
      <c r="C290" t="s">
        <v>560</v>
      </c>
      <c r="D290" t="b">
        <v>1</v>
      </c>
      <c r="E290" t="b">
        <v>0</v>
      </c>
      <c r="F290" t="b">
        <v>0</v>
      </c>
      <c r="G290" t="b">
        <v>0</v>
      </c>
      <c r="H290" t="b">
        <v>0</v>
      </c>
      <c r="I290" t="b">
        <v>0</v>
      </c>
      <c r="J290" t="b">
        <v>0</v>
      </c>
      <c r="K290" t="b">
        <v>0</v>
      </c>
      <c r="L290" t="b">
        <v>0</v>
      </c>
      <c r="M290" t="s">
        <v>846</v>
      </c>
      <c r="N290" t="s">
        <v>1174</v>
      </c>
      <c r="O290" t="s">
        <v>1507</v>
      </c>
      <c r="P290" t="s">
        <v>1837</v>
      </c>
      <c r="Q290" s="6" t="s">
        <v>2172</v>
      </c>
      <c r="R290" t="s">
        <v>2494</v>
      </c>
    </row>
    <row r="291" spans="1:18">
      <c r="A291" t="s">
        <v>308</v>
      </c>
      <c r="B291" t="s">
        <v>524</v>
      </c>
      <c r="C291" t="s">
        <v>560</v>
      </c>
      <c r="D291" t="b">
        <v>1</v>
      </c>
      <c r="E291" t="b">
        <v>0</v>
      </c>
      <c r="F291" t="b">
        <v>0</v>
      </c>
      <c r="G291" t="b">
        <v>0</v>
      </c>
      <c r="H291" t="b">
        <v>0</v>
      </c>
      <c r="I291" t="b">
        <v>0</v>
      </c>
      <c r="J291" t="b">
        <v>0</v>
      </c>
      <c r="K291" t="b">
        <v>0</v>
      </c>
      <c r="L291" t="b">
        <v>0</v>
      </c>
      <c r="M291" t="s">
        <v>847</v>
      </c>
      <c r="N291" t="s">
        <v>1175</v>
      </c>
      <c r="O291" t="s">
        <v>1508</v>
      </c>
      <c r="P291" t="s">
        <v>1838</v>
      </c>
      <c r="Q291" s="6" t="s">
        <v>2173</v>
      </c>
      <c r="R291" t="s">
        <v>2495</v>
      </c>
    </row>
    <row r="292" spans="1:18">
      <c r="A292" t="s">
        <v>309</v>
      </c>
      <c r="B292" t="s">
        <v>413</v>
      </c>
      <c r="C292" t="s">
        <v>560</v>
      </c>
      <c r="D292" t="b">
        <v>1</v>
      </c>
      <c r="E292" t="b">
        <v>0</v>
      </c>
      <c r="F292" t="b">
        <v>0</v>
      </c>
      <c r="G292" t="b">
        <v>1</v>
      </c>
      <c r="H292" t="b">
        <v>0</v>
      </c>
      <c r="I292" t="b">
        <v>0</v>
      </c>
      <c r="J292" t="b">
        <v>0</v>
      </c>
      <c r="K292" t="b">
        <v>0</v>
      </c>
      <c r="L292" t="b">
        <v>1</v>
      </c>
      <c r="M292" t="s">
        <v>848</v>
      </c>
      <c r="N292" t="s">
        <v>1176</v>
      </c>
      <c r="O292" t="s">
        <v>1509</v>
      </c>
      <c r="P292" t="s">
        <v>1839</v>
      </c>
      <c r="Q292" s="6" t="s">
        <v>2174</v>
      </c>
      <c r="R292" t="s">
        <v>2496</v>
      </c>
    </row>
    <row r="293" spans="1:18">
      <c r="A293" t="s">
        <v>310</v>
      </c>
      <c r="B293" t="s">
        <v>525</v>
      </c>
      <c r="C293" t="s">
        <v>560</v>
      </c>
      <c r="D293" t="b">
        <v>1</v>
      </c>
      <c r="E293" t="b">
        <v>0</v>
      </c>
      <c r="F293" t="b">
        <v>0</v>
      </c>
      <c r="G293" t="b">
        <v>0</v>
      </c>
      <c r="H293" t="b">
        <v>0</v>
      </c>
      <c r="I293" t="b">
        <v>0</v>
      </c>
      <c r="J293" t="b">
        <v>0</v>
      </c>
      <c r="K293" t="b">
        <v>0</v>
      </c>
      <c r="L293" t="b">
        <v>1</v>
      </c>
      <c r="M293" t="s">
        <v>849</v>
      </c>
      <c r="N293" t="s">
        <v>1177</v>
      </c>
      <c r="O293" t="s">
        <v>1510</v>
      </c>
      <c r="P293" t="s">
        <v>1840</v>
      </c>
      <c r="Q293" s="6" t="s">
        <v>2175</v>
      </c>
      <c r="R293" t="s">
        <v>2497</v>
      </c>
    </row>
    <row r="294" spans="1:18">
      <c r="A294" t="s">
        <v>311</v>
      </c>
      <c r="B294" t="s">
        <v>355</v>
      </c>
      <c r="C294" t="s">
        <v>561</v>
      </c>
      <c r="D294" t="b">
        <v>1</v>
      </c>
      <c r="E294" t="b">
        <v>0</v>
      </c>
      <c r="F294" t="b">
        <v>0</v>
      </c>
      <c r="G294" t="b">
        <v>0</v>
      </c>
      <c r="H294" t="b">
        <v>0</v>
      </c>
      <c r="I294" t="b">
        <v>0</v>
      </c>
      <c r="J294" t="b">
        <v>0</v>
      </c>
      <c r="K294" t="b">
        <v>0</v>
      </c>
      <c r="L294" t="b">
        <v>1</v>
      </c>
      <c r="M294" t="s">
        <v>850</v>
      </c>
      <c r="N294" t="s">
        <v>1178</v>
      </c>
      <c r="O294" t="s">
        <v>1511</v>
      </c>
      <c r="P294" t="s">
        <v>1841</v>
      </c>
      <c r="Q294" s="6" t="s">
        <v>2176</v>
      </c>
      <c r="R294" t="s">
        <v>2498</v>
      </c>
    </row>
    <row r="295" spans="1:18">
      <c r="A295" t="s">
        <v>312</v>
      </c>
      <c r="B295" t="s">
        <v>369</v>
      </c>
      <c r="C295" t="s">
        <v>561</v>
      </c>
      <c r="D295" t="b">
        <v>1</v>
      </c>
      <c r="E295" t="b">
        <v>0</v>
      </c>
      <c r="F295" t="b">
        <v>0</v>
      </c>
      <c r="G295" t="b">
        <v>0</v>
      </c>
      <c r="H295" t="b">
        <v>0</v>
      </c>
      <c r="I295" t="b">
        <v>0</v>
      </c>
      <c r="J295" t="b">
        <v>0</v>
      </c>
      <c r="K295" t="b">
        <v>0</v>
      </c>
      <c r="L295" t="b">
        <v>0</v>
      </c>
      <c r="M295" t="s">
        <v>851</v>
      </c>
      <c r="N295" t="s">
        <v>1179</v>
      </c>
      <c r="O295" t="s">
        <v>1512</v>
      </c>
      <c r="P295" t="s">
        <v>1842</v>
      </c>
      <c r="Q295" s="6" t="s">
        <v>2177</v>
      </c>
      <c r="R295" t="s">
        <v>2499</v>
      </c>
    </row>
    <row r="296" spans="1:18">
      <c r="A296" t="s">
        <v>313</v>
      </c>
      <c r="B296" t="s">
        <v>526</v>
      </c>
      <c r="C296" t="s">
        <v>561</v>
      </c>
      <c r="D296" t="b">
        <v>1</v>
      </c>
      <c r="E296" t="b">
        <v>0</v>
      </c>
      <c r="F296" t="b">
        <v>0</v>
      </c>
      <c r="G296" t="b">
        <v>1</v>
      </c>
      <c r="H296" t="b">
        <v>0</v>
      </c>
      <c r="I296" t="b">
        <v>0</v>
      </c>
      <c r="J296" t="b">
        <v>0</v>
      </c>
      <c r="K296" t="b">
        <v>0</v>
      </c>
      <c r="L296" t="b">
        <v>1</v>
      </c>
      <c r="M296" t="s">
        <v>852</v>
      </c>
      <c r="N296" t="s">
        <v>1180</v>
      </c>
      <c r="O296" t="s">
        <v>1513</v>
      </c>
      <c r="P296" t="s">
        <v>1843</v>
      </c>
      <c r="Q296" s="6" t="s">
        <v>2178</v>
      </c>
      <c r="R296" t="s">
        <v>2500</v>
      </c>
    </row>
    <row r="297" spans="1:18">
      <c r="A297" t="s">
        <v>314</v>
      </c>
      <c r="B297" t="s">
        <v>506</v>
      </c>
      <c r="C297" t="s">
        <v>561</v>
      </c>
      <c r="D297" t="b">
        <v>1</v>
      </c>
      <c r="E297" t="b">
        <v>0</v>
      </c>
      <c r="F297" t="b">
        <v>0</v>
      </c>
      <c r="G297" t="b">
        <v>0</v>
      </c>
      <c r="H297" t="b">
        <v>0</v>
      </c>
      <c r="I297" t="b">
        <v>0</v>
      </c>
      <c r="J297" t="b">
        <v>0</v>
      </c>
      <c r="K297" t="b">
        <v>0</v>
      </c>
      <c r="L297" t="b">
        <v>0</v>
      </c>
      <c r="M297" t="s">
        <v>853</v>
      </c>
      <c r="N297" t="s">
        <v>1181</v>
      </c>
      <c r="O297" t="s">
        <v>1514</v>
      </c>
      <c r="P297" t="s">
        <v>1844</v>
      </c>
      <c r="Q297" s="6" t="s">
        <v>2179</v>
      </c>
      <c r="R297" t="s">
        <v>2501</v>
      </c>
    </row>
    <row r="298" spans="1:18">
      <c r="A298" t="s">
        <v>315</v>
      </c>
      <c r="B298" t="s">
        <v>421</v>
      </c>
      <c r="C298" t="s">
        <v>561</v>
      </c>
      <c r="D298" t="b">
        <v>1</v>
      </c>
      <c r="E298" t="b">
        <v>0</v>
      </c>
      <c r="F298" t="b">
        <v>0</v>
      </c>
      <c r="G298" t="b">
        <v>1</v>
      </c>
      <c r="H298" t="b">
        <v>0</v>
      </c>
      <c r="I298" t="b">
        <v>0</v>
      </c>
      <c r="J298" t="b">
        <v>0</v>
      </c>
      <c r="K298" t="b">
        <v>0</v>
      </c>
      <c r="L298" t="b">
        <v>0</v>
      </c>
      <c r="M298" t="s">
        <v>854</v>
      </c>
      <c r="N298" t="s">
        <v>1182</v>
      </c>
      <c r="O298" t="s">
        <v>1515</v>
      </c>
      <c r="P298" t="s">
        <v>1845</v>
      </c>
      <c r="Q298" s="6" t="s">
        <v>2180</v>
      </c>
      <c r="R298" t="s">
        <v>2502</v>
      </c>
    </row>
    <row r="299" spans="1:18">
      <c r="A299" t="s">
        <v>316</v>
      </c>
      <c r="B299" t="s">
        <v>527</v>
      </c>
      <c r="C299" t="s">
        <v>561</v>
      </c>
      <c r="D299" t="b">
        <v>1</v>
      </c>
      <c r="E299" t="b">
        <v>0</v>
      </c>
      <c r="F299" t="b">
        <v>0</v>
      </c>
      <c r="G299" t="b">
        <v>0</v>
      </c>
      <c r="H299" t="b">
        <v>0</v>
      </c>
      <c r="I299" t="b">
        <v>0</v>
      </c>
      <c r="J299" t="b">
        <v>1</v>
      </c>
      <c r="K299" t="b">
        <v>0</v>
      </c>
      <c r="L299" t="b">
        <v>0</v>
      </c>
      <c r="M299" t="s">
        <v>855</v>
      </c>
      <c r="N299" t="s">
        <v>1183</v>
      </c>
      <c r="O299" t="s">
        <v>1516</v>
      </c>
      <c r="P299" t="s">
        <v>1846</v>
      </c>
      <c r="Q299" s="6" t="s">
        <v>2181</v>
      </c>
      <c r="R299" t="s">
        <v>2503</v>
      </c>
    </row>
    <row r="300" spans="1:18">
      <c r="A300" t="s">
        <v>317</v>
      </c>
      <c r="B300" t="s">
        <v>441</v>
      </c>
      <c r="C300" t="s">
        <v>561</v>
      </c>
      <c r="D300" t="b">
        <v>1</v>
      </c>
      <c r="E300" t="b">
        <v>0</v>
      </c>
      <c r="F300" t="b">
        <v>0</v>
      </c>
      <c r="G300" t="b">
        <v>0</v>
      </c>
      <c r="H300" t="b">
        <v>0</v>
      </c>
      <c r="I300" t="b">
        <v>0</v>
      </c>
      <c r="J300" t="b">
        <v>0</v>
      </c>
      <c r="K300" t="b">
        <v>0</v>
      </c>
      <c r="L300" t="b">
        <v>0</v>
      </c>
      <c r="M300" t="s">
        <v>856</v>
      </c>
      <c r="N300" t="s">
        <v>1184</v>
      </c>
      <c r="O300" t="s">
        <v>1517</v>
      </c>
      <c r="P300" t="s">
        <v>1847</v>
      </c>
      <c r="Q300" s="6" t="s">
        <v>2182</v>
      </c>
      <c r="R300" t="s">
        <v>2504</v>
      </c>
    </row>
    <row r="301" spans="1:18">
      <c r="A301" t="s">
        <v>318</v>
      </c>
      <c r="B301" t="s">
        <v>441</v>
      </c>
      <c r="C301" t="s">
        <v>561</v>
      </c>
      <c r="D301" t="b">
        <v>1</v>
      </c>
      <c r="E301" t="b">
        <v>0</v>
      </c>
      <c r="F301" t="b">
        <v>0</v>
      </c>
      <c r="G301" t="b">
        <v>0</v>
      </c>
      <c r="H301" t="b">
        <v>0</v>
      </c>
      <c r="I301" t="b">
        <v>0</v>
      </c>
      <c r="J301" t="b">
        <v>0</v>
      </c>
      <c r="K301" t="b">
        <v>0</v>
      </c>
      <c r="L301" t="b">
        <v>0</v>
      </c>
      <c r="M301" t="s">
        <v>857</v>
      </c>
      <c r="N301" t="s">
        <v>1185</v>
      </c>
      <c r="O301" t="s">
        <v>1518</v>
      </c>
      <c r="P301" t="s">
        <v>1848</v>
      </c>
      <c r="Q301" s="6" t="s">
        <v>2183</v>
      </c>
      <c r="R301" t="s">
        <v>2505</v>
      </c>
    </row>
    <row r="302" spans="1:18">
      <c r="A302" t="s">
        <v>319</v>
      </c>
      <c r="B302" t="s">
        <v>445</v>
      </c>
      <c r="C302" t="s">
        <v>561</v>
      </c>
      <c r="D302" t="b">
        <v>1</v>
      </c>
      <c r="E302" t="b">
        <v>0</v>
      </c>
      <c r="F302" t="b">
        <v>0</v>
      </c>
      <c r="G302" t="b">
        <v>0</v>
      </c>
      <c r="H302" t="b">
        <v>0</v>
      </c>
      <c r="I302" t="b">
        <v>0</v>
      </c>
      <c r="J302" t="b">
        <v>0</v>
      </c>
      <c r="K302" t="b">
        <v>0</v>
      </c>
      <c r="L302" t="b">
        <v>0</v>
      </c>
      <c r="M302" t="s">
        <v>858</v>
      </c>
      <c r="N302" t="s">
        <v>1186</v>
      </c>
      <c r="O302" t="s">
        <v>1519</v>
      </c>
      <c r="P302" t="s">
        <v>1849</v>
      </c>
      <c r="Q302" s="6" t="s">
        <v>2184</v>
      </c>
      <c r="R302" t="s">
        <v>2506</v>
      </c>
    </row>
    <row r="303" spans="1:18">
      <c r="A303" t="s">
        <v>320</v>
      </c>
      <c r="B303" t="s">
        <v>474</v>
      </c>
      <c r="C303" t="s">
        <v>561</v>
      </c>
      <c r="D303" t="b">
        <v>1</v>
      </c>
      <c r="E303" t="b">
        <v>0</v>
      </c>
      <c r="F303" t="b">
        <v>0</v>
      </c>
      <c r="G303" t="b">
        <v>0</v>
      </c>
      <c r="H303" t="b">
        <v>0</v>
      </c>
      <c r="I303" t="b">
        <v>0</v>
      </c>
      <c r="J303" t="b">
        <v>0</v>
      </c>
      <c r="K303" t="b">
        <v>0</v>
      </c>
      <c r="L303" t="b">
        <v>0</v>
      </c>
      <c r="M303" t="s">
        <v>859</v>
      </c>
      <c r="N303" t="s">
        <v>1187</v>
      </c>
      <c r="O303" t="s">
        <v>1520</v>
      </c>
      <c r="P303" t="s">
        <v>1850</v>
      </c>
      <c r="Q303" s="6" t="s">
        <v>2185</v>
      </c>
      <c r="R303" t="s">
        <v>2507</v>
      </c>
    </row>
    <row r="304" spans="1:18">
      <c r="A304" t="s">
        <v>321</v>
      </c>
      <c r="B304" t="s">
        <v>528</v>
      </c>
      <c r="C304" t="s">
        <v>561</v>
      </c>
      <c r="D304" t="b">
        <v>1</v>
      </c>
      <c r="E304" t="b">
        <v>0</v>
      </c>
      <c r="F304" t="b">
        <v>0</v>
      </c>
      <c r="G304" t="b">
        <v>0</v>
      </c>
      <c r="H304" t="b">
        <v>0</v>
      </c>
      <c r="I304" t="b">
        <v>0</v>
      </c>
      <c r="J304" t="b">
        <v>0</v>
      </c>
      <c r="K304" t="b">
        <v>0</v>
      </c>
      <c r="L304" t="b">
        <v>0</v>
      </c>
      <c r="M304" t="s">
        <v>860</v>
      </c>
      <c r="N304" t="s">
        <v>1188</v>
      </c>
      <c r="O304" t="s">
        <v>1521</v>
      </c>
      <c r="P304" t="s">
        <v>1851</v>
      </c>
      <c r="Q304" s="6" t="s">
        <v>2186</v>
      </c>
      <c r="R304" t="s">
        <v>2508</v>
      </c>
    </row>
    <row r="305" spans="1:18">
      <c r="A305" t="s">
        <v>322</v>
      </c>
      <c r="B305" t="s">
        <v>529</v>
      </c>
      <c r="C305" t="s">
        <v>562</v>
      </c>
      <c r="D305" t="b">
        <v>1</v>
      </c>
      <c r="E305" t="b">
        <v>0</v>
      </c>
      <c r="F305" t="b">
        <v>0</v>
      </c>
      <c r="G305" t="b">
        <v>0</v>
      </c>
      <c r="H305" t="b">
        <v>0</v>
      </c>
      <c r="I305" t="b">
        <v>0</v>
      </c>
      <c r="J305" t="b">
        <v>0</v>
      </c>
      <c r="K305" t="b">
        <v>0</v>
      </c>
      <c r="L305" t="b">
        <v>0</v>
      </c>
      <c r="M305" t="s">
        <v>861</v>
      </c>
      <c r="N305" t="s">
        <v>1189</v>
      </c>
      <c r="O305" t="s">
        <v>1522</v>
      </c>
      <c r="P305" t="s">
        <v>1852</v>
      </c>
      <c r="Q305" s="6" t="s">
        <v>2187</v>
      </c>
      <c r="R305" t="s">
        <v>2509</v>
      </c>
    </row>
    <row r="306" spans="1:18">
      <c r="A306" t="s">
        <v>323</v>
      </c>
      <c r="B306" t="s">
        <v>530</v>
      </c>
      <c r="C306" t="s">
        <v>562</v>
      </c>
      <c r="D306" t="b">
        <v>1</v>
      </c>
      <c r="E306" t="b">
        <v>0</v>
      </c>
      <c r="F306" t="b">
        <v>0</v>
      </c>
      <c r="G306" t="b">
        <v>1</v>
      </c>
      <c r="H306" t="b">
        <v>0</v>
      </c>
      <c r="I306" t="b">
        <v>0</v>
      </c>
      <c r="J306" t="b">
        <v>0</v>
      </c>
      <c r="K306" t="b">
        <v>0</v>
      </c>
      <c r="L306" t="b">
        <v>0</v>
      </c>
      <c r="M306" t="s">
        <v>862</v>
      </c>
      <c r="N306" t="s">
        <v>1190</v>
      </c>
      <c r="O306" t="s">
        <v>1523</v>
      </c>
      <c r="P306" t="s">
        <v>1853</v>
      </c>
      <c r="Q306" s="6" t="s">
        <v>2188</v>
      </c>
      <c r="R306" t="s">
        <v>2510</v>
      </c>
    </row>
    <row r="307" spans="1:18">
      <c r="A307" t="s">
        <v>324</v>
      </c>
      <c r="B307" t="s">
        <v>442</v>
      </c>
      <c r="C307" t="s">
        <v>562</v>
      </c>
      <c r="D307" t="b">
        <v>1</v>
      </c>
      <c r="E307" t="b">
        <v>0</v>
      </c>
      <c r="F307" t="b">
        <v>0</v>
      </c>
      <c r="G307" t="b">
        <v>0</v>
      </c>
      <c r="H307" t="b">
        <v>0</v>
      </c>
      <c r="I307" t="b">
        <v>0</v>
      </c>
      <c r="J307" t="b">
        <v>0</v>
      </c>
      <c r="K307" t="b">
        <v>0</v>
      </c>
      <c r="L307" t="b">
        <v>0</v>
      </c>
      <c r="M307" t="s">
        <v>863</v>
      </c>
      <c r="N307" t="s">
        <v>1191</v>
      </c>
      <c r="O307" t="s">
        <v>1524</v>
      </c>
      <c r="P307" t="s">
        <v>1854</v>
      </c>
      <c r="Q307" s="6" t="s">
        <v>2189</v>
      </c>
      <c r="R307" t="s">
        <v>2511</v>
      </c>
    </row>
    <row r="308" spans="1:18">
      <c r="A308" t="s">
        <v>325</v>
      </c>
      <c r="B308" t="s">
        <v>531</v>
      </c>
      <c r="C308" t="s">
        <v>562</v>
      </c>
      <c r="D308" t="b">
        <v>1</v>
      </c>
      <c r="E308" t="b">
        <v>0</v>
      </c>
      <c r="F308" t="b">
        <v>0</v>
      </c>
      <c r="G308" t="b">
        <v>0</v>
      </c>
      <c r="H308" t="b">
        <v>0</v>
      </c>
      <c r="I308" t="b">
        <v>0</v>
      </c>
      <c r="J308" t="b">
        <v>0</v>
      </c>
      <c r="K308" t="b">
        <v>0</v>
      </c>
      <c r="L308" t="b">
        <v>0</v>
      </c>
      <c r="M308" t="s">
        <v>864</v>
      </c>
      <c r="N308" t="s">
        <v>1192</v>
      </c>
      <c r="O308" t="s">
        <v>1525</v>
      </c>
      <c r="P308" t="s">
        <v>1855</v>
      </c>
      <c r="Q308" s="6" t="s">
        <v>2190</v>
      </c>
      <c r="R308" t="s">
        <v>2512</v>
      </c>
    </row>
    <row r="309" spans="1:18">
      <c r="A309" t="s">
        <v>326</v>
      </c>
      <c r="B309" t="s">
        <v>532</v>
      </c>
      <c r="C309" t="s">
        <v>562</v>
      </c>
      <c r="D309" t="b">
        <v>1</v>
      </c>
      <c r="E309" t="b">
        <v>0</v>
      </c>
      <c r="F309" t="b">
        <v>0</v>
      </c>
      <c r="G309" t="b">
        <v>0</v>
      </c>
      <c r="H309" t="b">
        <v>0</v>
      </c>
      <c r="I309" t="b">
        <v>0</v>
      </c>
      <c r="J309" t="b">
        <v>0</v>
      </c>
      <c r="K309" t="b">
        <v>0</v>
      </c>
      <c r="L309" t="b">
        <v>1</v>
      </c>
      <c r="M309" t="s">
        <v>865</v>
      </c>
      <c r="N309" t="s">
        <v>1193</v>
      </c>
      <c r="O309" t="s">
        <v>1526</v>
      </c>
      <c r="P309" t="s">
        <v>1856</v>
      </c>
      <c r="Q309" s="6" t="s">
        <v>2191</v>
      </c>
      <c r="R309" t="s">
        <v>2513</v>
      </c>
    </row>
    <row r="310" spans="1:18">
      <c r="A310" t="s">
        <v>327</v>
      </c>
      <c r="B310" t="s">
        <v>533</v>
      </c>
      <c r="C310" t="s">
        <v>562</v>
      </c>
      <c r="D310" t="b">
        <v>1</v>
      </c>
      <c r="E310" t="b">
        <v>0</v>
      </c>
      <c r="F310" t="b">
        <v>0</v>
      </c>
      <c r="G310" t="b">
        <v>0</v>
      </c>
      <c r="H310" t="b">
        <v>0</v>
      </c>
      <c r="I310" t="b">
        <v>0</v>
      </c>
      <c r="J310" t="b">
        <v>1</v>
      </c>
      <c r="K310" t="b">
        <v>0</v>
      </c>
      <c r="L310" t="b">
        <v>0</v>
      </c>
      <c r="M310" t="s">
        <v>866</v>
      </c>
      <c r="O310" t="s">
        <v>1527</v>
      </c>
      <c r="P310" t="s">
        <v>1857</v>
      </c>
      <c r="Q310" s="6" t="s">
        <v>2192</v>
      </c>
      <c r="R310" t="s">
        <v>2514</v>
      </c>
    </row>
    <row r="311" spans="1:18">
      <c r="A311" t="s">
        <v>328</v>
      </c>
      <c r="B311" t="s">
        <v>445</v>
      </c>
      <c r="C311" t="s">
        <v>562</v>
      </c>
      <c r="D311" t="b">
        <v>1</v>
      </c>
      <c r="E311" t="b">
        <v>0</v>
      </c>
      <c r="F311" t="b">
        <v>0</v>
      </c>
      <c r="G311" t="b">
        <v>0</v>
      </c>
      <c r="H311" t="b">
        <v>0</v>
      </c>
      <c r="I311" t="b">
        <v>0</v>
      </c>
      <c r="J311" t="b">
        <v>0</v>
      </c>
      <c r="K311" t="b">
        <v>0</v>
      </c>
      <c r="L311" t="b">
        <v>0</v>
      </c>
      <c r="M311" t="s">
        <v>867</v>
      </c>
      <c r="N311" t="s">
        <v>1194</v>
      </c>
      <c r="O311" t="s">
        <v>1528</v>
      </c>
      <c r="P311" t="s">
        <v>1858</v>
      </c>
      <c r="Q311" s="6" t="s">
        <v>2193</v>
      </c>
      <c r="R311" t="s">
        <v>2515</v>
      </c>
    </row>
    <row r="312" spans="1:18">
      <c r="A312" t="s">
        <v>329</v>
      </c>
      <c r="B312" t="s">
        <v>534</v>
      </c>
      <c r="C312" t="s">
        <v>562</v>
      </c>
      <c r="D312" t="b">
        <v>1</v>
      </c>
      <c r="E312" t="b">
        <v>0</v>
      </c>
      <c r="F312" t="b">
        <v>0</v>
      </c>
      <c r="G312" t="b">
        <v>0</v>
      </c>
      <c r="H312" t="b">
        <v>0</v>
      </c>
      <c r="I312" t="b">
        <v>0</v>
      </c>
      <c r="J312" t="b">
        <v>0</v>
      </c>
      <c r="K312" t="b">
        <v>0</v>
      </c>
      <c r="L312" t="b">
        <v>0</v>
      </c>
      <c r="M312" t="s">
        <v>868</v>
      </c>
      <c r="N312" t="s">
        <v>1195</v>
      </c>
      <c r="O312" t="s">
        <v>1529</v>
      </c>
      <c r="P312" t="s">
        <v>1859</v>
      </c>
      <c r="Q312" s="6" t="s">
        <v>2194</v>
      </c>
      <c r="R312" t="s">
        <v>2516</v>
      </c>
    </row>
    <row r="313" spans="1:18">
      <c r="A313" t="s">
        <v>330</v>
      </c>
      <c r="B313" t="s">
        <v>535</v>
      </c>
      <c r="C313" t="s">
        <v>562</v>
      </c>
      <c r="D313" t="b">
        <v>1</v>
      </c>
      <c r="E313" t="b">
        <v>0</v>
      </c>
      <c r="F313" t="b">
        <v>1</v>
      </c>
      <c r="G313" t="b">
        <v>0</v>
      </c>
      <c r="H313" t="b">
        <v>0</v>
      </c>
      <c r="I313" t="b">
        <v>0</v>
      </c>
      <c r="J313" t="b">
        <v>0</v>
      </c>
      <c r="K313" t="b">
        <v>0</v>
      </c>
      <c r="L313" t="b">
        <v>0</v>
      </c>
      <c r="M313" t="s">
        <v>869</v>
      </c>
      <c r="N313" t="s">
        <v>1196</v>
      </c>
      <c r="O313" t="s">
        <v>1530</v>
      </c>
      <c r="P313" t="s">
        <v>1860</v>
      </c>
      <c r="Q313" s="6" t="s">
        <v>2195</v>
      </c>
      <c r="R313" t="s">
        <v>2517</v>
      </c>
    </row>
    <row r="314" spans="1:18">
      <c r="A314" t="s">
        <v>331</v>
      </c>
      <c r="B314" t="s">
        <v>505</v>
      </c>
      <c r="C314" t="s">
        <v>562</v>
      </c>
      <c r="D314" t="b">
        <v>1</v>
      </c>
      <c r="E314" t="b">
        <v>0</v>
      </c>
      <c r="F314" t="b">
        <v>0</v>
      </c>
      <c r="G314" t="b">
        <v>0</v>
      </c>
      <c r="H314" t="b">
        <v>0</v>
      </c>
      <c r="I314" t="b">
        <v>0</v>
      </c>
      <c r="J314" t="b">
        <v>0</v>
      </c>
      <c r="K314" t="b">
        <v>0</v>
      </c>
      <c r="L314" t="b">
        <v>0</v>
      </c>
      <c r="M314" t="s">
        <v>870</v>
      </c>
      <c r="N314" t="s">
        <v>1197</v>
      </c>
      <c r="O314" t="s">
        <v>1531</v>
      </c>
      <c r="P314" t="s">
        <v>1861</v>
      </c>
      <c r="Q314" s="6" t="s">
        <v>2196</v>
      </c>
      <c r="R314" t="s">
        <v>2518</v>
      </c>
    </row>
    <row r="315" spans="1:18">
      <c r="A315" t="s">
        <v>332</v>
      </c>
      <c r="B315" t="s">
        <v>536</v>
      </c>
      <c r="C315" t="s">
        <v>563</v>
      </c>
      <c r="D315" t="b">
        <v>1</v>
      </c>
      <c r="E315" t="b">
        <v>0</v>
      </c>
      <c r="F315" t="b">
        <v>0</v>
      </c>
      <c r="G315" t="b">
        <v>0</v>
      </c>
      <c r="H315" t="b">
        <v>0</v>
      </c>
      <c r="I315" t="b">
        <v>0</v>
      </c>
      <c r="J315" t="b">
        <v>0</v>
      </c>
      <c r="K315" t="b">
        <v>0</v>
      </c>
      <c r="L315" t="b">
        <v>0</v>
      </c>
      <c r="M315" t="s">
        <v>871</v>
      </c>
      <c r="N315" t="s">
        <v>1198</v>
      </c>
      <c r="O315" t="s">
        <v>1532</v>
      </c>
      <c r="P315" t="s">
        <v>1862</v>
      </c>
      <c r="Q315" s="6" t="s">
        <v>2197</v>
      </c>
      <c r="R315" t="s">
        <v>2519</v>
      </c>
    </row>
    <row r="316" spans="1:18">
      <c r="A316" t="s">
        <v>333</v>
      </c>
      <c r="B316" t="s">
        <v>416</v>
      </c>
      <c r="C316" t="s">
        <v>563</v>
      </c>
      <c r="D316" t="b">
        <v>1</v>
      </c>
      <c r="E316" t="b">
        <v>0</v>
      </c>
      <c r="F316" t="b">
        <v>0</v>
      </c>
      <c r="G316" t="b">
        <v>0</v>
      </c>
      <c r="H316" t="b">
        <v>0</v>
      </c>
      <c r="I316" t="b">
        <v>0</v>
      </c>
      <c r="J316" t="b">
        <v>0</v>
      </c>
      <c r="K316" t="b">
        <v>0</v>
      </c>
      <c r="L316" t="b">
        <v>0</v>
      </c>
      <c r="M316" t="s">
        <v>872</v>
      </c>
      <c r="N316" t="s">
        <v>1199</v>
      </c>
      <c r="O316" t="s">
        <v>1533</v>
      </c>
      <c r="P316" t="s">
        <v>1863</v>
      </c>
      <c r="Q316" s="6" t="s">
        <v>2198</v>
      </c>
      <c r="R316" t="s">
        <v>2520</v>
      </c>
    </row>
    <row r="317" spans="1:18">
      <c r="A317" t="s">
        <v>334</v>
      </c>
      <c r="B317" t="s">
        <v>416</v>
      </c>
      <c r="C317" t="s">
        <v>563</v>
      </c>
      <c r="D317" t="b">
        <v>1</v>
      </c>
      <c r="E317" t="b">
        <v>0</v>
      </c>
      <c r="F317" t="b">
        <v>0</v>
      </c>
      <c r="G317" t="b">
        <v>0</v>
      </c>
      <c r="H317" t="b">
        <v>0</v>
      </c>
      <c r="I317" t="b">
        <v>0</v>
      </c>
      <c r="J317" t="b">
        <v>0</v>
      </c>
      <c r="K317" t="b">
        <v>0</v>
      </c>
      <c r="L317" t="b">
        <v>0</v>
      </c>
      <c r="M317" t="s">
        <v>873</v>
      </c>
      <c r="N317" t="s">
        <v>1200</v>
      </c>
      <c r="O317" t="s">
        <v>1534</v>
      </c>
      <c r="P317" t="s">
        <v>1864</v>
      </c>
      <c r="Q317" s="6" t="s">
        <v>2199</v>
      </c>
      <c r="R317" t="s">
        <v>2521</v>
      </c>
    </row>
    <row r="318" spans="1:18">
      <c r="A318" t="s">
        <v>335</v>
      </c>
      <c r="B318" t="s">
        <v>445</v>
      </c>
      <c r="C318" t="s">
        <v>563</v>
      </c>
      <c r="D318" t="b">
        <v>1</v>
      </c>
      <c r="E318" t="b">
        <v>0</v>
      </c>
      <c r="F318" t="b">
        <v>0</v>
      </c>
      <c r="G318" t="b">
        <v>1</v>
      </c>
      <c r="H318" t="b">
        <v>0</v>
      </c>
      <c r="I318" t="b">
        <v>0</v>
      </c>
      <c r="J318" t="b">
        <v>0</v>
      </c>
      <c r="K318" t="b">
        <v>0</v>
      </c>
      <c r="L318" t="b">
        <v>0</v>
      </c>
      <c r="M318" t="s">
        <v>874</v>
      </c>
      <c r="N318" t="s">
        <v>1201</v>
      </c>
      <c r="O318" t="s">
        <v>1535</v>
      </c>
      <c r="P318" t="s">
        <v>1865</v>
      </c>
      <c r="Q318" s="6" t="s">
        <v>2200</v>
      </c>
      <c r="R318" t="s">
        <v>2522</v>
      </c>
    </row>
    <row r="319" spans="1:18">
      <c r="A319" t="s">
        <v>336</v>
      </c>
      <c r="B319" t="s">
        <v>505</v>
      </c>
      <c r="C319" t="s">
        <v>563</v>
      </c>
      <c r="D319" t="b">
        <v>1</v>
      </c>
      <c r="E319" t="b">
        <v>0</v>
      </c>
      <c r="F319" t="b">
        <v>0</v>
      </c>
      <c r="G319" t="b">
        <v>0</v>
      </c>
      <c r="H319" t="b">
        <v>0</v>
      </c>
      <c r="I319" t="b">
        <v>0</v>
      </c>
      <c r="J319" t="b">
        <v>0</v>
      </c>
      <c r="K319" t="b">
        <v>0</v>
      </c>
      <c r="L319" t="b">
        <v>0</v>
      </c>
      <c r="M319" t="s">
        <v>875</v>
      </c>
      <c r="N319" t="s">
        <v>1202</v>
      </c>
      <c r="O319" t="s">
        <v>1536</v>
      </c>
      <c r="P319" t="s">
        <v>1866</v>
      </c>
      <c r="Q319" s="6" t="s">
        <v>2201</v>
      </c>
      <c r="R319" t="s">
        <v>2523</v>
      </c>
    </row>
    <row r="320" spans="1:18">
      <c r="A320" t="s">
        <v>337</v>
      </c>
      <c r="B320" t="s">
        <v>401</v>
      </c>
      <c r="C320" t="s">
        <v>563</v>
      </c>
      <c r="D320" t="b">
        <v>1</v>
      </c>
      <c r="E320" t="b">
        <v>0</v>
      </c>
      <c r="F320" t="b">
        <v>0</v>
      </c>
      <c r="G320" t="b">
        <v>0</v>
      </c>
      <c r="H320" t="b">
        <v>0</v>
      </c>
      <c r="I320" t="b">
        <v>0</v>
      </c>
      <c r="J320" t="b">
        <v>0</v>
      </c>
      <c r="K320" t="b">
        <v>0</v>
      </c>
      <c r="L320" t="b">
        <v>0</v>
      </c>
      <c r="M320" t="s">
        <v>876</v>
      </c>
      <c r="N320" t="s">
        <v>1203</v>
      </c>
      <c r="O320" t="s">
        <v>1537</v>
      </c>
      <c r="P320" t="s">
        <v>1867</v>
      </c>
      <c r="Q320" s="6" t="s">
        <v>2202</v>
      </c>
      <c r="R320" t="s">
        <v>2524</v>
      </c>
    </row>
    <row r="321" spans="1:18">
      <c r="A321" t="s">
        <v>338</v>
      </c>
      <c r="B321" t="s">
        <v>416</v>
      </c>
      <c r="C321" t="s">
        <v>563</v>
      </c>
      <c r="D321" t="b">
        <v>1</v>
      </c>
      <c r="E321" t="b">
        <v>0</v>
      </c>
      <c r="F321" t="b">
        <v>0</v>
      </c>
      <c r="G321" t="b">
        <v>0</v>
      </c>
      <c r="H321" t="b">
        <v>0</v>
      </c>
      <c r="I321" t="b">
        <v>0</v>
      </c>
      <c r="J321" t="b">
        <v>0</v>
      </c>
      <c r="K321" t="b">
        <v>0</v>
      </c>
      <c r="L321" t="b">
        <v>1</v>
      </c>
      <c r="M321" t="s">
        <v>877</v>
      </c>
      <c r="N321" t="s">
        <v>1204</v>
      </c>
      <c r="O321" t="s">
        <v>1538</v>
      </c>
      <c r="P321" t="s">
        <v>1868</v>
      </c>
      <c r="Q321" s="6" t="s">
        <v>2203</v>
      </c>
      <c r="R321" t="s">
        <v>2525</v>
      </c>
    </row>
    <row r="322" spans="1:18">
      <c r="A322" t="s">
        <v>339</v>
      </c>
      <c r="B322" t="s">
        <v>405</v>
      </c>
      <c r="C322" t="s">
        <v>563</v>
      </c>
      <c r="D322" t="b">
        <v>1</v>
      </c>
      <c r="E322" t="b">
        <v>0</v>
      </c>
      <c r="F322" t="b">
        <v>0</v>
      </c>
      <c r="G322" t="b">
        <v>0</v>
      </c>
      <c r="H322" t="b">
        <v>0</v>
      </c>
      <c r="I322" t="b">
        <v>0</v>
      </c>
      <c r="J322" t="b">
        <v>0</v>
      </c>
      <c r="K322" t="b">
        <v>0</v>
      </c>
      <c r="L322" t="b">
        <v>0</v>
      </c>
      <c r="M322" t="s">
        <v>878</v>
      </c>
      <c r="N322" t="s">
        <v>1205</v>
      </c>
      <c r="O322" t="s">
        <v>1539</v>
      </c>
      <c r="P322" t="s">
        <v>1869</v>
      </c>
      <c r="Q322" s="6" t="s">
        <v>2204</v>
      </c>
      <c r="R322" t="s">
        <v>2526</v>
      </c>
    </row>
    <row r="323" spans="1:18">
      <c r="A323" t="s">
        <v>340</v>
      </c>
      <c r="B323" t="s">
        <v>537</v>
      </c>
      <c r="C323" t="s">
        <v>563</v>
      </c>
      <c r="D323" t="b">
        <v>1</v>
      </c>
      <c r="E323" t="b">
        <v>0</v>
      </c>
      <c r="F323" t="b">
        <v>0</v>
      </c>
      <c r="G323" t="b">
        <v>0</v>
      </c>
      <c r="H323" t="b">
        <v>0</v>
      </c>
      <c r="I323" t="b">
        <v>0</v>
      </c>
      <c r="J323" t="b">
        <v>0</v>
      </c>
      <c r="K323" t="b">
        <v>0</v>
      </c>
      <c r="L323" t="b">
        <v>0</v>
      </c>
      <c r="M323" t="s">
        <v>879</v>
      </c>
      <c r="N323" t="s">
        <v>1206</v>
      </c>
      <c r="O323" t="s">
        <v>1540</v>
      </c>
      <c r="P323" t="s">
        <v>1870</v>
      </c>
      <c r="Q323" s="6" t="s">
        <v>2205</v>
      </c>
      <c r="R323" t="s">
        <v>2527</v>
      </c>
    </row>
    <row r="324" spans="1:18">
      <c r="A324" t="s">
        <v>341</v>
      </c>
      <c r="B324" t="s">
        <v>534</v>
      </c>
      <c r="C324" t="s">
        <v>563</v>
      </c>
      <c r="D324" t="b">
        <v>1</v>
      </c>
      <c r="E324" t="b">
        <v>0</v>
      </c>
      <c r="F324" t="b">
        <v>0</v>
      </c>
      <c r="G324" t="b">
        <v>0</v>
      </c>
      <c r="H324" t="b">
        <v>0</v>
      </c>
      <c r="I324" t="b">
        <v>0</v>
      </c>
      <c r="J324" t="b">
        <v>0</v>
      </c>
      <c r="K324" t="b">
        <v>0</v>
      </c>
      <c r="L324" t="b">
        <v>0</v>
      </c>
      <c r="M324" t="s">
        <v>880</v>
      </c>
      <c r="N324" t="s">
        <v>1207</v>
      </c>
      <c r="O324" t="s">
        <v>1541</v>
      </c>
      <c r="P324" t="s">
        <v>1871</v>
      </c>
      <c r="Q324" s="6" t="s">
        <v>2206</v>
      </c>
      <c r="R324" t="s">
        <v>2528</v>
      </c>
    </row>
    <row r="325" spans="1:18">
      <c r="A325" t="s">
        <v>342</v>
      </c>
      <c r="B325" t="s">
        <v>538</v>
      </c>
      <c r="C325" t="s">
        <v>563</v>
      </c>
      <c r="D325" t="b">
        <v>1</v>
      </c>
      <c r="E325" t="b">
        <v>0</v>
      </c>
      <c r="F325" t="b">
        <v>0</v>
      </c>
      <c r="G325" t="b">
        <v>0</v>
      </c>
      <c r="H325" t="b">
        <v>0</v>
      </c>
      <c r="I325" t="b">
        <v>0</v>
      </c>
      <c r="J325" t="b">
        <v>1</v>
      </c>
      <c r="K325" t="b">
        <v>0</v>
      </c>
      <c r="L325" t="b">
        <v>0</v>
      </c>
      <c r="M325" t="s">
        <v>881</v>
      </c>
      <c r="N325" t="s">
        <v>1208</v>
      </c>
      <c r="O325" t="s">
        <v>1542</v>
      </c>
      <c r="P325" t="s">
        <v>1872</v>
      </c>
      <c r="Q325" s="6" t="s">
        <v>2207</v>
      </c>
      <c r="R325" t="s">
        <v>2529</v>
      </c>
    </row>
    <row r="326" spans="1:18">
      <c r="A326" t="s">
        <v>343</v>
      </c>
      <c r="B326" t="s">
        <v>390</v>
      </c>
      <c r="C326" t="s">
        <v>564</v>
      </c>
      <c r="D326" t="b">
        <v>1</v>
      </c>
      <c r="E326" t="b">
        <v>0</v>
      </c>
      <c r="F326" t="b">
        <v>0</v>
      </c>
      <c r="G326" t="b">
        <v>0</v>
      </c>
      <c r="H326" t="b">
        <v>0</v>
      </c>
      <c r="I326" t="b">
        <v>0</v>
      </c>
      <c r="J326" t="b">
        <v>0</v>
      </c>
      <c r="K326" t="b">
        <v>0</v>
      </c>
      <c r="L326" t="b">
        <v>0</v>
      </c>
      <c r="M326" t="s">
        <v>882</v>
      </c>
      <c r="N326" t="s">
        <v>1209</v>
      </c>
      <c r="O326" t="s">
        <v>1543</v>
      </c>
      <c r="P326" t="s">
        <v>1873</v>
      </c>
      <c r="Q326" s="6" t="s">
        <v>2208</v>
      </c>
      <c r="R326" t="s">
        <v>2530</v>
      </c>
    </row>
    <row r="327" spans="1:18">
      <c r="A327" t="s">
        <v>344</v>
      </c>
      <c r="B327" t="s">
        <v>433</v>
      </c>
      <c r="C327" t="s">
        <v>564</v>
      </c>
      <c r="D327" t="b">
        <v>1</v>
      </c>
      <c r="E327" t="b">
        <v>0</v>
      </c>
      <c r="F327" t="b">
        <v>0</v>
      </c>
      <c r="G327" t="b">
        <v>0</v>
      </c>
      <c r="H327" t="b">
        <v>0</v>
      </c>
      <c r="I327" t="b">
        <v>0</v>
      </c>
      <c r="J327" t="b">
        <v>0</v>
      </c>
      <c r="K327" t="b">
        <v>0</v>
      </c>
      <c r="L327" t="b">
        <v>0</v>
      </c>
      <c r="M327" t="s">
        <v>883</v>
      </c>
      <c r="N327" t="s">
        <v>1210</v>
      </c>
      <c r="O327" t="s">
        <v>1544</v>
      </c>
      <c r="P327" t="s">
        <v>1874</v>
      </c>
      <c r="Q327" s="6" t="s">
        <v>2209</v>
      </c>
      <c r="R327" t="s">
        <v>2531</v>
      </c>
    </row>
    <row r="328" spans="1:18">
      <c r="A328" t="s">
        <v>345</v>
      </c>
      <c r="B328" t="s">
        <v>433</v>
      </c>
      <c r="C328" t="s">
        <v>564</v>
      </c>
      <c r="D328" t="b">
        <v>1</v>
      </c>
      <c r="E328" t="b">
        <v>0</v>
      </c>
      <c r="F328" t="b">
        <v>0</v>
      </c>
      <c r="G328" t="b">
        <v>0</v>
      </c>
      <c r="H328" t="b">
        <v>0</v>
      </c>
      <c r="I328" t="b">
        <v>0</v>
      </c>
      <c r="J328" t="b">
        <v>0</v>
      </c>
      <c r="K328" t="b">
        <v>0</v>
      </c>
      <c r="L328" t="b">
        <v>0</v>
      </c>
      <c r="M328" t="s">
        <v>884</v>
      </c>
      <c r="N328" t="s">
        <v>1211</v>
      </c>
      <c r="O328" t="s">
        <v>1545</v>
      </c>
      <c r="P328" t="s">
        <v>1874</v>
      </c>
      <c r="Q328" s="6" t="s">
        <v>2210</v>
      </c>
      <c r="R328" t="s">
        <v>2532</v>
      </c>
    </row>
    <row r="329" spans="1:18">
      <c r="A329" t="s">
        <v>346</v>
      </c>
      <c r="B329" t="s">
        <v>448</v>
      </c>
      <c r="C329" t="s">
        <v>564</v>
      </c>
      <c r="D329" t="b">
        <v>1</v>
      </c>
      <c r="E329" t="b">
        <v>0</v>
      </c>
      <c r="F329" t="b">
        <v>0</v>
      </c>
      <c r="G329" t="b">
        <v>0</v>
      </c>
      <c r="H329" t="b">
        <v>0</v>
      </c>
      <c r="I329" t="b">
        <v>0</v>
      </c>
      <c r="J329" t="b">
        <v>1</v>
      </c>
      <c r="K329" t="b">
        <v>0</v>
      </c>
      <c r="L329" t="b">
        <v>0</v>
      </c>
      <c r="M329" t="s">
        <v>885</v>
      </c>
      <c r="N329" t="s">
        <v>1212</v>
      </c>
      <c r="O329" t="s">
        <v>1546</v>
      </c>
      <c r="P329" t="s">
        <v>1875</v>
      </c>
      <c r="Q329" s="6" t="s">
        <v>2211</v>
      </c>
      <c r="R329" t="s">
        <v>2533</v>
      </c>
    </row>
    <row r="330" spans="1:18">
      <c r="A330" t="s">
        <v>347</v>
      </c>
      <c r="B330" t="s">
        <v>511</v>
      </c>
      <c r="C330" t="s">
        <v>564</v>
      </c>
      <c r="D330" t="b">
        <v>1</v>
      </c>
      <c r="E330" t="b">
        <v>0</v>
      </c>
      <c r="F330" t="b">
        <v>0</v>
      </c>
      <c r="G330" t="b">
        <v>0</v>
      </c>
      <c r="H330" t="b">
        <v>0</v>
      </c>
      <c r="I330" t="b">
        <v>0</v>
      </c>
      <c r="J330" t="b">
        <v>0</v>
      </c>
      <c r="K330" t="b">
        <v>0</v>
      </c>
      <c r="L330" t="b">
        <v>0</v>
      </c>
      <c r="M330" t="s">
        <v>886</v>
      </c>
      <c r="N330" t="s">
        <v>1213</v>
      </c>
      <c r="O330" t="s">
        <v>1547</v>
      </c>
      <c r="P330" t="s">
        <v>1876</v>
      </c>
      <c r="Q330" s="6" t="s">
        <v>2212</v>
      </c>
      <c r="R330" t="s">
        <v>2534</v>
      </c>
    </row>
    <row r="331" spans="1:18">
      <c r="A331" t="s">
        <v>348</v>
      </c>
      <c r="B331" t="s">
        <v>441</v>
      </c>
      <c r="C331" t="s">
        <v>564</v>
      </c>
      <c r="D331" t="b">
        <v>1</v>
      </c>
      <c r="E331" t="b">
        <v>0</v>
      </c>
      <c r="F331" t="b">
        <v>0</v>
      </c>
      <c r="G331" t="b">
        <v>0</v>
      </c>
      <c r="H331" t="b">
        <v>0</v>
      </c>
      <c r="I331" t="b">
        <v>0</v>
      </c>
      <c r="J331" t="b">
        <v>0</v>
      </c>
      <c r="K331" t="b">
        <v>0</v>
      </c>
      <c r="L331" t="b">
        <v>0</v>
      </c>
      <c r="M331" t="s">
        <v>887</v>
      </c>
      <c r="N331" t="s">
        <v>1214</v>
      </c>
      <c r="O331" t="s">
        <v>1548</v>
      </c>
      <c r="P331" t="s">
        <v>1877</v>
      </c>
      <c r="Q331" s="6" t="s">
        <v>2213</v>
      </c>
      <c r="R331" t="s">
        <v>2535</v>
      </c>
    </row>
    <row r="332" spans="1:18">
      <c r="A332" t="s">
        <v>349</v>
      </c>
      <c r="B332" t="s">
        <v>539</v>
      </c>
      <c r="C332" t="s">
        <v>564</v>
      </c>
      <c r="D332" t="b">
        <v>1</v>
      </c>
      <c r="E332" t="b">
        <v>0</v>
      </c>
      <c r="F332" t="b">
        <v>0</v>
      </c>
      <c r="G332" t="b">
        <v>0</v>
      </c>
      <c r="H332" t="b">
        <v>0</v>
      </c>
      <c r="I332" t="b">
        <v>0</v>
      </c>
      <c r="J332" t="b">
        <v>0</v>
      </c>
      <c r="K332" t="b">
        <v>0</v>
      </c>
      <c r="L332" t="b">
        <v>0</v>
      </c>
      <c r="M332" t="s">
        <v>888</v>
      </c>
      <c r="N332" t="s">
        <v>1215</v>
      </c>
      <c r="O332" t="s">
        <v>1549</v>
      </c>
      <c r="P332" t="s">
        <v>1878</v>
      </c>
      <c r="Q332" s="6" t="s">
        <v>2214</v>
      </c>
      <c r="R332" t="s">
        <v>2536</v>
      </c>
    </row>
    <row r="333" spans="1:18">
      <c r="A333" t="s">
        <v>350</v>
      </c>
      <c r="B333" t="s">
        <v>540</v>
      </c>
      <c r="C333" t="s">
        <v>564</v>
      </c>
      <c r="D333" t="b">
        <v>1</v>
      </c>
      <c r="E333" t="b">
        <v>0</v>
      </c>
      <c r="F333" t="b">
        <v>0</v>
      </c>
      <c r="G333" t="b">
        <v>1</v>
      </c>
      <c r="H333" t="b">
        <v>0</v>
      </c>
      <c r="I333" t="b">
        <v>0</v>
      </c>
      <c r="J333" t="b">
        <v>0</v>
      </c>
      <c r="K333" t="b">
        <v>0</v>
      </c>
      <c r="L333" t="b">
        <v>0</v>
      </c>
      <c r="M333" t="s">
        <v>889</v>
      </c>
      <c r="N333" t="s">
        <v>1216</v>
      </c>
      <c r="O333" t="s">
        <v>1550</v>
      </c>
      <c r="P333" t="s">
        <v>1879</v>
      </c>
      <c r="Q333" s="6" t="s">
        <v>2215</v>
      </c>
      <c r="R333" t="s">
        <v>2537</v>
      </c>
    </row>
    <row r="334" spans="1:18">
      <c r="A334" t="s">
        <v>351</v>
      </c>
      <c r="B334" t="s">
        <v>541</v>
      </c>
      <c r="C334" t="s">
        <v>565</v>
      </c>
      <c r="D334" t="b">
        <v>1</v>
      </c>
      <c r="E334" t="b">
        <v>0</v>
      </c>
      <c r="F334" t="b">
        <v>0</v>
      </c>
      <c r="G334" t="b">
        <v>0</v>
      </c>
      <c r="H334" t="b">
        <v>0</v>
      </c>
      <c r="I334" t="b">
        <v>0</v>
      </c>
      <c r="J334" t="b">
        <v>1</v>
      </c>
      <c r="K334" t="b">
        <v>0</v>
      </c>
      <c r="L334" t="b">
        <v>0</v>
      </c>
      <c r="M334" t="s">
        <v>890</v>
      </c>
      <c r="N334" t="s">
        <v>1217</v>
      </c>
      <c r="O334" t="s">
        <v>1551</v>
      </c>
      <c r="P334" t="s">
        <v>1880</v>
      </c>
      <c r="Q334" s="6" t="s">
        <v>2216</v>
      </c>
      <c r="R334" t="s">
        <v>2538</v>
      </c>
    </row>
    <row r="335" spans="1:18">
      <c r="A335" t="s">
        <v>352</v>
      </c>
      <c r="B335" t="s">
        <v>542</v>
      </c>
      <c r="C335" t="s">
        <v>565</v>
      </c>
      <c r="D335" t="b">
        <v>1</v>
      </c>
      <c r="E335" t="b">
        <v>0</v>
      </c>
      <c r="F335" t="b">
        <v>0</v>
      </c>
      <c r="G335" t="b">
        <v>1</v>
      </c>
      <c r="H335" t="b">
        <v>0</v>
      </c>
      <c r="I335" t="b">
        <v>0</v>
      </c>
      <c r="J335" t="b">
        <v>0</v>
      </c>
      <c r="K335" t="b">
        <v>0</v>
      </c>
      <c r="L335" t="b">
        <v>0</v>
      </c>
      <c r="M335" t="s">
        <v>891</v>
      </c>
      <c r="N335" t="s">
        <v>1218</v>
      </c>
      <c r="O335" t="s">
        <v>1552</v>
      </c>
      <c r="P335" t="s">
        <v>1881</v>
      </c>
      <c r="Q335" s="6" t="s">
        <v>2217</v>
      </c>
      <c r="R335" t="s">
        <v>2539</v>
      </c>
    </row>
    <row r="336" spans="1:18">
      <c r="A336" t="s">
        <v>353</v>
      </c>
      <c r="B336" t="s">
        <v>501</v>
      </c>
      <c r="C336" t="s">
        <v>566</v>
      </c>
      <c r="D336" t="b">
        <v>1</v>
      </c>
      <c r="E336" t="b">
        <v>0</v>
      </c>
      <c r="F336" t="b">
        <v>0</v>
      </c>
      <c r="G336" t="b">
        <v>0</v>
      </c>
      <c r="H336" t="b">
        <v>0</v>
      </c>
      <c r="I336" t="b">
        <v>0</v>
      </c>
      <c r="J336" t="b">
        <v>0</v>
      </c>
      <c r="K336" t="b">
        <v>0</v>
      </c>
      <c r="L336" t="b">
        <v>0</v>
      </c>
      <c r="M336" t="s">
        <v>892</v>
      </c>
      <c r="N336" t="s">
        <v>1219</v>
      </c>
      <c r="O336" t="s">
        <v>1553</v>
      </c>
      <c r="P336" t="s">
        <v>1882</v>
      </c>
      <c r="Q336" s="6" t="s">
        <v>2218</v>
      </c>
      <c r="R336" t="s">
        <v>2540</v>
      </c>
    </row>
    <row r="337" spans="1:18">
      <c r="A337" t="s">
        <v>354</v>
      </c>
      <c r="B337" t="s">
        <v>543</v>
      </c>
      <c r="C337" t="s">
        <v>567</v>
      </c>
      <c r="D337" t="b">
        <v>1</v>
      </c>
      <c r="E337" t="b">
        <v>0</v>
      </c>
      <c r="F337" t="b">
        <v>0</v>
      </c>
      <c r="G337" t="b">
        <v>0</v>
      </c>
      <c r="H337" t="b">
        <v>0</v>
      </c>
      <c r="I337" t="b">
        <v>0</v>
      </c>
      <c r="J337" t="b">
        <v>0</v>
      </c>
      <c r="K337" t="b">
        <v>0</v>
      </c>
      <c r="L337" t="b">
        <v>0</v>
      </c>
      <c r="M337" t="s">
        <v>893</v>
      </c>
      <c r="N337" t="s">
        <v>1220</v>
      </c>
      <c r="O337" t="s">
        <v>1554</v>
      </c>
      <c r="P337" t="s">
        <v>1883</v>
      </c>
      <c r="Q337" s="6" t="s">
        <v>2219</v>
      </c>
      <c r="R337" t="s">
        <v>2541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7"/>
  <sheetViews>
    <sheetView workbookViewId="0"/>
  </sheetViews>
  <sheetFormatPr defaultRowHeight="15"/>
  <sheetData>
    <row r="1" spans="1:12">
      <c r="A1" s="1" t="s">
        <v>2898</v>
      </c>
      <c r="B1" s="1"/>
      <c r="C1" s="1"/>
      <c r="D1" s="1"/>
      <c r="E1" s="1"/>
      <c r="G1" s="1" t="s">
        <v>2899</v>
      </c>
      <c r="H1" s="1"/>
      <c r="I1" s="1"/>
      <c r="J1" s="1"/>
      <c r="K1" s="1"/>
      <c r="L1" s="1"/>
    </row>
    <row r="2" spans="1:12">
      <c r="A2" s="1" t="s">
        <v>2900</v>
      </c>
      <c r="B2" s="1" t="s">
        <v>2901</v>
      </c>
      <c r="C2" s="1" t="s">
        <v>2902</v>
      </c>
      <c r="D2" s="1" t="s">
        <v>2903</v>
      </c>
      <c r="E2" s="1" t="s">
        <v>2904</v>
      </c>
      <c r="G2" s="1" t="s">
        <v>2682</v>
      </c>
      <c r="H2" s="1" t="s">
        <v>2905</v>
      </c>
      <c r="I2" s="1" t="s">
        <v>2906</v>
      </c>
      <c r="J2" s="1" t="s">
        <v>2907</v>
      </c>
      <c r="K2" s="1" t="s">
        <v>2908</v>
      </c>
      <c r="L2" s="1" t="s">
        <v>2909</v>
      </c>
    </row>
    <row r="3" spans="1:12">
      <c r="A3" t="s">
        <v>2746</v>
      </c>
      <c r="B3">
        <v>24.8</v>
      </c>
      <c r="C3">
        <v>0</v>
      </c>
      <c r="D3">
        <v>1</v>
      </c>
      <c r="E3" t="s">
        <v>2910</v>
      </c>
      <c r="G3" t="s">
        <v>2974</v>
      </c>
      <c r="H3" t="s">
        <v>2975</v>
      </c>
      <c r="I3" t="s">
        <v>2976</v>
      </c>
      <c r="J3" t="s">
        <v>547</v>
      </c>
      <c r="K3">
        <v>5E-21</v>
      </c>
      <c r="L3" s="7" t="s">
        <v>2978</v>
      </c>
    </row>
    <row r="4" spans="1:12">
      <c r="A4" t="s">
        <v>2911</v>
      </c>
      <c r="B4">
        <v>24.3</v>
      </c>
      <c r="C4">
        <v>0</v>
      </c>
      <c r="D4">
        <v>1</v>
      </c>
      <c r="E4" t="s">
        <v>2910</v>
      </c>
      <c r="G4" t="s">
        <v>2979</v>
      </c>
      <c r="H4" t="s">
        <v>2975</v>
      </c>
      <c r="I4" t="s">
        <v>2976</v>
      </c>
      <c r="J4" t="s">
        <v>547</v>
      </c>
      <c r="K4">
        <v>1E-19</v>
      </c>
      <c r="L4" s="7" t="s">
        <v>2978</v>
      </c>
    </row>
    <row r="5" spans="1:12">
      <c r="A5" t="s">
        <v>2912</v>
      </c>
      <c r="B5">
        <v>19.7</v>
      </c>
      <c r="C5">
        <v>0</v>
      </c>
      <c r="D5">
        <v>1</v>
      </c>
      <c r="E5" t="s">
        <v>2910</v>
      </c>
      <c r="G5" t="s">
        <v>2980</v>
      </c>
      <c r="H5" t="s">
        <v>2975</v>
      </c>
      <c r="I5" t="s">
        <v>2981</v>
      </c>
      <c r="J5" t="s">
        <v>546</v>
      </c>
      <c r="K5">
        <v>4E-10</v>
      </c>
      <c r="L5" s="7" t="s">
        <v>2983</v>
      </c>
    </row>
    <row r="6" spans="1:12">
      <c r="A6" t="s">
        <v>2913</v>
      </c>
      <c r="B6">
        <v>11.7</v>
      </c>
      <c r="C6">
        <v>0</v>
      </c>
      <c r="D6">
        <v>1</v>
      </c>
      <c r="E6" t="s">
        <v>2910</v>
      </c>
      <c r="G6" t="s">
        <v>2980</v>
      </c>
      <c r="H6" t="s">
        <v>2975</v>
      </c>
      <c r="I6" t="s">
        <v>2984</v>
      </c>
      <c r="J6" t="s">
        <v>547</v>
      </c>
      <c r="K6">
        <v>1E-09</v>
      </c>
      <c r="L6" s="7" t="s">
        <v>2986</v>
      </c>
    </row>
    <row r="7" spans="1:12">
      <c r="A7" t="s">
        <v>2914</v>
      </c>
      <c r="B7">
        <v>9.5</v>
      </c>
      <c r="C7">
        <v>0</v>
      </c>
      <c r="D7">
        <v>1</v>
      </c>
      <c r="E7" t="s">
        <v>2910</v>
      </c>
      <c r="G7" t="s">
        <v>2987</v>
      </c>
      <c r="H7" t="s">
        <v>2975</v>
      </c>
      <c r="I7" t="s">
        <v>2981</v>
      </c>
      <c r="J7" t="s">
        <v>546</v>
      </c>
      <c r="K7">
        <v>6E-15</v>
      </c>
      <c r="L7" s="7" t="s">
        <v>2983</v>
      </c>
    </row>
    <row r="8" spans="1:12">
      <c r="A8" t="s">
        <v>2915</v>
      </c>
      <c r="B8">
        <v>6.9</v>
      </c>
      <c r="C8">
        <v>0</v>
      </c>
      <c r="D8">
        <v>1</v>
      </c>
      <c r="E8" t="s">
        <v>2910</v>
      </c>
      <c r="G8" t="s">
        <v>2988</v>
      </c>
      <c r="H8" t="s">
        <v>2975</v>
      </c>
      <c r="I8" t="s">
        <v>2989</v>
      </c>
      <c r="J8" t="s">
        <v>546</v>
      </c>
      <c r="K8">
        <v>6E-12</v>
      </c>
      <c r="L8" s="7" t="s">
        <v>2991</v>
      </c>
    </row>
    <row r="9" spans="1:12">
      <c r="A9" t="s">
        <v>2916</v>
      </c>
      <c r="B9">
        <v>6.3</v>
      </c>
      <c r="C9">
        <v>0</v>
      </c>
      <c r="D9">
        <v>1</v>
      </c>
      <c r="E9" t="s">
        <v>2910</v>
      </c>
      <c r="G9" t="s">
        <v>2988</v>
      </c>
      <c r="H9" t="s">
        <v>2975</v>
      </c>
      <c r="I9" t="s">
        <v>2989</v>
      </c>
      <c r="J9" t="s">
        <v>546</v>
      </c>
      <c r="K9">
        <v>2E-11</v>
      </c>
      <c r="L9" s="7" t="s">
        <v>2991</v>
      </c>
    </row>
    <row r="10" spans="1:12">
      <c r="A10" t="s">
        <v>2917</v>
      </c>
      <c r="B10">
        <v>6.1</v>
      </c>
      <c r="C10">
        <v>0</v>
      </c>
      <c r="D10">
        <v>1</v>
      </c>
      <c r="E10" t="s">
        <v>2910</v>
      </c>
      <c r="G10" t="s">
        <v>2992</v>
      </c>
      <c r="H10" t="s">
        <v>2975</v>
      </c>
      <c r="I10" t="s">
        <v>2993</v>
      </c>
      <c r="J10" t="s">
        <v>553</v>
      </c>
      <c r="K10">
        <v>6E-10</v>
      </c>
      <c r="L10" s="7" t="s">
        <v>2995</v>
      </c>
    </row>
    <row r="11" spans="1:12">
      <c r="A11" t="s">
        <v>2918</v>
      </c>
      <c r="B11">
        <v>5.9</v>
      </c>
      <c r="C11">
        <v>0</v>
      </c>
      <c r="D11">
        <v>1</v>
      </c>
      <c r="E11" t="s">
        <v>2910</v>
      </c>
    </row>
    <row r="12" spans="1:12">
      <c r="A12" t="s">
        <v>2919</v>
      </c>
      <c r="B12">
        <v>5.4</v>
      </c>
      <c r="C12">
        <v>0</v>
      </c>
      <c r="D12">
        <v>1</v>
      </c>
      <c r="E12" t="s">
        <v>2910</v>
      </c>
    </row>
    <row r="13" spans="1:12">
      <c r="A13" t="s">
        <v>2920</v>
      </c>
      <c r="B13">
        <v>5</v>
      </c>
      <c r="C13">
        <v>0</v>
      </c>
      <c r="D13">
        <v>1</v>
      </c>
      <c r="E13" t="s">
        <v>2910</v>
      </c>
    </row>
    <row r="14" spans="1:12">
      <c r="A14" t="s">
        <v>2921</v>
      </c>
      <c r="B14">
        <v>4.9</v>
      </c>
      <c r="C14">
        <v>0</v>
      </c>
      <c r="D14">
        <v>1</v>
      </c>
      <c r="E14" t="s">
        <v>2910</v>
      </c>
    </row>
    <row r="15" spans="1:12">
      <c r="A15" t="s">
        <v>2922</v>
      </c>
      <c r="B15">
        <v>4.7</v>
      </c>
      <c r="C15">
        <v>0</v>
      </c>
      <c r="D15">
        <v>1</v>
      </c>
      <c r="E15" t="s">
        <v>2910</v>
      </c>
    </row>
    <row r="16" spans="1:12">
      <c r="A16" t="s">
        <v>2923</v>
      </c>
      <c r="B16">
        <v>4.6</v>
      </c>
      <c r="C16">
        <v>0</v>
      </c>
      <c r="D16">
        <v>1</v>
      </c>
      <c r="E16" t="s">
        <v>2910</v>
      </c>
    </row>
    <row r="17" spans="1:5">
      <c r="A17" t="s">
        <v>2924</v>
      </c>
      <c r="B17">
        <v>4.5</v>
      </c>
      <c r="C17">
        <v>0</v>
      </c>
      <c r="D17">
        <v>1</v>
      </c>
      <c r="E17" t="s">
        <v>2910</v>
      </c>
    </row>
    <row r="18" spans="1:5">
      <c r="A18" t="s">
        <v>2925</v>
      </c>
      <c r="B18">
        <v>4.2</v>
      </c>
      <c r="C18">
        <v>0</v>
      </c>
      <c r="D18">
        <v>1</v>
      </c>
      <c r="E18" t="s">
        <v>2910</v>
      </c>
    </row>
    <row r="19" spans="1:5">
      <c r="A19" t="s">
        <v>2926</v>
      </c>
      <c r="B19">
        <v>4.2</v>
      </c>
      <c r="C19">
        <v>0</v>
      </c>
      <c r="D19">
        <v>1</v>
      </c>
      <c r="E19" t="s">
        <v>2910</v>
      </c>
    </row>
    <row r="20" spans="1:5">
      <c r="A20" t="s">
        <v>2927</v>
      </c>
      <c r="B20">
        <v>4.1</v>
      </c>
      <c r="C20">
        <v>0</v>
      </c>
      <c r="D20">
        <v>1</v>
      </c>
      <c r="E20" t="s">
        <v>2910</v>
      </c>
    </row>
    <row r="21" spans="1:5">
      <c r="A21" t="s">
        <v>2928</v>
      </c>
      <c r="B21">
        <v>4</v>
      </c>
      <c r="C21">
        <v>0</v>
      </c>
      <c r="D21">
        <v>1</v>
      </c>
      <c r="E21" t="s">
        <v>2910</v>
      </c>
    </row>
    <row r="22" spans="1:5">
      <c r="A22" t="s">
        <v>2929</v>
      </c>
      <c r="B22">
        <v>3.8</v>
      </c>
      <c r="C22">
        <v>0</v>
      </c>
      <c r="D22">
        <v>1</v>
      </c>
      <c r="E22" t="s">
        <v>2910</v>
      </c>
    </row>
    <row r="23" spans="1:5">
      <c r="A23" t="s">
        <v>2930</v>
      </c>
      <c r="B23">
        <v>3.5</v>
      </c>
      <c r="C23">
        <v>0</v>
      </c>
      <c r="D23">
        <v>1</v>
      </c>
      <c r="E23" t="s">
        <v>2910</v>
      </c>
    </row>
    <row r="24" spans="1:5">
      <c r="A24" t="s">
        <v>2805</v>
      </c>
      <c r="B24">
        <v>3.4</v>
      </c>
      <c r="C24">
        <v>0</v>
      </c>
      <c r="D24">
        <v>1</v>
      </c>
      <c r="E24" t="s">
        <v>2910</v>
      </c>
    </row>
    <row r="25" spans="1:5">
      <c r="A25" t="s">
        <v>2931</v>
      </c>
      <c r="B25">
        <v>3.4</v>
      </c>
      <c r="C25">
        <v>0</v>
      </c>
      <c r="D25">
        <v>1</v>
      </c>
      <c r="E25" t="s">
        <v>2910</v>
      </c>
    </row>
    <row r="26" spans="1:5">
      <c r="A26" t="s">
        <v>2932</v>
      </c>
      <c r="B26">
        <v>3.3</v>
      </c>
      <c r="C26">
        <v>0</v>
      </c>
      <c r="D26">
        <v>1</v>
      </c>
      <c r="E26" t="s">
        <v>2910</v>
      </c>
    </row>
    <row r="27" spans="1:5">
      <c r="A27" t="s">
        <v>2933</v>
      </c>
      <c r="B27">
        <v>3.2</v>
      </c>
      <c r="C27">
        <v>0</v>
      </c>
      <c r="D27">
        <v>1</v>
      </c>
      <c r="E27" t="s">
        <v>2910</v>
      </c>
    </row>
    <row r="28" spans="1:5">
      <c r="A28" t="s">
        <v>2934</v>
      </c>
      <c r="B28">
        <v>3.2</v>
      </c>
      <c r="C28">
        <v>0</v>
      </c>
      <c r="D28">
        <v>1</v>
      </c>
      <c r="E28" t="s">
        <v>2910</v>
      </c>
    </row>
    <row r="29" spans="1:5">
      <c r="A29" t="s">
        <v>2935</v>
      </c>
      <c r="B29">
        <v>3.2</v>
      </c>
      <c r="C29">
        <v>0</v>
      </c>
      <c r="D29">
        <v>1</v>
      </c>
      <c r="E29" t="s">
        <v>2910</v>
      </c>
    </row>
    <row r="30" spans="1:5">
      <c r="A30" t="s">
        <v>2936</v>
      </c>
      <c r="B30">
        <v>3</v>
      </c>
      <c r="C30">
        <v>0</v>
      </c>
      <c r="D30">
        <v>1</v>
      </c>
      <c r="E30" t="s">
        <v>2910</v>
      </c>
    </row>
    <row r="31" spans="1:5">
      <c r="A31" t="s">
        <v>2937</v>
      </c>
      <c r="B31">
        <v>2.5</v>
      </c>
      <c r="C31">
        <v>0</v>
      </c>
      <c r="D31">
        <v>1</v>
      </c>
      <c r="E31" t="s">
        <v>2910</v>
      </c>
    </row>
    <row r="32" spans="1:5">
      <c r="A32" t="s">
        <v>2938</v>
      </c>
      <c r="B32">
        <v>-2.5</v>
      </c>
      <c r="C32">
        <v>0</v>
      </c>
      <c r="D32">
        <v>1</v>
      </c>
      <c r="E32" t="s">
        <v>2939</v>
      </c>
    </row>
    <row r="33" spans="1:5">
      <c r="A33" t="s">
        <v>2940</v>
      </c>
      <c r="B33">
        <v>-2.6</v>
      </c>
      <c r="C33">
        <v>0</v>
      </c>
      <c r="D33">
        <v>1</v>
      </c>
      <c r="E33" t="s">
        <v>2939</v>
      </c>
    </row>
    <row r="34" spans="1:5">
      <c r="A34" t="s">
        <v>2941</v>
      </c>
      <c r="B34">
        <v>-2.6</v>
      </c>
      <c r="C34">
        <v>0</v>
      </c>
      <c r="D34">
        <v>1</v>
      </c>
      <c r="E34" t="s">
        <v>2939</v>
      </c>
    </row>
    <row r="35" spans="1:5">
      <c r="A35" t="s">
        <v>2942</v>
      </c>
      <c r="B35">
        <v>-2.7</v>
      </c>
      <c r="C35">
        <v>0</v>
      </c>
      <c r="D35">
        <v>1</v>
      </c>
      <c r="E35" t="s">
        <v>2939</v>
      </c>
    </row>
    <row r="36" spans="1:5">
      <c r="A36" t="s">
        <v>2943</v>
      </c>
      <c r="B36">
        <v>-2.7</v>
      </c>
      <c r="C36">
        <v>0</v>
      </c>
      <c r="D36">
        <v>1</v>
      </c>
      <c r="E36" t="s">
        <v>2939</v>
      </c>
    </row>
    <row r="37" spans="1:5">
      <c r="A37" t="s">
        <v>2944</v>
      </c>
      <c r="B37">
        <v>-2.7</v>
      </c>
      <c r="C37">
        <v>0</v>
      </c>
      <c r="D37">
        <v>1</v>
      </c>
      <c r="E37" t="s">
        <v>2939</v>
      </c>
    </row>
    <row r="38" spans="1:5">
      <c r="A38" t="s">
        <v>2945</v>
      </c>
      <c r="B38">
        <v>-2.7</v>
      </c>
      <c r="C38">
        <v>0</v>
      </c>
      <c r="D38">
        <v>1</v>
      </c>
      <c r="E38" t="s">
        <v>2939</v>
      </c>
    </row>
    <row r="39" spans="1:5">
      <c r="A39" t="s">
        <v>2946</v>
      </c>
      <c r="B39">
        <v>-2.7</v>
      </c>
      <c r="C39">
        <v>0</v>
      </c>
      <c r="D39">
        <v>1</v>
      </c>
      <c r="E39" t="s">
        <v>2939</v>
      </c>
    </row>
    <row r="40" spans="1:5">
      <c r="A40" t="s">
        <v>2947</v>
      </c>
      <c r="B40">
        <v>-2.8</v>
      </c>
      <c r="C40">
        <v>0</v>
      </c>
      <c r="D40">
        <v>1</v>
      </c>
      <c r="E40" t="s">
        <v>2939</v>
      </c>
    </row>
    <row r="41" spans="1:5">
      <c r="A41" t="s">
        <v>2948</v>
      </c>
      <c r="B41">
        <v>-2.8</v>
      </c>
      <c r="C41">
        <v>0</v>
      </c>
      <c r="D41">
        <v>1</v>
      </c>
      <c r="E41" t="s">
        <v>2939</v>
      </c>
    </row>
    <row r="42" spans="1:5">
      <c r="A42" t="s">
        <v>2949</v>
      </c>
      <c r="B42">
        <v>-2.9</v>
      </c>
      <c r="C42">
        <v>0</v>
      </c>
      <c r="D42">
        <v>1</v>
      </c>
      <c r="E42" t="s">
        <v>2939</v>
      </c>
    </row>
    <row r="43" spans="1:5">
      <c r="A43" t="s">
        <v>2950</v>
      </c>
      <c r="B43">
        <v>-2.9</v>
      </c>
      <c r="C43">
        <v>0</v>
      </c>
      <c r="D43">
        <v>1</v>
      </c>
      <c r="E43" t="s">
        <v>2939</v>
      </c>
    </row>
    <row r="44" spans="1:5">
      <c r="A44" t="s">
        <v>2951</v>
      </c>
      <c r="B44">
        <v>-3</v>
      </c>
      <c r="C44">
        <v>0</v>
      </c>
      <c r="D44">
        <v>1</v>
      </c>
      <c r="E44" t="s">
        <v>2939</v>
      </c>
    </row>
    <row r="45" spans="1:5">
      <c r="A45" t="s">
        <v>2952</v>
      </c>
      <c r="B45">
        <v>-3</v>
      </c>
      <c r="C45">
        <v>0</v>
      </c>
      <c r="D45">
        <v>1</v>
      </c>
      <c r="E45" t="s">
        <v>2939</v>
      </c>
    </row>
    <row r="46" spans="1:5">
      <c r="A46" t="s">
        <v>2953</v>
      </c>
      <c r="B46">
        <v>-3.3</v>
      </c>
      <c r="C46">
        <v>0</v>
      </c>
      <c r="D46">
        <v>1</v>
      </c>
      <c r="E46" t="s">
        <v>2939</v>
      </c>
    </row>
    <row r="47" spans="1:5">
      <c r="A47" t="s">
        <v>2954</v>
      </c>
      <c r="B47">
        <v>-3.4</v>
      </c>
      <c r="C47">
        <v>0</v>
      </c>
      <c r="D47">
        <v>1</v>
      </c>
      <c r="E47" t="s">
        <v>2939</v>
      </c>
    </row>
    <row r="48" spans="1:5">
      <c r="A48" t="s">
        <v>2955</v>
      </c>
      <c r="B48">
        <v>-3.5</v>
      </c>
      <c r="C48">
        <v>0</v>
      </c>
      <c r="D48">
        <v>1</v>
      </c>
      <c r="E48" t="s">
        <v>2939</v>
      </c>
    </row>
    <row r="49" spans="1:5">
      <c r="A49" t="s">
        <v>2956</v>
      </c>
      <c r="B49">
        <v>-3.7</v>
      </c>
      <c r="C49">
        <v>0</v>
      </c>
      <c r="D49">
        <v>1</v>
      </c>
      <c r="E49" t="s">
        <v>2939</v>
      </c>
    </row>
    <row r="50" spans="1:5">
      <c r="A50" t="s">
        <v>2957</v>
      </c>
      <c r="B50">
        <v>-3.8</v>
      </c>
      <c r="C50">
        <v>0</v>
      </c>
      <c r="D50">
        <v>1</v>
      </c>
      <c r="E50" t="s">
        <v>2939</v>
      </c>
    </row>
    <row r="51" spans="1:5">
      <c r="A51" t="s">
        <v>2958</v>
      </c>
      <c r="B51">
        <v>-3.8</v>
      </c>
      <c r="C51">
        <v>0</v>
      </c>
      <c r="D51">
        <v>1</v>
      </c>
      <c r="E51" t="s">
        <v>2939</v>
      </c>
    </row>
    <row r="52" spans="1:5">
      <c r="A52" t="s">
        <v>2959</v>
      </c>
      <c r="B52">
        <v>-3.9</v>
      </c>
      <c r="C52">
        <v>0</v>
      </c>
      <c r="D52">
        <v>1</v>
      </c>
      <c r="E52" t="s">
        <v>2939</v>
      </c>
    </row>
    <row r="53" spans="1:5">
      <c r="A53" t="s">
        <v>2960</v>
      </c>
      <c r="B53">
        <v>-4</v>
      </c>
      <c r="C53">
        <v>0</v>
      </c>
      <c r="D53">
        <v>1</v>
      </c>
      <c r="E53" t="s">
        <v>2939</v>
      </c>
    </row>
    <row r="54" spans="1:5">
      <c r="A54" t="s">
        <v>2961</v>
      </c>
      <c r="B54">
        <v>-4</v>
      </c>
      <c r="C54">
        <v>0</v>
      </c>
      <c r="D54">
        <v>1</v>
      </c>
      <c r="E54" t="s">
        <v>2939</v>
      </c>
    </row>
    <row r="55" spans="1:5">
      <c r="A55" t="s">
        <v>2744</v>
      </c>
      <c r="B55">
        <v>-4.1</v>
      </c>
      <c r="C55">
        <v>0</v>
      </c>
      <c r="D55">
        <v>1</v>
      </c>
      <c r="E55" t="s">
        <v>2939</v>
      </c>
    </row>
    <row r="56" spans="1:5">
      <c r="A56" t="s">
        <v>2962</v>
      </c>
      <c r="B56">
        <v>-4.2</v>
      </c>
      <c r="C56">
        <v>0</v>
      </c>
      <c r="D56">
        <v>1</v>
      </c>
      <c r="E56" t="s">
        <v>2939</v>
      </c>
    </row>
    <row r="57" spans="1:5">
      <c r="A57" t="s">
        <v>2963</v>
      </c>
      <c r="B57">
        <v>-4.3</v>
      </c>
      <c r="C57">
        <v>0</v>
      </c>
      <c r="D57">
        <v>1</v>
      </c>
      <c r="E57" t="s">
        <v>2939</v>
      </c>
    </row>
    <row r="58" spans="1:5">
      <c r="A58" t="s">
        <v>2964</v>
      </c>
      <c r="B58">
        <v>-4.4</v>
      </c>
      <c r="C58">
        <v>0</v>
      </c>
      <c r="D58">
        <v>1</v>
      </c>
      <c r="E58" t="s">
        <v>2939</v>
      </c>
    </row>
    <row r="59" spans="1:5">
      <c r="A59" t="s">
        <v>2965</v>
      </c>
      <c r="B59">
        <v>-4.9</v>
      </c>
      <c r="C59">
        <v>0</v>
      </c>
      <c r="D59">
        <v>1</v>
      </c>
      <c r="E59" t="s">
        <v>2939</v>
      </c>
    </row>
    <row r="60" spans="1:5">
      <c r="A60" t="s">
        <v>2966</v>
      </c>
      <c r="B60">
        <v>-5.3</v>
      </c>
      <c r="C60">
        <v>0</v>
      </c>
      <c r="D60">
        <v>1</v>
      </c>
      <c r="E60" t="s">
        <v>2939</v>
      </c>
    </row>
    <row r="61" spans="1:5">
      <c r="A61" t="s">
        <v>2967</v>
      </c>
      <c r="B61">
        <v>-5.4</v>
      </c>
      <c r="C61">
        <v>0</v>
      </c>
      <c r="D61">
        <v>1</v>
      </c>
      <c r="E61" t="s">
        <v>2939</v>
      </c>
    </row>
    <row r="62" spans="1:5">
      <c r="A62" t="s">
        <v>2968</v>
      </c>
      <c r="B62">
        <v>-5.5</v>
      </c>
      <c r="C62">
        <v>0</v>
      </c>
      <c r="D62">
        <v>1</v>
      </c>
      <c r="E62" t="s">
        <v>2939</v>
      </c>
    </row>
    <row r="63" spans="1:5">
      <c r="A63" t="s">
        <v>2969</v>
      </c>
      <c r="B63">
        <v>-6.3</v>
      </c>
      <c r="C63">
        <v>0</v>
      </c>
      <c r="D63">
        <v>1</v>
      </c>
      <c r="E63" t="s">
        <v>2939</v>
      </c>
    </row>
    <row r="64" spans="1:5">
      <c r="A64" t="s">
        <v>2970</v>
      </c>
      <c r="B64">
        <v>-7.6</v>
      </c>
      <c r="C64">
        <v>0</v>
      </c>
      <c r="D64">
        <v>1</v>
      </c>
      <c r="E64" t="s">
        <v>2939</v>
      </c>
    </row>
    <row r="65" spans="1:5">
      <c r="A65" t="s">
        <v>2971</v>
      </c>
      <c r="B65">
        <v>-7.8</v>
      </c>
      <c r="C65">
        <v>0</v>
      </c>
      <c r="D65">
        <v>1</v>
      </c>
      <c r="E65" t="s">
        <v>2939</v>
      </c>
    </row>
    <row r="66" spans="1:5">
      <c r="A66" t="s">
        <v>2972</v>
      </c>
      <c r="B66">
        <v>-8.9</v>
      </c>
      <c r="C66">
        <v>0</v>
      </c>
      <c r="D66">
        <v>1</v>
      </c>
      <c r="E66" t="s">
        <v>2939</v>
      </c>
    </row>
    <row r="67" spans="1:5">
      <c r="A67" t="s">
        <v>2973</v>
      </c>
      <c r="B67">
        <v>-13.1</v>
      </c>
      <c r="C67">
        <v>0</v>
      </c>
      <c r="D67">
        <v>1</v>
      </c>
      <c r="E67" t="s">
        <v>2939</v>
      </c>
    </row>
  </sheetData>
  <mergeCells count="2">
    <mergeCell ref="A1:E1"/>
    <mergeCell ref="G1:L1"/>
  </mergeCells>
  <conditionalFormatting sqref="B2:B67">
    <cfRule type="dataBar" priority="1">
      <dataBar>
        <cfvo type="min" val="0"/>
        <cfvo type="max" val="0"/>
        <color rgb="FF638EC6"/>
      </dataBar>
    </cfRule>
  </conditionalFormatting>
  <conditionalFormatting sqref="C2:C67">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41"/>
  <sheetViews>
    <sheetView workbookViewId="0"/>
  </sheetViews>
  <sheetFormatPr defaultRowHeight="15"/>
  <sheetData>
    <row r="1" spans="1:11">
      <c r="A1" s="5" t="s">
        <v>2662</v>
      </c>
      <c r="B1" s="5" t="s">
        <v>2663</v>
      </c>
      <c r="C1" s="5" t="s">
        <v>2664</v>
      </c>
      <c r="D1" s="5" t="s">
        <v>2665</v>
      </c>
      <c r="E1" s="5" t="s">
        <v>2666</v>
      </c>
      <c r="F1" s="5" t="s">
        <v>2667</v>
      </c>
      <c r="G1" s="5" t="s">
        <v>2668</v>
      </c>
      <c r="H1" s="5" t="s">
        <v>2669</v>
      </c>
      <c r="I1" s="5" t="s">
        <v>2670</v>
      </c>
      <c r="J1" s="5" t="s">
        <v>2671</v>
      </c>
      <c r="K1" s="5" t="s">
        <v>2672</v>
      </c>
    </row>
    <row r="2" spans="1:11">
      <c r="A2" t="s">
        <v>2673</v>
      </c>
      <c r="B2" t="s">
        <v>2674</v>
      </c>
      <c r="C2" t="s">
        <v>2674</v>
      </c>
      <c r="D2">
        <v>1</v>
      </c>
      <c r="E2">
        <v>1</v>
      </c>
      <c r="F2">
        <v>1</v>
      </c>
      <c r="G2">
        <v>0.06</v>
      </c>
      <c r="H2">
        <v>0.31</v>
      </c>
      <c r="I2">
        <v>0</v>
      </c>
      <c r="J2">
        <v>0</v>
      </c>
      <c r="K2">
        <v>0</v>
      </c>
    </row>
    <row r="3" spans="1:11">
      <c r="A3" t="s">
        <v>2673</v>
      </c>
      <c r="B3" t="s">
        <v>2674</v>
      </c>
      <c r="C3" t="s">
        <v>2731</v>
      </c>
      <c r="D3">
        <v>1</v>
      </c>
      <c r="E3">
        <v>1</v>
      </c>
      <c r="F3">
        <v>1</v>
      </c>
      <c r="G3">
        <v>0.05</v>
      </c>
      <c r="H3">
        <v>0.29</v>
      </c>
      <c r="I3">
        <v>0</v>
      </c>
      <c r="J3">
        <v>0</v>
      </c>
      <c r="K3">
        <v>0</v>
      </c>
    </row>
    <row r="4" spans="1:11">
      <c r="A4" t="s">
        <v>2673</v>
      </c>
      <c r="B4" t="s">
        <v>2675</v>
      </c>
      <c r="C4" t="s">
        <v>2732</v>
      </c>
      <c r="D4">
        <v>1</v>
      </c>
      <c r="E4">
        <v>0.54</v>
      </c>
      <c r="F4">
        <v>1</v>
      </c>
      <c r="G4">
        <v>0.02</v>
      </c>
      <c r="H4">
        <v>0</v>
      </c>
      <c r="I4">
        <v>0</v>
      </c>
      <c r="J4">
        <v>0</v>
      </c>
      <c r="K4">
        <v>0</v>
      </c>
    </row>
    <row r="5" spans="1:11">
      <c r="A5" t="s">
        <v>2673</v>
      </c>
      <c r="B5" t="s">
        <v>2676</v>
      </c>
      <c r="C5" t="s">
        <v>2733</v>
      </c>
      <c r="D5">
        <v>1</v>
      </c>
      <c r="E5">
        <v>0.42</v>
      </c>
      <c r="F5">
        <v>1</v>
      </c>
      <c r="G5">
        <v>0</v>
      </c>
      <c r="H5">
        <v>0</v>
      </c>
      <c r="I5">
        <v>0</v>
      </c>
      <c r="J5">
        <v>0</v>
      </c>
      <c r="K5">
        <v>0</v>
      </c>
    </row>
    <row r="6" spans="1:11">
      <c r="A6" t="s">
        <v>2673</v>
      </c>
      <c r="B6" t="s">
        <v>2676</v>
      </c>
      <c r="C6" t="s">
        <v>2734</v>
      </c>
      <c r="D6">
        <v>1</v>
      </c>
      <c r="E6">
        <v>0.42</v>
      </c>
      <c r="F6">
        <v>1</v>
      </c>
      <c r="G6">
        <v>0</v>
      </c>
      <c r="H6">
        <v>0</v>
      </c>
      <c r="I6">
        <v>0</v>
      </c>
      <c r="J6">
        <v>0</v>
      </c>
      <c r="K6">
        <v>0</v>
      </c>
    </row>
    <row r="7" spans="1:11">
      <c r="A7" t="s">
        <v>2673</v>
      </c>
      <c r="B7" t="s">
        <v>2677</v>
      </c>
      <c r="C7" t="s">
        <v>2677</v>
      </c>
      <c r="D7">
        <v>1</v>
      </c>
      <c r="E7">
        <v>0</v>
      </c>
      <c r="F7">
        <v>1</v>
      </c>
      <c r="G7">
        <v>0.02</v>
      </c>
      <c r="H7">
        <v>0.31</v>
      </c>
      <c r="I7">
        <v>0</v>
      </c>
      <c r="J7">
        <v>0</v>
      </c>
      <c r="K7">
        <v>0</v>
      </c>
    </row>
    <row r="8" spans="1:11">
      <c r="A8" t="s">
        <v>2673</v>
      </c>
      <c r="B8" t="s">
        <v>2678</v>
      </c>
      <c r="C8" t="s">
        <v>2735</v>
      </c>
      <c r="D8">
        <v>1</v>
      </c>
      <c r="E8">
        <v>0</v>
      </c>
      <c r="F8">
        <v>1</v>
      </c>
      <c r="G8">
        <v>0.02</v>
      </c>
      <c r="H8">
        <v>0.31</v>
      </c>
      <c r="I8">
        <v>0</v>
      </c>
      <c r="J8">
        <v>0</v>
      </c>
      <c r="K8">
        <v>0</v>
      </c>
    </row>
    <row r="9" spans="1:11">
      <c r="A9" t="s">
        <v>2673</v>
      </c>
      <c r="B9" t="s">
        <v>2674</v>
      </c>
      <c r="C9" t="s">
        <v>2736</v>
      </c>
      <c r="D9">
        <v>1</v>
      </c>
      <c r="E9">
        <v>0</v>
      </c>
      <c r="F9">
        <v>1</v>
      </c>
      <c r="G9">
        <v>0.02</v>
      </c>
      <c r="H9">
        <v>0.29</v>
      </c>
      <c r="I9">
        <v>0</v>
      </c>
      <c r="J9">
        <v>0</v>
      </c>
      <c r="K9">
        <v>0</v>
      </c>
    </row>
    <row r="10" spans="1:11">
      <c r="A10" t="s">
        <v>2673</v>
      </c>
      <c r="B10" t="s">
        <v>2674</v>
      </c>
      <c r="C10" t="s">
        <v>2737</v>
      </c>
      <c r="D10">
        <v>1</v>
      </c>
      <c r="E10">
        <v>1</v>
      </c>
      <c r="F10">
        <v>0</v>
      </c>
      <c r="G10">
        <v>0.06</v>
      </c>
      <c r="H10">
        <v>0.2</v>
      </c>
      <c r="I10">
        <v>0</v>
      </c>
      <c r="J10">
        <v>0</v>
      </c>
      <c r="K10">
        <v>0</v>
      </c>
    </row>
    <row r="11" spans="1:11">
      <c r="A11" t="s">
        <v>2673</v>
      </c>
      <c r="B11" t="s">
        <v>2679</v>
      </c>
      <c r="C11" t="s">
        <v>2679</v>
      </c>
      <c r="D11">
        <v>1</v>
      </c>
      <c r="E11">
        <v>0</v>
      </c>
      <c r="F11">
        <v>1</v>
      </c>
      <c r="G11">
        <v>0.04</v>
      </c>
      <c r="H11">
        <v>0.19</v>
      </c>
      <c r="I11">
        <v>0</v>
      </c>
      <c r="J11">
        <v>0</v>
      </c>
      <c r="K11">
        <v>0</v>
      </c>
    </row>
    <row r="12" spans="1:11">
      <c r="A12" t="s">
        <v>2673</v>
      </c>
      <c r="B12" t="s">
        <v>2680</v>
      </c>
      <c r="C12" t="s">
        <v>2738</v>
      </c>
      <c r="D12">
        <v>1</v>
      </c>
      <c r="E12">
        <v>0</v>
      </c>
      <c r="F12">
        <v>1</v>
      </c>
      <c r="G12">
        <v>0.02</v>
      </c>
      <c r="H12">
        <v>0.19</v>
      </c>
      <c r="I12">
        <v>0</v>
      </c>
      <c r="J12">
        <v>0</v>
      </c>
      <c r="K12">
        <v>0</v>
      </c>
    </row>
    <row r="13" spans="1:11">
      <c r="A13" t="s">
        <v>2673</v>
      </c>
      <c r="B13" t="s">
        <v>2674</v>
      </c>
      <c r="C13" t="s">
        <v>2739</v>
      </c>
      <c r="D13">
        <v>1</v>
      </c>
      <c r="E13">
        <v>1</v>
      </c>
      <c r="F13">
        <v>0</v>
      </c>
      <c r="G13">
        <v>0.05</v>
      </c>
      <c r="H13">
        <v>0</v>
      </c>
      <c r="I13">
        <v>0</v>
      </c>
      <c r="J13">
        <v>0</v>
      </c>
      <c r="K13">
        <v>0</v>
      </c>
    </row>
    <row r="14" spans="1:11">
      <c r="A14" t="s">
        <v>2673</v>
      </c>
      <c r="B14" t="s">
        <v>2681</v>
      </c>
      <c r="C14" t="s">
        <v>2740</v>
      </c>
      <c r="D14">
        <v>1</v>
      </c>
      <c r="E14">
        <v>1</v>
      </c>
      <c r="F14">
        <v>0</v>
      </c>
      <c r="G14">
        <v>0.05</v>
      </c>
      <c r="H14">
        <v>0</v>
      </c>
      <c r="I14">
        <v>0</v>
      </c>
      <c r="J14">
        <v>0</v>
      </c>
      <c r="K14">
        <v>0</v>
      </c>
    </row>
    <row r="15" spans="1:11">
      <c r="A15" t="s">
        <v>2673</v>
      </c>
      <c r="B15" t="s">
        <v>2681</v>
      </c>
      <c r="C15" t="s">
        <v>2741</v>
      </c>
      <c r="D15">
        <v>1</v>
      </c>
      <c r="E15">
        <v>1</v>
      </c>
      <c r="F15">
        <v>0</v>
      </c>
      <c r="G15">
        <v>0.04</v>
      </c>
      <c r="H15">
        <v>0</v>
      </c>
      <c r="I15">
        <v>0</v>
      </c>
      <c r="J15">
        <v>0</v>
      </c>
      <c r="K15">
        <v>0</v>
      </c>
    </row>
    <row r="16" spans="1:11">
      <c r="A16" t="s">
        <v>2673</v>
      </c>
      <c r="B16" t="s">
        <v>2682</v>
      </c>
      <c r="C16" t="s">
        <v>2742</v>
      </c>
      <c r="D16">
        <v>1</v>
      </c>
      <c r="E16">
        <v>1</v>
      </c>
      <c r="F16">
        <v>0</v>
      </c>
      <c r="G16">
        <v>0.03</v>
      </c>
      <c r="H16">
        <v>0</v>
      </c>
      <c r="I16">
        <v>0</v>
      </c>
      <c r="J16">
        <v>0</v>
      </c>
      <c r="K16">
        <v>0</v>
      </c>
    </row>
    <row r="17" spans="1:11">
      <c r="A17" t="s">
        <v>2673</v>
      </c>
      <c r="B17" t="s">
        <v>2682</v>
      </c>
      <c r="C17" t="s">
        <v>2743</v>
      </c>
      <c r="D17">
        <v>1</v>
      </c>
      <c r="E17">
        <v>1</v>
      </c>
      <c r="F17">
        <v>0</v>
      </c>
      <c r="G17">
        <v>0.02</v>
      </c>
      <c r="H17">
        <v>0</v>
      </c>
      <c r="I17">
        <v>0</v>
      </c>
      <c r="J17">
        <v>0</v>
      </c>
      <c r="K17">
        <v>0</v>
      </c>
    </row>
    <row r="18" spans="1:11">
      <c r="A18" t="s">
        <v>2673</v>
      </c>
      <c r="B18" t="s">
        <v>2683</v>
      </c>
      <c r="C18" t="s">
        <v>2744</v>
      </c>
      <c r="D18">
        <v>1</v>
      </c>
      <c r="E18">
        <v>0</v>
      </c>
      <c r="F18">
        <v>1</v>
      </c>
      <c r="G18">
        <v>0.02</v>
      </c>
      <c r="H18">
        <v>0</v>
      </c>
      <c r="I18">
        <v>0</v>
      </c>
      <c r="J18">
        <v>0</v>
      </c>
      <c r="K18">
        <v>0</v>
      </c>
    </row>
    <row r="19" spans="1:11">
      <c r="A19" t="s">
        <v>2673</v>
      </c>
      <c r="B19" t="s">
        <v>2684</v>
      </c>
      <c r="C19" t="s">
        <v>2745</v>
      </c>
      <c r="D19">
        <v>1</v>
      </c>
      <c r="E19">
        <v>0</v>
      </c>
      <c r="F19">
        <v>1</v>
      </c>
      <c r="G19">
        <v>0.01</v>
      </c>
      <c r="H19">
        <v>0</v>
      </c>
      <c r="I19">
        <v>0</v>
      </c>
      <c r="J19">
        <v>0</v>
      </c>
      <c r="K19">
        <v>0</v>
      </c>
    </row>
    <row r="20" spans="1:11">
      <c r="A20" t="s">
        <v>2673</v>
      </c>
      <c r="B20" t="s">
        <v>2680</v>
      </c>
      <c r="C20" t="s">
        <v>2746</v>
      </c>
      <c r="D20">
        <v>1</v>
      </c>
      <c r="E20">
        <v>0</v>
      </c>
      <c r="F20">
        <v>1</v>
      </c>
      <c r="G20">
        <v>0.01</v>
      </c>
      <c r="H20">
        <v>0</v>
      </c>
      <c r="I20">
        <v>0</v>
      </c>
      <c r="J20">
        <v>0</v>
      </c>
      <c r="K20">
        <v>0</v>
      </c>
    </row>
    <row r="21" spans="1:11">
      <c r="A21" t="s">
        <v>2673</v>
      </c>
      <c r="B21" t="s">
        <v>2685</v>
      </c>
      <c r="C21" t="s">
        <v>2747</v>
      </c>
      <c r="D21">
        <v>1</v>
      </c>
      <c r="E21">
        <v>0</v>
      </c>
      <c r="F21">
        <v>1</v>
      </c>
      <c r="G21">
        <v>0</v>
      </c>
      <c r="H21">
        <v>0</v>
      </c>
      <c r="I21">
        <v>0</v>
      </c>
      <c r="J21">
        <v>0</v>
      </c>
      <c r="K21">
        <v>0</v>
      </c>
    </row>
    <row r="22" spans="1:11">
      <c r="A22" t="s">
        <v>2673</v>
      </c>
      <c r="B22" t="s">
        <v>2682</v>
      </c>
      <c r="C22" t="s">
        <v>2748</v>
      </c>
      <c r="D22">
        <v>1</v>
      </c>
      <c r="E22">
        <v>0</v>
      </c>
      <c r="F22">
        <v>1</v>
      </c>
      <c r="G22">
        <v>0</v>
      </c>
      <c r="H22">
        <v>0</v>
      </c>
      <c r="I22">
        <v>0</v>
      </c>
      <c r="J22">
        <v>0</v>
      </c>
      <c r="K22">
        <v>0</v>
      </c>
    </row>
    <row r="23" spans="1:11">
      <c r="A23" t="s">
        <v>2673</v>
      </c>
      <c r="B23" t="s">
        <v>2685</v>
      </c>
      <c r="C23" t="s">
        <v>2749</v>
      </c>
      <c r="D23">
        <v>1</v>
      </c>
      <c r="E23">
        <v>0</v>
      </c>
      <c r="F23">
        <v>1</v>
      </c>
      <c r="G23">
        <v>0</v>
      </c>
      <c r="H23">
        <v>0</v>
      </c>
      <c r="I23">
        <v>0</v>
      </c>
      <c r="J23">
        <v>0</v>
      </c>
      <c r="K23">
        <v>0</v>
      </c>
    </row>
    <row r="24" spans="1:11">
      <c r="A24" t="s">
        <v>2673</v>
      </c>
      <c r="B24" t="s">
        <v>2685</v>
      </c>
      <c r="C24" t="s">
        <v>2750</v>
      </c>
      <c r="D24">
        <v>1</v>
      </c>
      <c r="E24">
        <v>0</v>
      </c>
      <c r="F24">
        <v>1</v>
      </c>
      <c r="G24">
        <v>0</v>
      </c>
      <c r="H24">
        <v>0</v>
      </c>
      <c r="I24">
        <v>0</v>
      </c>
      <c r="J24">
        <v>0</v>
      </c>
      <c r="K24">
        <v>0</v>
      </c>
    </row>
    <row r="25" spans="1:11">
      <c r="A25" t="s">
        <v>2673</v>
      </c>
      <c r="B25" t="s">
        <v>2686</v>
      </c>
      <c r="C25" t="s">
        <v>2751</v>
      </c>
      <c r="D25">
        <v>1</v>
      </c>
      <c r="E25">
        <v>0</v>
      </c>
      <c r="F25">
        <v>1</v>
      </c>
      <c r="G25">
        <v>0</v>
      </c>
      <c r="H25">
        <v>0</v>
      </c>
      <c r="I25">
        <v>0</v>
      </c>
      <c r="J25">
        <v>0</v>
      </c>
      <c r="K25">
        <v>0</v>
      </c>
    </row>
    <row r="26" spans="1:11">
      <c r="A26" t="s">
        <v>2673</v>
      </c>
      <c r="B26" t="s">
        <v>2685</v>
      </c>
      <c r="C26" t="s">
        <v>2752</v>
      </c>
      <c r="D26">
        <v>1</v>
      </c>
      <c r="E26">
        <v>0</v>
      </c>
      <c r="F26">
        <v>1</v>
      </c>
      <c r="G26">
        <v>0</v>
      </c>
      <c r="H26">
        <v>0</v>
      </c>
      <c r="I26">
        <v>0</v>
      </c>
      <c r="J26">
        <v>0</v>
      </c>
      <c r="K26">
        <v>0</v>
      </c>
    </row>
    <row r="27" spans="1:11">
      <c r="A27" t="s">
        <v>2673</v>
      </c>
      <c r="B27" t="s">
        <v>2682</v>
      </c>
      <c r="C27" t="s">
        <v>2753</v>
      </c>
      <c r="D27">
        <v>1</v>
      </c>
      <c r="E27">
        <v>0</v>
      </c>
      <c r="F27">
        <v>1</v>
      </c>
      <c r="G27">
        <v>0</v>
      </c>
      <c r="H27">
        <v>0</v>
      </c>
      <c r="I27">
        <v>0</v>
      </c>
      <c r="J27">
        <v>0</v>
      </c>
      <c r="K27">
        <v>0</v>
      </c>
    </row>
    <row r="28" spans="1:11">
      <c r="A28" t="s">
        <v>2673</v>
      </c>
      <c r="B28" t="s">
        <v>2682</v>
      </c>
      <c r="C28" t="s">
        <v>2754</v>
      </c>
      <c r="D28">
        <v>1</v>
      </c>
      <c r="E28">
        <v>1</v>
      </c>
      <c r="F28">
        <v>0</v>
      </c>
      <c r="G28">
        <v>0</v>
      </c>
      <c r="H28">
        <v>0</v>
      </c>
      <c r="I28">
        <v>0</v>
      </c>
      <c r="J28">
        <v>0</v>
      </c>
      <c r="K28">
        <v>0</v>
      </c>
    </row>
    <row r="29" spans="1:11">
      <c r="A29" t="s">
        <v>2673</v>
      </c>
      <c r="B29" t="s">
        <v>2682</v>
      </c>
      <c r="C29" t="s">
        <v>2755</v>
      </c>
      <c r="D29">
        <v>1</v>
      </c>
      <c r="E29">
        <v>1</v>
      </c>
      <c r="F29">
        <v>0</v>
      </c>
      <c r="G29">
        <v>0</v>
      </c>
      <c r="H29">
        <v>0</v>
      </c>
      <c r="I29">
        <v>0</v>
      </c>
      <c r="J29">
        <v>0</v>
      </c>
      <c r="K29">
        <v>0</v>
      </c>
    </row>
    <row r="30" spans="1:11">
      <c r="A30" t="s">
        <v>2673</v>
      </c>
      <c r="B30" t="s">
        <v>2687</v>
      </c>
      <c r="C30" t="s">
        <v>2756</v>
      </c>
      <c r="D30">
        <v>1</v>
      </c>
      <c r="E30">
        <v>0</v>
      </c>
      <c r="F30">
        <v>1</v>
      </c>
      <c r="G30">
        <v>0</v>
      </c>
      <c r="H30">
        <v>0</v>
      </c>
      <c r="I30">
        <v>0</v>
      </c>
      <c r="J30">
        <v>0</v>
      </c>
      <c r="K30">
        <v>0</v>
      </c>
    </row>
    <row r="31" spans="1:11">
      <c r="A31" t="s">
        <v>2673</v>
      </c>
      <c r="B31" t="s">
        <v>2688</v>
      </c>
      <c r="C31" t="s">
        <v>2757</v>
      </c>
      <c r="D31">
        <v>1</v>
      </c>
      <c r="E31">
        <v>0</v>
      </c>
      <c r="F31">
        <v>1</v>
      </c>
      <c r="G31">
        <v>0</v>
      </c>
      <c r="H31">
        <v>0</v>
      </c>
      <c r="I31">
        <v>0</v>
      </c>
      <c r="J31">
        <v>0</v>
      </c>
      <c r="K31">
        <v>0</v>
      </c>
    </row>
    <row r="32" spans="1:11">
      <c r="A32" t="s">
        <v>2673</v>
      </c>
      <c r="B32" t="s">
        <v>2689</v>
      </c>
      <c r="C32" t="s">
        <v>2758</v>
      </c>
      <c r="D32">
        <v>1</v>
      </c>
      <c r="E32">
        <v>1</v>
      </c>
      <c r="F32">
        <v>0</v>
      </c>
      <c r="G32">
        <v>0</v>
      </c>
      <c r="H32">
        <v>0</v>
      </c>
      <c r="I32">
        <v>0</v>
      </c>
      <c r="J32">
        <v>0</v>
      </c>
      <c r="K32">
        <v>0</v>
      </c>
    </row>
    <row r="33" spans="1:11">
      <c r="A33" t="s">
        <v>2673</v>
      </c>
      <c r="B33" t="s">
        <v>2689</v>
      </c>
      <c r="C33" t="s">
        <v>2759</v>
      </c>
      <c r="D33">
        <v>1</v>
      </c>
      <c r="E33">
        <v>1</v>
      </c>
      <c r="F33">
        <v>0</v>
      </c>
      <c r="G33">
        <v>0</v>
      </c>
      <c r="H33">
        <v>0</v>
      </c>
      <c r="I33">
        <v>0</v>
      </c>
      <c r="J33">
        <v>0</v>
      </c>
      <c r="K33">
        <v>0</v>
      </c>
    </row>
    <row r="34" spans="1:11">
      <c r="A34" t="s">
        <v>2673</v>
      </c>
      <c r="B34" t="s">
        <v>2690</v>
      </c>
      <c r="C34" t="s">
        <v>2760</v>
      </c>
      <c r="D34">
        <v>1</v>
      </c>
      <c r="E34">
        <v>0</v>
      </c>
      <c r="F34">
        <v>1</v>
      </c>
      <c r="G34">
        <v>0</v>
      </c>
      <c r="H34">
        <v>0</v>
      </c>
      <c r="I34">
        <v>0</v>
      </c>
      <c r="J34">
        <v>0</v>
      </c>
      <c r="K34">
        <v>0</v>
      </c>
    </row>
    <row r="35" spans="1:11">
      <c r="A35" t="s">
        <v>2673</v>
      </c>
      <c r="B35" t="s">
        <v>2689</v>
      </c>
      <c r="C35" t="s">
        <v>2761</v>
      </c>
      <c r="D35">
        <v>1</v>
      </c>
      <c r="E35">
        <v>1</v>
      </c>
      <c r="F35">
        <v>0</v>
      </c>
      <c r="G35">
        <v>0</v>
      </c>
      <c r="H35">
        <v>0</v>
      </c>
      <c r="I35">
        <v>0</v>
      </c>
      <c r="J35">
        <v>0</v>
      </c>
      <c r="K35">
        <v>0</v>
      </c>
    </row>
    <row r="36" spans="1:11">
      <c r="A36" t="s">
        <v>2673</v>
      </c>
      <c r="B36" t="s">
        <v>2689</v>
      </c>
      <c r="C36" t="s">
        <v>2762</v>
      </c>
      <c r="D36">
        <v>1</v>
      </c>
      <c r="E36">
        <v>1</v>
      </c>
      <c r="F36">
        <v>0</v>
      </c>
      <c r="G36">
        <v>0</v>
      </c>
      <c r="H36">
        <v>0</v>
      </c>
      <c r="I36">
        <v>0</v>
      </c>
      <c r="J36">
        <v>0</v>
      </c>
      <c r="K36">
        <v>0</v>
      </c>
    </row>
    <row r="37" spans="1:11">
      <c r="A37" t="s">
        <v>2673</v>
      </c>
      <c r="B37" t="s">
        <v>2689</v>
      </c>
      <c r="C37" t="s">
        <v>2763</v>
      </c>
      <c r="D37">
        <v>1</v>
      </c>
      <c r="E37">
        <v>1</v>
      </c>
      <c r="F37">
        <v>0</v>
      </c>
      <c r="G37">
        <v>0</v>
      </c>
      <c r="H37">
        <v>0</v>
      </c>
      <c r="I37">
        <v>0</v>
      </c>
      <c r="J37">
        <v>0</v>
      </c>
      <c r="K37">
        <v>0</v>
      </c>
    </row>
    <row r="38" spans="1:11">
      <c r="A38" t="s">
        <v>2673</v>
      </c>
      <c r="B38" t="s">
        <v>2684</v>
      </c>
      <c r="C38" t="s">
        <v>2764</v>
      </c>
      <c r="D38">
        <v>1</v>
      </c>
      <c r="E38">
        <v>0</v>
      </c>
      <c r="F38">
        <v>1</v>
      </c>
      <c r="G38">
        <v>0</v>
      </c>
      <c r="H38">
        <v>0</v>
      </c>
      <c r="I38">
        <v>0</v>
      </c>
      <c r="J38">
        <v>0</v>
      </c>
      <c r="K38">
        <v>0</v>
      </c>
    </row>
    <row r="39" spans="1:11">
      <c r="A39" t="s">
        <v>2673</v>
      </c>
      <c r="B39" t="s">
        <v>2678</v>
      </c>
      <c r="C39" t="s">
        <v>2765</v>
      </c>
      <c r="D39">
        <v>1</v>
      </c>
      <c r="E39">
        <v>0</v>
      </c>
      <c r="F39">
        <v>1</v>
      </c>
      <c r="G39">
        <v>0</v>
      </c>
      <c r="H39">
        <v>0</v>
      </c>
      <c r="I39">
        <v>0</v>
      </c>
      <c r="J39">
        <v>0</v>
      </c>
      <c r="K39">
        <v>0</v>
      </c>
    </row>
    <row r="40" spans="1:11">
      <c r="A40" t="s">
        <v>2673</v>
      </c>
      <c r="B40" t="s">
        <v>2691</v>
      </c>
      <c r="C40" t="s">
        <v>2766</v>
      </c>
      <c r="D40">
        <v>1</v>
      </c>
      <c r="E40">
        <v>0</v>
      </c>
      <c r="F40">
        <v>1</v>
      </c>
      <c r="G40">
        <v>0</v>
      </c>
      <c r="H40">
        <v>0</v>
      </c>
      <c r="I40">
        <v>0</v>
      </c>
      <c r="J40">
        <v>0</v>
      </c>
      <c r="K40">
        <v>0</v>
      </c>
    </row>
    <row r="41" spans="1:11">
      <c r="A41" t="s">
        <v>2673</v>
      </c>
      <c r="B41" t="s">
        <v>2692</v>
      </c>
      <c r="C41" t="s">
        <v>2767</v>
      </c>
      <c r="D41">
        <v>1</v>
      </c>
      <c r="E41">
        <v>0</v>
      </c>
      <c r="F41">
        <v>1</v>
      </c>
      <c r="G41">
        <v>0</v>
      </c>
      <c r="H41">
        <v>0</v>
      </c>
      <c r="I41">
        <v>0</v>
      </c>
      <c r="J41">
        <v>0</v>
      </c>
      <c r="K41">
        <v>0</v>
      </c>
    </row>
    <row r="42" spans="1:11">
      <c r="A42" t="s">
        <v>2673</v>
      </c>
      <c r="B42" t="s">
        <v>2693</v>
      </c>
      <c r="C42" t="s">
        <v>2768</v>
      </c>
      <c r="D42">
        <v>1</v>
      </c>
      <c r="E42">
        <v>0</v>
      </c>
      <c r="F42">
        <v>1</v>
      </c>
      <c r="G42">
        <v>0</v>
      </c>
      <c r="H42">
        <v>0</v>
      </c>
      <c r="I42">
        <v>0</v>
      </c>
      <c r="J42">
        <v>0</v>
      </c>
      <c r="K42">
        <v>0</v>
      </c>
    </row>
    <row r="43" spans="1:11">
      <c r="A43" t="s">
        <v>2673</v>
      </c>
      <c r="B43" t="s">
        <v>2689</v>
      </c>
      <c r="C43" t="s">
        <v>2769</v>
      </c>
      <c r="D43">
        <v>0.98</v>
      </c>
      <c r="E43">
        <v>0.98</v>
      </c>
      <c r="F43">
        <v>0</v>
      </c>
      <c r="G43">
        <v>0</v>
      </c>
      <c r="H43">
        <v>0</v>
      </c>
      <c r="I43">
        <v>0</v>
      </c>
      <c r="J43">
        <v>0</v>
      </c>
      <c r="K43">
        <v>0</v>
      </c>
    </row>
    <row r="44" spans="1:11">
      <c r="A44" t="s">
        <v>2673</v>
      </c>
      <c r="B44" t="s">
        <v>2694</v>
      </c>
      <c r="C44" t="s">
        <v>2770</v>
      </c>
      <c r="D44">
        <v>0.9</v>
      </c>
      <c r="E44">
        <v>0</v>
      </c>
      <c r="F44">
        <v>0.9</v>
      </c>
      <c r="G44">
        <v>0</v>
      </c>
      <c r="H44">
        <v>0</v>
      </c>
      <c r="I44">
        <v>0</v>
      </c>
      <c r="J44">
        <v>0</v>
      </c>
      <c r="K44">
        <v>0</v>
      </c>
    </row>
    <row r="45" spans="1:11">
      <c r="A45" t="s">
        <v>2673</v>
      </c>
      <c r="B45" t="s">
        <v>2689</v>
      </c>
      <c r="C45" t="s">
        <v>2771</v>
      </c>
      <c r="D45">
        <v>0.87</v>
      </c>
      <c r="E45">
        <v>0.87</v>
      </c>
      <c r="F45">
        <v>0</v>
      </c>
      <c r="G45">
        <v>0</v>
      </c>
      <c r="H45">
        <v>0</v>
      </c>
      <c r="I45">
        <v>0</v>
      </c>
      <c r="J45">
        <v>0</v>
      </c>
      <c r="K45">
        <v>0</v>
      </c>
    </row>
    <row r="46" spans="1:11">
      <c r="A46" t="s">
        <v>2673</v>
      </c>
      <c r="B46" t="s">
        <v>2689</v>
      </c>
      <c r="C46" t="s">
        <v>2772</v>
      </c>
      <c r="D46">
        <v>0.87</v>
      </c>
      <c r="E46">
        <v>0.87</v>
      </c>
      <c r="F46">
        <v>0</v>
      </c>
      <c r="G46">
        <v>0</v>
      </c>
      <c r="H46">
        <v>0</v>
      </c>
      <c r="I46">
        <v>0</v>
      </c>
      <c r="J46">
        <v>0</v>
      </c>
      <c r="K46">
        <v>0</v>
      </c>
    </row>
    <row r="47" spans="1:11">
      <c r="A47" t="s">
        <v>2673</v>
      </c>
      <c r="B47" t="s">
        <v>2695</v>
      </c>
      <c r="C47" t="s">
        <v>2773</v>
      </c>
      <c r="D47">
        <v>0.82</v>
      </c>
      <c r="E47">
        <v>0</v>
      </c>
      <c r="F47">
        <v>0.8100000000000001</v>
      </c>
      <c r="G47">
        <v>0.02</v>
      </c>
      <c r="H47">
        <v>0</v>
      </c>
      <c r="I47">
        <v>0</v>
      </c>
      <c r="J47">
        <v>0</v>
      </c>
      <c r="K47">
        <v>0</v>
      </c>
    </row>
    <row r="48" spans="1:11">
      <c r="A48" t="s">
        <v>2673</v>
      </c>
      <c r="B48" t="s">
        <v>2695</v>
      </c>
      <c r="C48" t="s">
        <v>2774</v>
      </c>
      <c r="D48">
        <v>0.79</v>
      </c>
      <c r="E48">
        <v>0</v>
      </c>
      <c r="F48">
        <v>0.79</v>
      </c>
      <c r="G48">
        <v>0</v>
      </c>
      <c r="H48">
        <v>0</v>
      </c>
      <c r="I48">
        <v>0</v>
      </c>
      <c r="J48">
        <v>0</v>
      </c>
      <c r="K48">
        <v>0</v>
      </c>
    </row>
    <row r="49" spans="1:11">
      <c r="A49" t="s">
        <v>2673</v>
      </c>
      <c r="B49" t="s">
        <v>2696</v>
      </c>
      <c r="C49" t="s">
        <v>2775</v>
      </c>
      <c r="D49">
        <v>0.77</v>
      </c>
      <c r="E49">
        <v>0</v>
      </c>
      <c r="F49">
        <v>0.77</v>
      </c>
      <c r="G49">
        <v>0</v>
      </c>
      <c r="H49">
        <v>0</v>
      </c>
      <c r="I49">
        <v>0</v>
      </c>
      <c r="J49">
        <v>0</v>
      </c>
      <c r="K49">
        <v>0</v>
      </c>
    </row>
    <row r="50" spans="1:11">
      <c r="A50" t="s">
        <v>2673</v>
      </c>
      <c r="B50" t="s">
        <v>2697</v>
      </c>
      <c r="C50" t="s">
        <v>2776</v>
      </c>
      <c r="D50">
        <v>0.76</v>
      </c>
      <c r="E50">
        <v>0</v>
      </c>
      <c r="F50">
        <v>0.76</v>
      </c>
      <c r="G50">
        <v>0</v>
      </c>
      <c r="H50">
        <v>0</v>
      </c>
      <c r="I50">
        <v>0</v>
      </c>
      <c r="J50">
        <v>0</v>
      </c>
      <c r="K50">
        <v>0</v>
      </c>
    </row>
    <row r="51" spans="1:11">
      <c r="A51" t="s">
        <v>2673</v>
      </c>
      <c r="B51" t="s">
        <v>2675</v>
      </c>
      <c r="C51" t="s">
        <v>2777</v>
      </c>
      <c r="D51">
        <v>0.75</v>
      </c>
      <c r="E51">
        <v>0</v>
      </c>
      <c r="F51">
        <v>0.75</v>
      </c>
      <c r="G51">
        <v>0</v>
      </c>
      <c r="H51">
        <v>0</v>
      </c>
      <c r="I51">
        <v>0</v>
      </c>
      <c r="J51">
        <v>0</v>
      </c>
      <c r="K51">
        <v>0</v>
      </c>
    </row>
    <row r="52" spans="1:11">
      <c r="A52" t="s">
        <v>2673</v>
      </c>
      <c r="B52" t="s">
        <v>2698</v>
      </c>
      <c r="C52" t="s">
        <v>2778</v>
      </c>
      <c r="D52">
        <v>0.75</v>
      </c>
      <c r="E52">
        <v>0</v>
      </c>
      <c r="F52">
        <v>0.75</v>
      </c>
      <c r="G52">
        <v>0</v>
      </c>
      <c r="H52">
        <v>0</v>
      </c>
      <c r="I52">
        <v>0</v>
      </c>
      <c r="J52">
        <v>0</v>
      </c>
      <c r="K52">
        <v>0</v>
      </c>
    </row>
    <row r="53" spans="1:11">
      <c r="A53" t="s">
        <v>2673</v>
      </c>
      <c r="B53" t="s">
        <v>2682</v>
      </c>
      <c r="C53" t="s">
        <v>2779</v>
      </c>
      <c r="D53">
        <v>0.7</v>
      </c>
      <c r="E53">
        <v>0</v>
      </c>
      <c r="F53">
        <v>0.7</v>
      </c>
      <c r="G53">
        <v>0</v>
      </c>
      <c r="H53">
        <v>0</v>
      </c>
      <c r="I53">
        <v>0</v>
      </c>
      <c r="J53">
        <v>0</v>
      </c>
      <c r="K53">
        <v>0</v>
      </c>
    </row>
    <row r="54" spans="1:11">
      <c r="A54" t="s">
        <v>2673</v>
      </c>
      <c r="B54" t="s">
        <v>2674</v>
      </c>
      <c r="C54" t="s">
        <v>2780</v>
      </c>
      <c r="D54">
        <v>0.7</v>
      </c>
      <c r="E54">
        <v>0</v>
      </c>
      <c r="F54">
        <v>0.7</v>
      </c>
      <c r="G54">
        <v>0</v>
      </c>
      <c r="H54">
        <v>0</v>
      </c>
      <c r="I54">
        <v>0</v>
      </c>
      <c r="J54">
        <v>0</v>
      </c>
      <c r="K54">
        <v>0</v>
      </c>
    </row>
    <row r="55" spans="1:11">
      <c r="A55" t="s">
        <v>2673</v>
      </c>
      <c r="B55" t="s">
        <v>2677</v>
      </c>
      <c r="C55" t="s">
        <v>2781</v>
      </c>
      <c r="D55">
        <v>0.7</v>
      </c>
      <c r="E55">
        <v>0</v>
      </c>
      <c r="F55">
        <v>0.7</v>
      </c>
      <c r="G55">
        <v>0</v>
      </c>
      <c r="H55">
        <v>0</v>
      </c>
      <c r="I55">
        <v>0</v>
      </c>
      <c r="J55">
        <v>0</v>
      </c>
      <c r="K55">
        <v>0</v>
      </c>
    </row>
    <row r="56" spans="1:11">
      <c r="A56" t="s">
        <v>2673</v>
      </c>
      <c r="B56" t="s">
        <v>2685</v>
      </c>
      <c r="C56" t="s">
        <v>2782</v>
      </c>
      <c r="D56">
        <v>0.7</v>
      </c>
      <c r="E56">
        <v>0</v>
      </c>
      <c r="F56">
        <v>0.7</v>
      </c>
      <c r="G56">
        <v>0</v>
      </c>
      <c r="H56">
        <v>0</v>
      </c>
      <c r="I56">
        <v>0</v>
      </c>
      <c r="J56">
        <v>0</v>
      </c>
      <c r="K56">
        <v>0</v>
      </c>
    </row>
    <row r="57" spans="1:11">
      <c r="A57" t="s">
        <v>2673</v>
      </c>
      <c r="B57" t="s">
        <v>2682</v>
      </c>
      <c r="C57" t="s">
        <v>2783</v>
      </c>
      <c r="D57">
        <v>0.7</v>
      </c>
      <c r="E57">
        <v>0</v>
      </c>
      <c r="F57">
        <v>0.7</v>
      </c>
      <c r="G57">
        <v>0</v>
      </c>
      <c r="H57">
        <v>0</v>
      </c>
      <c r="I57">
        <v>0</v>
      </c>
      <c r="J57">
        <v>0</v>
      </c>
      <c r="K57">
        <v>0</v>
      </c>
    </row>
    <row r="58" spans="1:11">
      <c r="A58" t="s">
        <v>2673</v>
      </c>
      <c r="B58" t="s">
        <v>2696</v>
      </c>
      <c r="C58" t="s">
        <v>2784</v>
      </c>
      <c r="D58">
        <v>0.7</v>
      </c>
      <c r="E58">
        <v>0</v>
      </c>
      <c r="F58">
        <v>0.7</v>
      </c>
      <c r="G58">
        <v>0</v>
      </c>
      <c r="H58">
        <v>0</v>
      </c>
      <c r="I58">
        <v>0</v>
      </c>
      <c r="J58">
        <v>0</v>
      </c>
      <c r="K58">
        <v>0</v>
      </c>
    </row>
    <row r="59" spans="1:11">
      <c r="A59" t="s">
        <v>2673</v>
      </c>
      <c r="B59" t="s">
        <v>2699</v>
      </c>
      <c r="C59" t="s">
        <v>2785</v>
      </c>
      <c r="D59">
        <v>0.6</v>
      </c>
      <c r="E59">
        <v>0.53</v>
      </c>
      <c r="F59">
        <v>0.27</v>
      </c>
      <c r="G59">
        <v>0.01</v>
      </c>
      <c r="H59">
        <v>0</v>
      </c>
      <c r="I59">
        <v>0</v>
      </c>
      <c r="J59">
        <v>0</v>
      </c>
      <c r="K59">
        <v>0</v>
      </c>
    </row>
    <row r="60" spans="1:11">
      <c r="A60" t="s">
        <v>2673</v>
      </c>
      <c r="B60" t="s">
        <v>2700</v>
      </c>
      <c r="C60" t="s">
        <v>2786</v>
      </c>
      <c r="D60">
        <v>0.36</v>
      </c>
      <c r="E60">
        <v>0</v>
      </c>
      <c r="F60">
        <v>0.2</v>
      </c>
      <c r="G60">
        <v>0.02</v>
      </c>
      <c r="H60">
        <v>0.31</v>
      </c>
      <c r="I60">
        <v>0</v>
      </c>
      <c r="J60">
        <v>0</v>
      </c>
      <c r="K60">
        <v>0</v>
      </c>
    </row>
    <row r="61" spans="1:11">
      <c r="A61" t="s">
        <v>2673</v>
      </c>
      <c r="B61" t="s">
        <v>2675</v>
      </c>
      <c r="C61" t="s">
        <v>2787</v>
      </c>
      <c r="D61">
        <v>0.35</v>
      </c>
      <c r="E61">
        <v>0</v>
      </c>
      <c r="F61">
        <v>0.24</v>
      </c>
      <c r="G61">
        <v>0.02</v>
      </c>
      <c r="H61">
        <v>0.29</v>
      </c>
      <c r="I61">
        <v>0</v>
      </c>
      <c r="J61">
        <v>0</v>
      </c>
      <c r="K61">
        <v>0</v>
      </c>
    </row>
    <row r="62" spans="1:11">
      <c r="A62" t="s">
        <v>2673</v>
      </c>
      <c r="B62" t="s">
        <v>2674</v>
      </c>
      <c r="C62" t="s">
        <v>2788</v>
      </c>
      <c r="D62">
        <v>0.32</v>
      </c>
      <c r="E62">
        <v>0</v>
      </c>
      <c r="F62">
        <v>0.2</v>
      </c>
      <c r="G62">
        <v>0.02</v>
      </c>
      <c r="H62">
        <v>0.27</v>
      </c>
      <c r="I62">
        <v>0</v>
      </c>
      <c r="J62">
        <v>0</v>
      </c>
      <c r="K62">
        <v>0</v>
      </c>
    </row>
    <row r="63" spans="1:11">
      <c r="A63" t="s">
        <v>2673</v>
      </c>
      <c r="B63" t="s">
        <v>2689</v>
      </c>
      <c r="C63" t="s">
        <v>2789</v>
      </c>
      <c r="D63">
        <v>0.3</v>
      </c>
      <c r="E63">
        <v>0.3</v>
      </c>
      <c r="F63">
        <v>0</v>
      </c>
      <c r="G63">
        <v>0</v>
      </c>
      <c r="H63">
        <v>0</v>
      </c>
      <c r="I63">
        <v>0</v>
      </c>
      <c r="J63">
        <v>0</v>
      </c>
      <c r="K63">
        <v>0</v>
      </c>
    </row>
    <row r="64" spans="1:11">
      <c r="A64" t="s">
        <v>2673</v>
      </c>
      <c r="B64" t="s">
        <v>2689</v>
      </c>
      <c r="C64" t="s">
        <v>2790</v>
      </c>
      <c r="D64">
        <v>0.3</v>
      </c>
      <c r="E64">
        <v>0.3</v>
      </c>
      <c r="F64">
        <v>0</v>
      </c>
      <c r="G64">
        <v>0</v>
      </c>
      <c r="H64">
        <v>0</v>
      </c>
      <c r="I64">
        <v>0</v>
      </c>
      <c r="J64">
        <v>0</v>
      </c>
      <c r="K64">
        <v>0</v>
      </c>
    </row>
    <row r="65" spans="1:11">
      <c r="A65" t="s">
        <v>2673</v>
      </c>
      <c r="B65" t="s">
        <v>2682</v>
      </c>
      <c r="C65" t="s">
        <v>2791</v>
      </c>
      <c r="D65">
        <v>0.3</v>
      </c>
      <c r="E65">
        <v>0.3</v>
      </c>
      <c r="F65">
        <v>0</v>
      </c>
      <c r="G65">
        <v>0</v>
      </c>
      <c r="H65">
        <v>0</v>
      </c>
      <c r="I65">
        <v>0</v>
      </c>
      <c r="J65">
        <v>0</v>
      </c>
      <c r="K65">
        <v>0</v>
      </c>
    </row>
    <row r="66" spans="1:11">
      <c r="A66" t="s">
        <v>2673</v>
      </c>
      <c r="B66" t="s">
        <v>2693</v>
      </c>
      <c r="C66" t="s">
        <v>2792</v>
      </c>
      <c r="D66">
        <v>0.3</v>
      </c>
      <c r="E66">
        <v>0.3</v>
      </c>
      <c r="F66">
        <v>0</v>
      </c>
      <c r="G66">
        <v>0</v>
      </c>
      <c r="H66">
        <v>0</v>
      </c>
      <c r="I66">
        <v>0</v>
      </c>
      <c r="J66">
        <v>0</v>
      </c>
      <c r="K66">
        <v>0</v>
      </c>
    </row>
    <row r="67" spans="1:11">
      <c r="A67" t="s">
        <v>2673</v>
      </c>
      <c r="B67" t="s">
        <v>2694</v>
      </c>
      <c r="C67" t="s">
        <v>2793</v>
      </c>
      <c r="D67">
        <v>0.3</v>
      </c>
      <c r="E67">
        <v>0</v>
      </c>
      <c r="F67">
        <v>0.12</v>
      </c>
      <c r="G67">
        <v>0.02</v>
      </c>
      <c r="H67">
        <v>0.26</v>
      </c>
      <c r="I67">
        <v>0</v>
      </c>
      <c r="J67">
        <v>0</v>
      </c>
      <c r="K67">
        <v>0</v>
      </c>
    </row>
    <row r="68" spans="1:11">
      <c r="A68" t="s">
        <v>2673</v>
      </c>
      <c r="B68" t="s">
        <v>2695</v>
      </c>
      <c r="C68" t="s">
        <v>2794</v>
      </c>
      <c r="D68">
        <v>0.3</v>
      </c>
      <c r="E68">
        <v>0</v>
      </c>
      <c r="F68">
        <v>0.29</v>
      </c>
      <c r="G68">
        <v>0.01</v>
      </c>
      <c r="H68">
        <v>0</v>
      </c>
      <c r="I68">
        <v>0</v>
      </c>
      <c r="J68">
        <v>0</v>
      </c>
      <c r="K68">
        <v>0</v>
      </c>
    </row>
    <row r="69" spans="1:11">
      <c r="A69" t="s">
        <v>2673</v>
      </c>
      <c r="B69" t="s">
        <v>2689</v>
      </c>
      <c r="C69" t="s">
        <v>2795</v>
      </c>
      <c r="D69">
        <v>0.3</v>
      </c>
      <c r="E69">
        <v>0.3</v>
      </c>
      <c r="F69">
        <v>0</v>
      </c>
      <c r="G69">
        <v>0</v>
      </c>
      <c r="H69">
        <v>0</v>
      </c>
      <c r="I69">
        <v>0</v>
      </c>
      <c r="J69">
        <v>0</v>
      </c>
      <c r="K69">
        <v>0</v>
      </c>
    </row>
    <row r="70" spans="1:11">
      <c r="A70" t="s">
        <v>2673</v>
      </c>
      <c r="B70" t="s">
        <v>2697</v>
      </c>
      <c r="C70" t="s">
        <v>2796</v>
      </c>
      <c r="D70">
        <v>0.28</v>
      </c>
      <c r="E70">
        <v>0</v>
      </c>
      <c r="F70">
        <v>0.27</v>
      </c>
      <c r="G70">
        <v>0</v>
      </c>
      <c r="H70">
        <v>0</v>
      </c>
      <c r="I70">
        <v>0</v>
      </c>
      <c r="J70">
        <v>0.03</v>
      </c>
      <c r="K70">
        <v>0</v>
      </c>
    </row>
    <row r="71" spans="1:11">
      <c r="A71" t="s">
        <v>2673</v>
      </c>
      <c r="B71" t="s">
        <v>2701</v>
      </c>
      <c r="C71" t="s">
        <v>2797</v>
      </c>
      <c r="D71">
        <v>0.26</v>
      </c>
      <c r="E71">
        <v>0</v>
      </c>
      <c r="F71">
        <v>0</v>
      </c>
      <c r="G71">
        <v>0</v>
      </c>
      <c r="H71">
        <v>0.26</v>
      </c>
      <c r="I71">
        <v>0</v>
      </c>
      <c r="J71">
        <v>0</v>
      </c>
      <c r="K71">
        <v>0</v>
      </c>
    </row>
    <row r="72" spans="1:11">
      <c r="A72" t="s">
        <v>2673</v>
      </c>
      <c r="B72" t="s">
        <v>2702</v>
      </c>
      <c r="C72" t="s">
        <v>2798</v>
      </c>
      <c r="D72">
        <v>0.25</v>
      </c>
      <c r="E72">
        <v>0</v>
      </c>
      <c r="F72">
        <v>0.25</v>
      </c>
      <c r="G72">
        <v>0</v>
      </c>
      <c r="H72">
        <v>0</v>
      </c>
      <c r="I72">
        <v>0</v>
      </c>
      <c r="J72">
        <v>0</v>
      </c>
      <c r="K72">
        <v>0</v>
      </c>
    </row>
    <row r="73" spans="1:11">
      <c r="A73" t="s">
        <v>2673</v>
      </c>
      <c r="B73" t="s">
        <v>2703</v>
      </c>
      <c r="C73" t="s">
        <v>2799</v>
      </c>
      <c r="D73">
        <v>0.25</v>
      </c>
      <c r="E73">
        <v>0</v>
      </c>
      <c r="F73">
        <v>0.25</v>
      </c>
      <c r="G73">
        <v>0</v>
      </c>
      <c r="H73">
        <v>0</v>
      </c>
      <c r="I73">
        <v>0</v>
      </c>
      <c r="J73">
        <v>0</v>
      </c>
      <c r="K73">
        <v>0</v>
      </c>
    </row>
    <row r="74" spans="1:11">
      <c r="A74" t="s">
        <v>2673</v>
      </c>
      <c r="B74" t="s">
        <v>2704</v>
      </c>
      <c r="C74" t="s">
        <v>2800</v>
      </c>
      <c r="D74">
        <v>0.25</v>
      </c>
      <c r="E74">
        <v>0</v>
      </c>
      <c r="F74">
        <v>0</v>
      </c>
      <c r="G74">
        <v>0</v>
      </c>
      <c r="H74">
        <v>0.25</v>
      </c>
      <c r="I74">
        <v>0</v>
      </c>
      <c r="J74">
        <v>0</v>
      </c>
      <c r="K74">
        <v>0</v>
      </c>
    </row>
    <row r="75" spans="1:11">
      <c r="A75" t="s">
        <v>2673</v>
      </c>
      <c r="B75" t="s">
        <v>2694</v>
      </c>
      <c r="C75" t="s">
        <v>2801</v>
      </c>
      <c r="D75">
        <v>0.24</v>
      </c>
      <c r="E75">
        <v>0</v>
      </c>
      <c r="F75">
        <v>0</v>
      </c>
      <c r="G75">
        <v>0</v>
      </c>
      <c r="H75">
        <v>0.24</v>
      </c>
      <c r="I75">
        <v>0</v>
      </c>
      <c r="J75">
        <v>0</v>
      </c>
      <c r="K75">
        <v>0</v>
      </c>
    </row>
    <row r="76" spans="1:11">
      <c r="A76" t="s">
        <v>2673</v>
      </c>
      <c r="B76" t="s">
        <v>2689</v>
      </c>
      <c r="C76" t="s">
        <v>2802</v>
      </c>
      <c r="D76">
        <v>0.24</v>
      </c>
      <c r="E76">
        <v>0.24</v>
      </c>
      <c r="F76">
        <v>0</v>
      </c>
      <c r="G76">
        <v>0</v>
      </c>
      <c r="H76">
        <v>0</v>
      </c>
      <c r="I76">
        <v>0</v>
      </c>
      <c r="J76">
        <v>0</v>
      </c>
      <c r="K76">
        <v>0</v>
      </c>
    </row>
    <row r="77" spans="1:11">
      <c r="A77" t="s">
        <v>2673</v>
      </c>
      <c r="B77" t="s">
        <v>2701</v>
      </c>
      <c r="C77" t="s">
        <v>2803</v>
      </c>
      <c r="D77">
        <v>0.23</v>
      </c>
      <c r="E77">
        <v>0</v>
      </c>
      <c r="F77">
        <v>0</v>
      </c>
      <c r="G77">
        <v>0</v>
      </c>
      <c r="H77">
        <v>0.23</v>
      </c>
      <c r="I77">
        <v>0</v>
      </c>
      <c r="J77">
        <v>0</v>
      </c>
      <c r="K77">
        <v>0</v>
      </c>
    </row>
    <row r="78" spans="1:11">
      <c r="A78" t="s">
        <v>2673</v>
      </c>
      <c r="B78" t="s">
        <v>2700</v>
      </c>
      <c r="C78" t="s">
        <v>2804</v>
      </c>
      <c r="D78">
        <v>0.23</v>
      </c>
      <c r="E78">
        <v>0</v>
      </c>
      <c r="F78">
        <v>0</v>
      </c>
      <c r="G78">
        <v>0</v>
      </c>
      <c r="H78">
        <v>0.23</v>
      </c>
      <c r="I78">
        <v>0</v>
      </c>
      <c r="J78">
        <v>0</v>
      </c>
      <c r="K78">
        <v>0</v>
      </c>
    </row>
    <row r="79" spans="1:11">
      <c r="A79" t="s">
        <v>2673</v>
      </c>
      <c r="B79" t="s">
        <v>2705</v>
      </c>
      <c r="C79" t="s">
        <v>2805</v>
      </c>
      <c r="D79">
        <v>0.23</v>
      </c>
      <c r="E79">
        <v>0</v>
      </c>
      <c r="F79">
        <v>0</v>
      </c>
      <c r="G79">
        <v>0</v>
      </c>
      <c r="H79">
        <v>0.23</v>
      </c>
      <c r="I79">
        <v>0</v>
      </c>
      <c r="J79">
        <v>0</v>
      </c>
      <c r="K79">
        <v>0</v>
      </c>
    </row>
    <row r="80" spans="1:11">
      <c r="A80" t="s">
        <v>2673</v>
      </c>
      <c r="B80" t="s">
        <v>2696</v>
      </c>
      <c r="C80" t="s">
        <v>2806</v>
      </c>
      <c r="D80">
        <v>0.22</v>
      </c>
      <c r="E80">
        <v>0</v>
      </c>
      <c r="F80">
        <v>0.22</v>
      </c>
      <c r="G80">
        <v>0</v>
      </c>
      <c r="H80">
        <v>0</v>
      </c>
      <c r="I80">
        <v>0</v>
      </c>
      <c r="J80">
        <v>0</v>
      </c>
      <c r="K80">
        <v>0</v>
      </c>
    </row>
    <row r="81" spans="1:11">
      <c r="A81" t="s">
        <v>2673</v>
      </c>
      <c r="B81" t="s">
        <v>2706</v>
      </c>
      <c r="C81" t="s">
        <v>2807</v>
      </c>
      <c r="D81">
        <v>0.21</v>
      </c>
      <c r="E81">
        <v>0</v>
      </c>
      <c r="F81">
        <v>0.2</v>
      </c>
      <c r="G81">
        <v>0</v>
      </c>
      <c r="H81">
        <v>0</v>
      </c>
      <c r="I81">
        <v>0</v>
      </c>
      <c r="J81">
        <v>0.04</v>
      </c>
      <c r="K81">
        <v>0</v>
      </c>
    </row>
    <row r="82" spans="1:11">
      <c r="A82" t="s">
        <v>2673</v>
      </c>
      <c r="B82" t="s">
        <v>2680</v>
      </c>
      <c r="C82" t="s">
        <v>2808</v>
      </c>
      <c r="D82">
        <v>0.2</v>
      </c>
      <c r="E82">
        <v>0</v>
      </c>
      <c r="F82">
        <v>0.2</v>
      </c>
      <c r="G82">
        <v>0</v>
      </c>
      <c r="H82">
        <v>0</v>
      </c>
      <c r="I82">
        <v>0</v>
      </c>
      <c r="J82">
        <v>0</v>
      </c>
      <c r="K82">
        <v>0</v>
      </c>
    </row>
    <row r="83" spans="1:11">
      <c r="A83" t="s">
        <v>2673</v>
      </c>
      <c r="B83" t="s">
        <v>2707</v>
      </c>
      <c r="C83" t="s">
        <v>2809</v>
      </c>
      <c r="D83">
        <v>0.2</v>
      </c>
      <c r="E83">
        <v>0</v>
      </c>
      <c r="F83">
        <v>0.2</v>
      </c>
      <c r="G83">
        <v>0</v>
      </c>
      <c r="H83">
        <v>0</v>
      </c>
      <c r="I83">
        <v>0</v>
      </c>
      <c r="J83">
        <v>0</v>
      </c>
      <c r="K83">
        <v>0</v>
      </c>
    </row>
    <row r="84" spans="1:11">
      <c r="A84" t="s">
        <v>2673</v>
      </c>
      <c r="B84" t="s">
        <v>2708</v>
      </c>
      <c r="C84" t="s">
        <v>2810</v>
      </c>
      <c r="D84">
        <v>0.2</v>
      </c>
      <c r="E84">
        <v>0</v>
      </c>
      <c r="F84">
        <v>0</v>
      </c>
      <c r="G84">
        <v>0</v>
      </c>
      <c r="H84">
        <v>0.2</v>
      </c>
      <c r="I84">
        <v>0</v>
      </c>
      <c r="J84">
        <v>0</v>
      </c>
      <c r="K84">
        <v>0</v>
      </c>
    </row>
    <row r="85" spans="1:11">
      <c r="A85" t="s">
        <v>2673</v>
      </c>
      <c r="B85" t="s">
        <v>2709</v>
      </c>
      <c r="C85" t="s">
        <v>2811</v>
      </c>
      <c r="D85">
        <v>0.2</v>
      </c>
      <c r="E85">
        <v>0</v>
      </c>
      <c r="F85">
        <v>0.2</v>
      </c>
      <c r="G85">
        <v>0</v>
      </c>
      <c r="H85">
        <v>0</v>
      </c>
      <c r="I85">
        <v>0</v>
      </c>
      <c r="J85">
        <v>0</v>
      </c>
      <c r="K85">
        <v>0</v>
      </c>
    </row>
    <row r="86" spans="1:11">
      <c r="A86" t="s">
        <v>2673</v>
      </c>
      <c r="B86" t="s">
        <v>2710</v>
      </c>
      <c r="C86" t="s">
        <v>2812</v>
      </c>
      <c r="D86">
        <v>0.2</v>
      </c>
      <c r="E86">
        <v>0</v>
      </c>
      <c r="F86">
        <v>0</v>
      </c>
      <c r="G86">
        <v>0</v>
      </c>
      <c r="H86">
        <v>0.2</v>
      </c>
      <c r="I86">
        <v>0</v>
      </c>
      <c r="J86">
        <v>0</v>
      </c>
      <c r="K86">
        <v>0</v>
      </c>
    </row>
    <row r="87" spans="1:11">
      <c r="A87" t="s">
        <v>2673</v>
      </c>
      <c r="B87" t="s">
        <v>2711</v>
      </c>
      <c r="C87" t="s">
        <v>2813</v>
      </c>
      <c r="D87">
        <v>0.2</v>
      </c>
      <c r="E87">
        <v>0</v>
      </c>
      <c r="F87">
        <v>0.2</v>
      </c>
      <c r="G87">
        <v>0</v>
      </c>
      <c r="H87">
        <v>0</v>
      </c>
      <c r="I87">
        <v>0</v>
      </c>
      <c r="J87">
        <v>0</v>
      </c>
      <c r="K87">
        <v>0</v>
      </c>
    </row>
    <row r="88" spans="1:11">
      <c r="A88" t="s">
        <v>2673</v>
      </c>
      <c r="B88" t="s">
        <v>2712</v>
      </c>
      <c r="C88" t="s">
        <v>2814</v>
      </c>
      <c r="D88">
        <v>0.2</v>
      </c>
      <c r="E88">
        <v>0</v>
      </c>
      <c r="F88">
        <v>0.2</v>
      </c>
      <c r="G88">
        <v>0</v>
      </c>
      <c r="H88">
        <v>0</v>
      </c>
      <c r="I88">
        <v>0</v>
      </c>
      <c r="J88">
        <v>0</v>
      </c>
      <c r="K88">
        <v>0</v>
      </c>
    </row>
    <row r="89" spans="1:11">
      <c r="A89" t="s">
        <v>2673</v>
      </c>
      <c r="B89" t="s">
        <v>2682</v>
      </c>
      <c r="C89" t="s">
        <v>2815</v>
      </c>
      <c r="D89">
        <v>0.2</v>
      </c>
      <c r="E89">
        <v>0</v>
      </c>
      <c r="F89">
        <v>0.2</v>
      </c>
      <c r="G89">
        <v>0</v>
      </c>
      <c r="H89">
        <v>0</v>
      </c>
      <c r="I89">
        <v>0</v>
      </c>
      <c r="J89">
        <v>0</v>
      </c>
      <c r="K89">
        <v>0</v>
      </c>
    </row>
    <row r="90" spans="1:11">
      <c r="A90" t="s">
        <v>2673</v>
      </c>
      <c r="B90" t="s">
        <v>2682</v>
      </c>
      <c r="C90" t="s">
        <v>2816</v>
      </c>
      <c r="D90">
        <v>0.2</v>
      </c>
      <c r="E90">
        <v>0</v>
      </c>
      <c r="F90">
        <v>0.2</v>
      </c>
      <c r="G90">
        <v>0</v>
      </c>
      <c r="H90">
        <v>0</v>
      </c>
      <c r="I90">
        <v>0</v>
      </c>
      <c r="J90">
        <v>0</v>
      </c>
      <c r="K90">
        <v>0</v>
      </c>
    </row>
    <row r="91" spans="1:11">
      <c r="A91" t="s">
        <v>2673</v>
      </c>
      <c r="B91" t="s">
        <v>2682</v>
      </c>
      <c r="C91" t="s">
        <v>2817</v>
      </c>
      <c r="D91">
        <v>0.2</v>
      </c>
      <c r="E91">
        <v>0</v>
      </c>
      <c r="F91">
        <v>0.2</v>
      </c>
      <c r="G91">
        <v>0</v>
      </c>
      <c r="H91">
        <v>0</v>
      </c>
      <c r="I91">
        <v>0</v>
      </c>
      <c r="J91">
        <v>0</v>
      </c>
      <c r="K91">
        <v>0</v>
      </c>
    </row>
    <row r="92" spans="1:11">
      <c r="A92" t="s">
        <v>2673</v>
      </c>
      <c r="B92" t="s">
        <v>2694</v>
      </c>
      <c r="C92" t="s">
        <v>2818</v>
      </c>
      <c r="D92">
        <v>0.2</v>
      </c>
      <c r="E92">
        <v>0</v>
      </c>
      <c r="F92">
        <v>0.2</v>
      </c>
      <c r="G92">
        <v>0</v>
      </c>
      <c r="H92">
        <v>0</v>
      </c>
      <c r="I92">
        <v>0</v>
      </c>
      <c r="J92">
        <v>0</v>
      </c>
      <c r="K92">
        <v>0</v>
      </c>
    </row>
    <row r="93" spans="1:11">
      <c r="A93" t="s">
        <v>2673</v>
      </c>
      <c r="B93" t="s">
        <v>2698</v>
      </c>
      <c r="C93" t="s">
        <v>2819</v>
      </c>
      <c r="D93">
        <v>0.2</v>
      </c>
      <c r="E93">
        <v>0</v>
      </c>
      <c r="F93">
        <v>0.2</v>
      </c>
      <c r="G93">
        <v>0</v>
      </c>
      <c r="H93">
        <v>0</v>
      </c>
      <c r="I93">
        <v>0</v>
      </c>
      <c r="J93">
        <v>0</v>
      </c>
      <c r="K93">
        <v>0</v>
      </c>
    </row>
    <row r="94" spans="1:11">
      <c r="A94" t="s">
        <v>2673</v>
      </c>
      <c r="B94" t="s">
        <v>2713</v>
      </c>
      <c r="C94" t="s">
        <v>2820</v>
      </c>
      <c r="D94">
        <v>0.2</v>
      </c>
      <c r="E94">
        <v>0</v>
      </c>
      <c r="F94">
        <v>0.2</v>
      </c>
      <c r="G94">
        <v>0</v>
      </c>
      <c r="H94">
        <v>0</v>
      </c>
      <c r="I94">
        <v>0</v>
      </c>
      <c r="J94">
        <v>0</v>
      </c>
      <c r="K94">
        <v>0</v>
      </c>
    </row>
    <row r="95" spans="1:11">
      <c r="A95" t="s">
        <v>2673</v>
      </c>
      <c r="B95" t="s">
        <v>2694</v>
      </c>
      <c r="C95" t="s">
        <v>2821</v>
      </c>
      <c r="D95">
        <v>0.2</v>
      </c>
      <c r="E95">
        <v>0</v>
      </c>
      <c r="F95">
        <v>0.2</v>
      </c>
      <c r="G95">
        <v>0</v>
      </c>
      <c r="H95">
        <v>0</v>
      </c>
      <c r="I95">
        <v>0</v>
      </c>
      <c r="J95">
        <v>0</v>
      </c>
      <c r="K95">
        <v>0</v>
      </c>
    </row>
    <row r="96" spans="1:11">
      <c r="A96" t="s">
        <v>2673</v>
      </c>
      <c r="B96" t="s">
        <v>2695</v>
      </c>
      <c r="C96" t="s">
        <v>2822</v>
      </c>
      <c r="D96">
        <v>0.2</v>
      </c>
      <c r="E96">
        <v>0</v>
      </c>
      <c r="F96">
        <v>0.2</v>
      </c>
      <c r="G96">
        <v>0</v>
      </c>
      <c r="H96">
        <v>0</v>
      </c>
      <c r="I96">
        <v>0</v>
      </c>
      <c r="J96">
        <v>0</v>
      </c>
      <c r="K96">
        <v>0</v>
      </c>
    </row>
    <row r="97" spans="1:11">
      <c r="A97" t="s">
        <v>2673</v>
      </c>
      <c r="B97" t="s">
        <v>2714</v>
      </c>
      <c r="C97" t="s">
        <v>2823</v>
      </c>
      <c r="D97">
        <v>0.2</v>
      </c>
      <c r="E97">
        <v>0</v>
      </c>
      <c r="F97">
        <v>0.2</v>
      </c>
      <c r="G97">
        <v>0</v>
      </c>
      <c r="H97">
        <v>0</v>
      </c>
      <c r="I97">
        <v>0</v>
      </c>
      <c r="J97">
        <v>0</v>
      </c>
      <c r="K97">
        <v>0</v>
      </c>
    </row>
    <row r="98" spans="1:11">
      <c r="A98" t="s">
        <v>2673</v>
      </c>
      <c r="B98" t="s">
        <v>2715</v>
      </c>
      <c r="C98" t="s">
        <v>2824</v>
      </c>
      <c r="D98">
        <v>0.2</v>
      </c>
      <c r="E98">
        <v>0</v>
      </c>
      <c r="F98">
        <v>0.2</v>
      </c>
      <c r="G98">
        <v>0</v>
      </c>
      <c r="H98">
        <v>0</v>
      </c>
      <c r="I98">
        <v>0</v>
      </c>
      <c r="J98">
        <v>0</v>
      </c>
      <c r="K98">
        <v>0</v>
      </c>
    </row>
    <row r="99" spans="1:11">
      <c r="A99" t="s">
        <v>2673</v>
      </c>
      <c r="B99" t="s">
        <v>2716</v>
      </c>
      <c r="C99" t="s">
        <v>2825</v>
      </c>
      <c r="D99">
        <v>0.2</v>
      </c>
      <c r="E99">
        <v>0</v>
      </c>
      <c r="F99">
        <v>0.2</v>
      </c>
      <c r="G99">
        <v>0</v>
      </c>
      <c r="H99">
        <v>0</v>
      </c>
      <c r="I99">
        <v>0</v>
      </c>
      <c r="J99">
        <v>0</v>
      </c>
      <c r="K99">
        <v>0</v>
      </c>
    </row>
    <row r="100" spans="1:11">
      <c r="A100" t="s">
        <v>2673</v>
      </c>
      <c r="B100" t="s">
        <v>2717</v>
      </c>
      <c r="C100" t="s">
        <v>2826</v>
      </c>
      <c r="D100">
        <v>0.2</v>
      </c>
      <c r="E100">
        <v>0</v>
      </c>
      <c r="F100">
        <v>0.2</v>
      </c>
      <c r="G100">
        <v>0</v>
      </c>
      <c r="H100">
        <v>0</v>
      </c>
      <c r="I100">
        <v>0</v>
      </c>
      <c r="J100">
        <v>0</v>
      </c>
      <c r="K100">
        <v>0</v>
      </c>
    </row>
    <row r="101" spans="1:11">
      <c r="A101" t="s">
        <v>2673</v>
      </c>
      <c r="B101" t="s">
        <v>2692</v>
      </c>
      <c r="C101" t="s">
        <v>2827</v>
      </c>
      <c r="D101">
        <v>0.2</v>
      </c>
      <c r="E101">
        <v>0</v>
      </c>
      <c r="F101">
        <v>0.2</v>
      </c>
      <c r="G101">
        <v>0</v>
      </c>
      <c r="H101">
        <v>0</v>
      </c>
      <c r="I101">
        <v>0</v>
      </c>
      <c r="J101">
        <v>0</v>
      </c>
      <c r="K101">
        <v>0</v>
      </c>
    </row>
    <row r="102" spans="1:11">
      <c r="A102" t="s">
        <v>2673</v>
      </c>
      <c r="B102" t="s">
        <v>2718</v>
      </c>
      <c r="C102" t="s">
        <v>2828</v>
      </c>
      <c r="D102">
        <v>0.2</v>
      </c>
      <c r="E102">
        <v>0</v>
      </c>
      <c r="F102">
        <v>0.2</v>
      </c>
      <c r="G102">
        <v>0</v>
      </c>
      <c r="H102">
        <v>0</v>
      </c>
      <c r="I102">
        <v>0</v>
      </c>
      <c r="J102">
        <v>0</v>
      </c>
      <c r="K102">
        <v>0</v>
      </c>
    </row>
    <row r="103" spans="1:11">
      <c r="A103" t="s">
        <v>2673</v>
      </c>
      <c r="B103" t="s">
        <v>2719</v>
      </c>
      <c r="C103" t="s">
        <v>2829</v>
      </c>
      <c r="D103">
        <v>0.2</v>
      </c>
      <c r="E103">
        <v>0</v>
      </c>
      <c r="F103">
        <v>0.2</v>
      </c>
      <c r="G103">
        <v>0</v>
      </c>
      <c r="H103">
        <v>0</v>
      </c>
      <c r="I103">
        <v>0</v>
      </c>
      <c r="J103">
        <v>0</v>
      </c>
      <c r="K103">
        <v>0</v>
      </c>
    </row>
    <row r="104" spans="1:11">
      <c r="A104" t="s">
        <v>2673</v>
      </c>
      <c r="B104" t="s">
        <v>2720</v>
      </c>
      <c r="C104" t="s">
        <v>2830</v>
      </c>
      <c r="D104">
        <v>0.2</v>
      </c>
      <c r="E104">
        <v>0</v>
      </c>
      <c r="F104">
        <v>0</v>
      </c>
      <c r="G104">
        <v>0</v>
      </c>
      <c r="H104">
        <v>0.2</v>
      </c>
      <c r="I104">
        <v>0</v>
      </c>
      <c r="J104">
        <v>0</v>
      </c>
      <c r="K104">
        <v>0</v>
      </c>
    </row>
    <row r="105" spans="1:11">
      <c r="A105" t="s">
        <v>2673</v>
      </c>
      <c r="B105" t="s">
        <v>2700</v>
      </c>
      <c r="C105" t="s">
        <v>2831</v>
      </c>
      <c r="D105">
        <v>0.2</v>
      </c>
      <c r="E105">
        <v>0</v>
      </c>
      <c r="F105">
        <v>0</v>
      </c>
      <c r="G105">
        <v>0</v>
      </c>
      <c r="H105">
        <v>0.2</v>
      </c>
      <c r="I105">
        <v>0</v>
      </c>
      <c r="J105">
        <v>0</v>
      </c>
      <c r="K105">
        <v>0</v>
      </c>
    </row>
    <row r="106" spans="1:11">
      <c r="A106" t="s">
        <v>2673</v>
      </c>
      <c r="B106" t="s">
        <v>2701</v>
      </c>
      <c r="C106" t="s">
        <v>2832</v>
      </c>
      <c r="D106">
        <v>0.2</v>
      </c>
      <c r="E106">
        <v>0</v>
      </c>
      <c r="F106">
        <v>0</v>
      </c>
      <c r="G106">
        <v>0</v>
      </c>
      <c r="H106">
        <v>0.2</v>
      </c>
      <c r="I106">
        <v>0</v>
      </c>
      <c r="J106">
        <v>0</v>
      </c>
      <c r="K106">
        <v>0</v>
      </c>
    </row>
    <row r="107" spans="1:11">
      <c r="A107" t="s">
        <v>2673</v>
      </c>
      <c r="B107" t="s">
        <v>2681</v>
      </c>
      <c r="C107" t="s">
        <v>2833</v>
      </c>
      <c r="D107">
        <v>0.2</v>
      </c>
      <c r="E107">
        <v>0</v>
      </c>
      <c r="F107">
        <v>0</v>
      </c>
      <c r="G107">
        <v>0</v>
      </c>
      <c r="H107">
        <v>0.2</v>
      </c>
      <c r="I107">
        <v>0</v>
      </c>
      <c r="J107">
        <v>0</v>
      </c>
      <c r="K107">
        <v>0</v>
      </c>
    </row>
    <row r="108" spans="1:11">
      <c r="A108" t="s">
        <v>2673</v>
      </c>
      <c r="B108" t="s">
        <v>2721</v>
      </c>
      <c r="C108" t="s">
        <v>2834</v>
      </c>
      <c r="D108">
        <v>0.2</v>
      </c>
      <c r="E108">
        <v>0.2</v>
      </c>
      <c r="F108">
        <v>0</v>
      </c>
      <c r="G108">
        <v>0</v>
      </c>
      <c r="H108">
        <v>0</v>
      </c>
      <c r="I108">
        <v>0</v>
      </c>
      <c r="J108">
        <v>0</v>
      </c>
      <c r="K108">
        <v>0</v>
      </c>
    </row>
    <row r="109" spans="1:11">
      <c r="A109" t="s">
        <v>2673</v>
      </c>
      <c r="B109" t="s">
        <v>2705</v>
      </c>
      <c r="C109" t="s">
        <v>2835</v>
      </c>
      <c r="D109">
        <v>0.2</v>
      </c>
      <c r="E109">
        <v>0</v>
      </c>
      <c r="F109">
        <v>0</v>
      </c>
      <c r="G109">
        <v>0</v>
      </c>
      <c r="H109">
        <v>0.2</v>
      </c>
      <c r="I109">
        <v>0</v>
      </c>
      <c r="J109">
        <v>0</v>
      </c>
      <c r="K109">
        <v>0</v>
      </c>
    </row>
    <row r="110" spans="1:11">
      <c r="A110" t="s">
        <v>2673</v>
      </c>
      <c r="B110" t="s">
        <v>2710</v>
      </c>
      <c r="C110" t="s">
        <v>2836</v>
      </c>
      <c r="D110">
        <v>0.2</v>
      </c>
      <c r="E110">
        <v>0</v>
      </c>
      <c r="F110">
        <v>0</v>
      </c>
      <c r="G110">
        <v>0</v>
      </c>
      <c r="H110">
        <v>0.2</v>
      </c>
      <c r="I110">
        <v>0</v>
      </c>
      <c r="J110">
        <v>0</v>
      </c>
      <c r="K110">
        <v>0</v>
      </c>
    </row>
    <row r="111" spans="1:11">
      <c r="A111" t="s">
        <v>2673</v>
      </c>
      <c r="B111" t="s">
        <v>2701</v>
      </c>
      <c r="C111" t="s">
        <v>2837</v>
      </c>
      <c r="D111">
        <v>0.19</v>
      </c>
      <c r="E111">
        <v>0</v>
      </c>
      <c r="F111">
        <v>0</v>
      </c>
      <c r="G111">
        <v>0</v>
      </c>
      <c r="H111">
        <v>0.19</v>
      </c>
      <c r="I111">
        <v>0</v>
      </c>
      <c r="J111">
        <v>0</v>
      </c>
      <c r="K111">
        <v>0</v>
      </c>
    </row>
    <row r="112" spans="1:11">
      <c r="A112" t="s">
        <v>2673</v>
      </c>
      <c r="B112" t="s">
        <v>2722</v>
      </c>
      <c r="C112" t="s">
        <v>2838</v>
      </c>
      <c r="D112">
        <v>0.19</v>
      </c>
      <c r="E112">
        <v>0</v>
      </c>
      <c r="F112">
        <v>0</v>
      </c>
      <c r="G112">
        <v>0</v>
      </c>
      <c r="H112">
        <v>0.19</v>
      </c>
      <c r="I112">
        <v>0</v>
      </c>
      <c r="J112">
        <v>0</v>
      </c>
      <c r="K112">
        <v>0</v>
      </c>
    </row>
    <row r="113" spans="1:11">
      <c r="A113" t="s">
        <v>2673</v>
      </c>
      <c r="B113" t="s">
        <v>2689</v>
      </c>
      <c r="C113" t="s">
        <v>2839</v>
      </c>
      <c r="D113">
        <v>0.19</v>
      </c>
      <c r="E113">
        <v>0.19</v>
      </c>
      <c r="F113">
        <v>0</v>
      </c>
      <c r="G113">
        <v>0</v>
      </c>
      <c r="H113">
        <v>0</v>
      </c>
      <c r="I113">
        <v>0</v>
      </c>
      <c r="J113">
        <v>0</v>
      </c>
      <c r="K113">
        <v>0</v>
      </c>
    </row>
    <row r="114" spans="1:11">
      <c r="A114" t="s">
        <v>2673</v>
      </c>
      <c r="B114" t="s">
        <v>2681</v>
      </c>
      <c r="C114" t="s">
        <v>2840</v>
      </c>
      <c r="D114">
        <v>0.19</v>
      </c>
      <c r="E114">
        <v>0</v>
      </c>
      <c r="F114">
        <v>0</v>
      </c>
      <c r="G114">
        <v>0</v>
      </c>
      <c r="H114">
        <v>0.19</v>
      </c>
      <c r="I114">
        <v>0</v>
      </c>
      <c r="J114">
        <v>0</v>
      </c>
      <c r="K114">
        <v>0</v>
      </c>
    </row>
    <row r="115" spans="1:11">
      <c r="A115" t="s">
        <v>2673</v>
      </c>
      <c r="B115" t="s">
        <v>2701</v>
      </c>
      <c r="C115" t="s">
        <v>2841</v>
      </c>
      <c r="D115">
        <v>0.19</v>
      </c>
      <c r="E115">
        <v>0</v>
      </c>
      <c r="F115">
        <v>0</v>
      </c>
      <c r="G115">
        <v>0</v>
      </c>
      <c r="H115">
        <v>0.19</v>
      </c>
      <c r="I115">
        <v>0</v>
      </c>
      <c r="J115">
        <v>0</v>
      </c>
      <c r="K115">
        <v>0</v>
      </c>
    </row>
    <row r="116" spans="1:11">
      <c r="A116" t="s">
        <v>2673</v>
      </c>
      <c r="B116" t="s">
        <v>2701</v>
      </c>
      <c r="C116" t="s">
        <v>2842</v>
      </c>
      <c r="D116">
        <v>0.19</v>
      </c>
      <c r="E116">
        <v>0</v>
      </c>
      <c r="F116">
        <v>0</v>
      </c>
      <c r="G116">
        <v>0</v>
      </c>
      <c r="H116">
        <v>0.19</v>
      </c>
      <c r="I116">
        <v>0</v>
      </c>
      <c r="J116">
        <v>0</v>
      </c>
      <c r="K116">
        <v>0</v>
      </c>
    </row>
    <row r="117" spans="1:11">
      <c r="A117" t="s">
        <v>2673</v>
      </c>
      <c r="B117" t="s">
        <v>2705</v>
      </c>
      <c r="C117" t="s">
        <v>2843</v>
      </c>
      <c r="D117">
        <v>0.19</v>
      </c>
      <c r="E117">
        <v>0</v>
      </c>
      <c r="F117">
        <v>0</v>
      </c>
      <c r="G117">
        <v>0</v>
      </c>
      <c r="H117">
        <v>0.19</v>
      </c>
      <c r="I117">
        <v>0</v>
      </c>
      <c r="J117">
        <v>0</v>
      </c>
      <c r="K117">
        <v>0</v>
      </c>
    </row>
    <row r="118" spans="1:11">
      <c r="A118" t="s">
        <v>2673</v>
      </c>
      <c r="B118" t="s">
        <v>2700</v>
      </c>
      <c r="C118" t="s">
        <v>2844</v>
      </c>
      <c r="D118">
        <v>0.19</v>
      </c>
      <c r="E118">
        <v>0</v>
      </c>
      <c r="F118">
        <v>0</v>
      </c>
      <c r="G118">
        <v>0</v>
      </c>
      <c r="H118">
        <v>0.19</v>
      </c>
      <c r="I118">
        <v>0</v>
      </c>
      <c r="J118">
        <v>0</v>
      </c>
      <c r="K118">
        <v>0</v>
      </c>
    </row>
    <row r="119" spans="1:11">
      <c r="A119" t="s">
        <v>2673</v>
      </c>
      <c r="B119" t="s">
        <v>2723</v>
      </c>
      <c r="C119" t="s">
        <v>2845</v>
      </c>
      <c r="D119">
        <v>0.19</v>
      </c>
      <c r="E119">
        <v>0</v>
      </c>
      <c r="F119">
        <v>0</v>
      </c>
      <c r="G119">
        <v>0</v>
      </c>
      <c r="H119">
        <v>0.19</v>
      </c>
      <c r="I119">
        <v>0</v>
      </c>
      <c r="J119">
        <v>0</v>
      </c>
      <c r="K119">
        <v>0</v>
      </c>
    </row>
    <row r="120" spans="1:11">
      <c r="A120" t="s">
        <v>2673</v>
      </c>
      <c r="B120" t="s">
        <v>2704</v>
      </c>
      <c r="C120" t="s">
        <v>2846</v>
      </c>
      <c r="D120">
        <v>0.19</v>
      </c>
      <c r="E120">
        <v>0</v>
      </c>
      <c r="F120">
        <v>0</v>
      </c>
      <c r="G120">
        <v>0</v>
      </c>
      <c r="H120">
        <v>0.19</v>
      </c>
      <c r="I120">
        <v>0</v>
      </c>
      <c r="J120">
        <v>0</v>
      </c>
      <c r="K120">
        <v>0</v>
      </c>
    </row>
    <row r="121" spans="1:11">
      <c r="A121" t="s">
        <v>2673</v>
      </c>
      <c r="B121" t="s">
        <v>2724</v>
      </c>
      <c r="C121" t="s">
        <v>2847</v>
      </c>
      <c r="D121">
        <v>0.19</v>
      </c>
      <c r="E121">
        <v>0</v>
      </c>
      <c r="F121">
        <v>0</v>
      </c>
      <c r="G121">
        <v>0</v>
      </c>
      <c r="H121">
        <v>0.19</v>
      </c>
      <c r="I121">
        <v>0</v>
      </c>
      <c r="J121">
        <v>0</v>
      </c>
      <c r="K121">
        <v>0</v>
      </c>
    </row>
    <row r="122" spans="1:11">
      <c r="A122" t="s">
        <v>2673</v>
      </c>
      <c r="B122" t="s">
        <v>2701</v>
      </c>
      <c r="C122" t="s">
        <v>2848</v>
      </c>
      <c r="D122">
        <v>0.18</v>
      </c>
      <c r="E122">
        <v>0</v>
      </c>
      <c r="F122">
        <v>0</v>
      </c>
      <c r="G122">
        <v>0</v>
      </c>
      <c r="H122">
        <v>0.18</v>
      </c>
      <c r="I122">
        <v>0</v>
      </c>
      <c r="J122">
        <v>0</v>
      </c>
      <c r="K122">
        <v>0</v>
      </c>
    </row>
    <row r="123" spans="1:11">
      <c r="A123" t="s">
        <v>2673</v>
      </c>
      <c r="B123" t="s">
        <v>2678</v>
      </c>
      <c r="C123" t="s">
        <v>2849</v>
      </c>
      <c r="D123">
        <v>0.18</v>
      </c>
      <c r="E123">
        <v>0</v>
      </c>
      <c r="F123">
        <v>0</v>
      </c>
      <c r="G123">
        <v>0</v>
      </c>
      <c r="H123">
        <v>0.18</v>
      </c>
      <c r="I123">
        <v>0</v>
      </c>
      <c r="J123">
        <v>0</v>
      </c>
      <c r="K123">
        <v>0</v>
      </c>
    </row>
    <row r="124" spans="1:11">
      <c r="A124" t="s">
        <v>2673</v>
      </c>
      <c r="B124" t="s">
        <v>2678</v>
      </c>
      <c r="C124" t="s">
        <v>2850</v>
      </c>
      <c r="D124">
        <v>0.18</v>
      </c>
      <c r="E124">
        <v>0</v>
      </c>
      <c r="F124">
        <v>0</v>
      </c>
      <c r="G124">
        <v>0</v>
      </c>
      <c r="H124">
        <v>0.18</v>
      </c>
      <c r="I124">
        <v>0</v>
      </c>
      <c r="J124">
        <v>0</v>
      </c>
      <c r="K124">
        <v>0</v>
      </c>
    </row>
    <row r="125" spans="1:11">
      <c r="A125" t="s">
        <v>2673</v>
      </c>
      <c r="B125" t="s">
        <v>2681</v>
      </c>
      <c r="C125" t="s">
        <v>2851</v>
      </c>
      <c r="D125">
        <v>0.18</v>
      </c>
      <c r="E125">
        <v>0</v>
      </c>
      <c r="F125">
        <v>0</v>
      </c>
      <c r="G125">
        <v>0</v>
      </c>
      <c r="H125">
        <v>0.18</v>
      </c>
      <c r="I125">
        <v>0</v>
      </c>
      <c r="J125">
        <v>0</v>
      </c>
      <c r="K125">
        <v>0</v>
      </c>
    </row>
    <row r="126" spans="1:11">
      <c r="A126" t="s">
        <v>2673</v>
      </c>
      <c r="B126" t="s">
        <v>2689</v>
      </c>
      <c r="C126" t="s">
        <v>2852</v>
      </c>
      <c r="D126">
        <v>0.16</v>
      </c>
      <c r="E126">
        <v>0.16</v>
      </c>
      <c r="F126">
        <v>0</v>
      </c>
      <c r="G126">
        <v>0</v>
      </c>
      <c r="H126">
        <v>0</v>
      </c>
      <c r="I126">
        <v>0</v>
      </c>
      <c r="J126">
        <v>0</v>
      </c>
      <c r="K126">
        <v>0</v>
      </c>
    </row>
    <row r="127" spans="1:11">
      <c r="A127" t="s">
        <v>2673</v>
      </c>
      <c r="B127" t="s">
        <v>2689</v>
      </c>
      <c r="C127" t="s">
        <v>2853</v>
      </c>
      <c r="D127">
        <v>0.14</v>
      </c>
      <c r="E127">
        <v>0.14</v>
      </c>
      <c r="F127">
        <v>0</v>
      </c>
      <c r="G127">
        <v>0</v>
      </c>
      <c r="H127">
        <v>0</v>
      </c>
      <c r="I127">
        <v>0</v>
      </c>
      <c r="J127">
        <v>0</v>
      </c>
      <c r="K127">
        <v>0</v>
      </c>
    </row>
    <row r="128" spans="1:11">
      <c r="A128" t="s">
        <v>2673</v>
      </c>
      <c r="B128" t="s">
        <v>2689</v>
      </c>
      <c r="C128" t="s">
        <v>2854</v>
      </c>
      <c r="D128">
        <v>0.13</v>
      </c>
      <c r="E128">
        <v>0.13</v>
      </c>
      <c r="F128">
        <v>0</v>
      </c>
      <c r="G128">
        <v>0</v>
      </c>
      <c r="H128">
        <v>0</v>
      </c>
      <c r="I128">
        <v>0</v>
      </c>
      <c r="J128">
        <v>0</v>
      </c>
      <c r="K128">
        <v>0</v>
      </c>
    </row>
    <row r="129" spans="1:11">
      <c r="A129" t="s">
        <v>2673</v>
      </c>
      <c r="B129" t="s">
        <v>2725</v>
      </c>
      <c r="C129" t="s">
        <v>2855</v>
      </c>
      <c r="D129">
        <v>0.12</v>
      </c>
      <c r="E129">
        <v>0</v>
      </c>
      <c r="F129">
        <v>0.12</v>
      </c>
      <c r="G129">
        <v>0</v>
      </c>
      <c r="H129">
        <v>0</v>
      </c>
      <c r="I129">
        <v>0</v>
      </c>
      <c r="J129">
        <v>0</v>
      </c>
      <c r="K129">
        <v>0</v>
      </c>
    </row>
    <row r="130" spans="1:11">
      <c r="A130" t="s">
        <v>2673</v>
      </c>
      <c r="B130" t="s">
        <v>2726</v>
      </c>
      <c r="C130" t="s">
        <v>2856</v>
      </c>
      <c r="D130">
        <v>0.11</v>
      </c>
      <c r="E130">
        <v>0</v>
      </c>
      <c r="F130">
        <v>0.11</v>
      </c>
      <c r="G130">
        <v>0</v>
      </c>
      <c r="H130">
        <v>0</v>
      </c>
      <c r="I130">
        <v>0</v>
      </c>
      <c r="J130">
        <v>0</v>
      </c>
      <c r="K130">
        <v>0</v>
      </c>
    </row>
    <row r="131" spans="1:11">
      <c r="A131" t="s">
        <v>2673</v>
      </c>
      <c r="B131" t="s">
        <v>2727</v>
      </c>
      <c r="C131" t="s">
        <v>2857</v>
      </c>
      <c r="D131">
        <v>0.11</v>
      </c>
      <c r="E131">
        <v>0</v>
      </c>
      <c r="F131">
        <v>0</v>
      </c>
      <c r="G131">
        <v>0</v>
      </c>
      <c r="H131">
        <v>0</v>
      </c>
      <c r="I131">
        <v>0</v>
      </c>
      <c r="J131">
        <v>0.11</v>
      </c>
      <c r="K131">
        <v>0</v>
      </c>
    </row>
    <row r="132" spans="1:11">
      <c r="A132" t="s">
        <v>2673</v>
      </c>
      <c r="B132" t="s">
        <v>2680</v>
      </c>
      <c r="C132" t="s">
        <v>2858</v>
      </c>
      <c r="D132">
        <v>0.1</v>
      </c>
      <c r="E132">
        <v>0</v>
      </c>
      <c r="F132">
        <v>0.1</v>
      </c>
      <c r="G132">
        <v>0.01</v>
      </c>
      <c r="H132">
        <v>0</v>
      </c>
      <c r="I132">
        <v>0</v>
      </c>
      <c r="J132">
        <v>0</v>
      </c>
      <c r="K132">
        <v>0</v>
      </c>
    </row>
    <row r="133" spans="1:11">
      <c r="A133" t="s">
        <v>2673</v>
      </c>
      <c r="B133" t="s">
        <v>2677</v>
      </c>
      <c r="C133" t="s">
        <v>2859</v>
      </c>
      <c r="D133">
        <v>0.1</v>
      </c>
      <c r="E133">
        <v>0</v>
      </c>
      <c r="F133">
        <v>0.1</v>
      </c>
      <c r="G133">
        <v>0.01</v>
      </c>
      <c r="H133">
        <v>0</v>
      </c>
      <c r="I133">
        <v>0</v>
      </c>
      <c r="J133">
        <v>0</v>
      </c>
      <c r="K133">
        <v>0</v>
      </c>
    </row>
    <row r="134" spans="1:11">
      <c r="A134" t="s">
        <v>2673</v>
      </c>
      <c r="B134" t="s">
        <v>2728</v>
      </c>
      <c r="C134" t="s">
        <v>2860</v>
      </c>
      <c r="D134">
        <v>0.1</v>
      </c>
      <c r="E134">
        <v>0</v>
      </c>
      <c r="F134">
        <v>0.1</v>
      </c>
      <c r="G134">
        <v>0</v>
      </c>
      <c r="H134">
        <v>0</v>
      </c>
      <c r="I134">
        <v>0</v>
      </c>
      <c r="J134">
        <v>0</v>
      </c>
      <c r="K134">
        <v>0</v>
      </c>
    </row>
    <row r="135" spans="1:11">
      <c r="A135" t="s">
        <v>2673</v>
      </c>
      <c r="B135" t="s">
        <v>2727</v>
      </c>
      <c r="C135" t="s">
        <v>2861</v>
      </c>
      <c r="D135">
        <v>0.1</v>
      </c>
      <c r="E135">
        <v>0</v>
      </c>
      <c r="F135">
        <v>0.1</v>
      </c>
      <c r="G135">
        <v>0</v>
      </c>
      <c r="H135">
        <v>0</v>
      </c>
      <c r="I135">
        <v>0</v>
      </c>
      <c r="J135">
        <v>0</v>
      </c>
      <c r="K135">
        <v>0</v>
      </c>
    </row>
    <row r="136" spans="1:11">
      <c r="A136" t="s">
        <v>2673</v>
      </c>
      <c r="B136" t="s">
        <v>2726</v>
      </c>
      <c r="C136" t="s">
        <v>2862</v>
      </c>
      <c r="D136">
        <v>0.09</v>
      </c>
      <c r="E136">
        <v>0</v>
      </c>
      <c r="F136">
        <v>0.09</v>
      </c>
      <c r="G136">
        <v>0</v>
      </c>
      <c r="H136">
        <v>0</v>
      </c>
      <c r="I136">
        <v>0</v>
      </c>
      <c r="J136">
        <v>0</v>
      </c>
      <c r="K136">
        <v>0</v>
      </c>
    </row>
    <row r="137" spans="1:11">
      <c r="A137" t="s">
        <v>2673</v>
      </c>
      <c r="B137" t="s">
        <v>2682</v>
      </c>
      <c r="C137" t="s">
        <v>2863</v>
      </c>
      <c r="D137">
        <v>0.09</v>
      </c>
      <c r="E137">
        <v>0</v>
      </c>
      <c r="F137">
        <v>0.09</v>
      </c>
      <c r="G137">
        <v>0</v>
      </c>
      <c r="H137">
        <v>0</v>
      </c>
      <c r="I137">
        <v>0</v>
      </c>
      <c r="J137">
        <v>0</v>
      </c>
      <c r="K137">
        <v>0</v>
      </c>
    </row>
    <row r="138" spans="1:11">
      <c r="A138" t="s">
        <v>2673</v>
      </c>
      <c r="B138" t="s">
        <v>2729</v>
      </c>
      <c r="C138" t="s">
        <v>2864</v>
      </c>
      <c r="D138">
        <v>0.09</v>
      </c>
      <c r="E138">
        <v>0</v>
      </c>
      <c r="F138">
        <v>0.09</v>
      </c>
      <c r="G138">
        <v>0</v>
      </c>
      <c r="H138">
        <v>0</v>
      </c>
      <c r="I138">
        <v>0</v>
      </c>
      <c r="J138">
        <v>0</v>
      </c>
      <c r="K138">
        <v>0</v>
      </c>
    </row>
    <row r="139" spans="1:11">
      <c r="A139" t="s">
        <v>2673</v>
      </c>
      <c r="B139" t="s">
        <v>2698</v>
      </c>
      <c r="C139" t="s">
        <v>2865</v>
      </c>
      <c r="D139">
        <v>0.08</v>
      </c>
      <c r="E139">
        <v>0</v>
      </c>
      <c r="F139">
        <v>0</v>
      </c>
      <c r="G139">
        <v>0</v>
      </c>
      <c r="H139">
        <v>0</v>
      </c>
      <c r="I139">
        <v>0</v>
      </c>
      <c r="J139">
        <v>0.08</v>
      </c>
      <c r="K139">
        <v>0</v>
      </c>
    </row>
    <row r="140" spans="1:11">
      <c r="A140" t="s">
        <v>2673</v>
      </c>
      <c r="B140" t="s">
        <v>2730</v>
      </c>
      <c r="C140" t="s">
        <v>2866</v>
      </c>
      <c r="D140">
        <v>0.08</v>
      </c>
      <c r="E140">
        <v>0</v>
      </c>
      <c r="F140">
        <v>0</v>
      </c>
      <c r="G140">
        <v>0</v>
      </c>
      <c r="H140">
        <v>0</v>
      </c>
      <c r="I140">
        <v>0</v>
      </c>
      <c r="J140">
        <v>0.08</v>
      </c>
      <c r="K140">
        <v>0</v>
      </c>
    </row>
    <row r="141" spans="1:11">
      <c r="A141" t="s">
        <v>2673</v>
      </c>
      <c r="B141" t="s">
        <v>2689</v>
      </c>
      <c r="C141" t="s">
        <v>2867</v>
      </c>
      <c r="D141">
        <v>0.07000000000000001</v>
      </c>
      <c r="E141">
        <v>0.07000000000000001</v>
      </c>
      <c r="F141">
        <v>0</v>
      </c>
      <c r="G141">
        <v>0</v>
      </c>
      <c r="H141">
        <v>0</v>
      </c>
      <c r="I141">
        <v>0</v>
      </c>
      <c r="J141">
        <v>0</v>
      </c>
      <c r="K14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2996</v>
      </c>
      <c r="B1" s="1"/>
      <c r="C1" s="1">
        <v>1.488036044178116</v>
      </c>
      <c r="D1" s="1"/>
      <c r="F1" s="1" t="s">
        <v>3016</v>
      </c>
      <c r="G1" s="1"/>
      <c r="H1" s="1"/>
      <c r="I1" s="1"/>
      <c r="K1" s="1" t="s">
        <v>3080</v>
      </c>
      <c r="L1" s="1"/>
      <c r="M1" s="1"/>
      <c r="N1" s="1"/>
    </row>
    <row r="2" spans="1:14">
      <c r="A2" s="1" t="s">
        <v>2997</v>
      </c>
      <c r="B2" s="1"/>
      <c r="C2" s="1"/>
      <c r="D2" s="1"/>
      <c r="F2" s="1" t="s">
        <v>3017</v>
      </c>
      <c r="G2" s="1" t="s">
        <v>3018</v>
      </c>
      <c r="H2" s="1"/>
      <c r="I2" s="1" t="s">
        <v>3019</v>
      </c>
      <c r="K2" s="1" t="s">
        <v>3017</v>
      </c>
      <c r="L2" s="1" t="s">
        <v>3018</v>
      </c>
      <c r="M2" s="1"/>
      <c r="N2" s="1" t="s">
        <v>3019</v>
      </c>
    </row>
    <row r="3" spans="1:14">
      <c r="A3" s="1" t="s">
        <v>2998</v>
      </c>
      <c r="B3" s="1" t="s">
        <v>2999</v>
      </c>
      <c r="C3" s="1" t="s">
        <v>3000</v>
      </c>
      <c r="D3" s="1" t="s">
        <v>3001</v>
      </c>
      <c r="F3" t="s">
        <v>3020</v>
      </c>
      <c r="G3" t="s">
        <v>3021</v>
      </c>
      <c r="I3">
        <v>0</v>
      </c>
      <c r="K3" t="s">
        <v>3081</v>
      </c>
      <c r="L3" t="s">
        <v>3082</v>
      </c>
      <c r="N3">
        <v>0</v>
      </c>
    </row>
    <row r="4" spans="1:14">
      <c r="A4" t="s">
        <v>3002</v>
      </c>
      <c r="B4">
        <v>9</v>
      </c>
      <c r="C4">
        <v>11</v>
      </c>
      <c r="D4">
        <v>0.8181818181818182</v>
      </c>
      <c r="F4" t="s">
        <v>3022</v>
      </c>
      <c r="G4" t="s">
        <v>3023</v>
      </c>
      <c r="I4">
        <v>0</v>
      </c>
      <c r="K4" t="s">
        <v>3081</v>
      </c>
      <c r="L4" t="s">
        <v>3083</v>
      </c>
      <c r="N4">
        <v>1</v>
      </c>
    </row>
    <row r="5" spans="1:14">
      <c r="A5" t="s">
        <v>3003</v>
      </c>
      <c r="B5">
        <v>2</v>
      </c>
      <c r="C5">
        <v>3</v>
      </c>
      <c r="D5">
        <v>0.6666666666666666</v>
      </c>
      <c r="F5" t="s">
        <v>3022</v>
      </c>
      <c r="G5" t="s">
        <v>3024</v>
      </c>
      <c r="I5">
        <v>0</v>
      </c>
      <c r="K5" t="s">
        <v>3084</v>
      </c>
      <c r="L5" t="s">
        <v>3085</v>
      </c>
      <c r="N5">
        <v>0</v>
      </c>
    </row>
    <row r="6" spans="1:14">
      <c r="A6" t="s">
        <v>3004</v>
      </c>
      <c r="B6">
        <v>4</v>
      </c>
      <c r="C6">
        <v>8</v>
      </c>
      <c r="D6">
        <v>0.5</v>
      </c>
      <c r="F6" t="s">
        <v>3025</v>
      </c>
      <c r="G6" t="s">
        <v>3024</v>
      </c>
      <c r="I6">
        <v>0</v>
      </c>
    </row>
    <row r="7" spans="1:14">
      <c r="A7" t="s">
        <v>3005</v>
      </c>
      <c r="B7">
        <v>1</v>
      </c>
      <c r="C7">
        <v>3</v>
      </c>
      <c r="D7">
        <v>0.3333333333333333</v>
      </c>
      <c r="F7" t="s">
        <v>3025</v>
      </c>
      <c r="G7" t="s">
        <v>3026</v>
      </c>
      <c r="I7">
        <v>0</v>
      </c>
      <c r="K7" s="1" t="s">
        <v>3086</v>
      </c>
      <c r="L7" s="1"/>
      <c r="M7" s="1"/>
      <c r="N7" s="1"/>
    </row>
    <row r="8" spans="1:14">
      <c r="A8" t="s">
        <v>3006</v>
      </c>
      <c r="B8">
        <v>1</v>
      </c>
      <c r="C8">
        <v>3</v>
      </c>
      <c r="D8">
        <v>0.3333333333333333</v>
      </c>
      <c r="K8" s="1" t="s">
        <v>3017</v>
      </c>
      <c r="L8" s="1" t="s">
        <v>3018</v>
      </c>
      <c r="M8" s="1"/>
      <c r="N8" s="1" t="s">
        <v>3019</v>
      </c>
    </row>
    <row r="9" spans="1:14">
      <c r="A9" t="s">
        <v>3007</v>
      </c>
      <c r="B9">
        <v>1</v>
      </c>
      <c r="C9">
        <v>10</v>
      </c>
      <c r="D9">
        <v>0.1</v>
      </c>
      <c r="F9" s="1" t="s">
        <v>3027</v>
      </c>
      <c r="G9" s="1"/>
      <c r="H9" s="1"/>
      <c r="I9" s="1"/>
      <c r="K9" t="s">
        <v>3087</v>
      </c>
      <c r="L9" t="s">
        <v>3029</v>
      </c>
      <c r="N9">
        <v>1</v>
      </c>
    </row>
    <row r="10" spans="1:14">
      <c r="A10" t="s">
        <v>3008</v>
      </c>
      <c r="B10">
        <v>0</v>
      </c>
      <c r="C10">
        <v>5</v>
      </c>
      <c r="D10">
        <v>0</v>
      </c>
      <c r="F10" s="1" t="s">
        <v>3017</v>
      </c>
      <c r="G10" s="1" t="s">
        <v>3018</v>
      </c>
      <c r="H10" s="1"/>
      <c r="I10" s="1" t="s">
        <v>3019</v>
      </c>
      <c r="K10" t="s">
        <v>3088</v>
      </c>
      <c r="L10" t="s">
        <v>3089</v>
      </c>
      <c r="N10">
        <v>0</v>
      </c>
    </row>
    <row r="11" spans="1:14">
      <c r="A11" t="s">
        <v>3009</v>
      </c>
      <c r="B11">
        <v>0</v>
      </c>
      <c r="C11">
        <v>3</v>
      </c>
      <c r="D11">
        <v>0</v>
      </c>
      <c r="F11" t="s">
        <v>3028</v>
      </c>
      <c r="G11" t="s">
        <v>3029</v>
      </c>
      <c r="I11">
        <v>0</v>
      </c>
      <c r="K11" t="s">
        <v>3088</v>
      </c>
      <c r="L11" t="s">
        <v>3090</v>
      </c>
      <c r="N11">
        <v>0</v>
      </c>
    </row>
    <row r="12" spans="1:14">
      <c r="A12" t="s">
        <v>3010</v>
      </c>
      <c r="B12">
        <v>0</v>
      </c>
      <c r="C12">
        <v>2</v>
      </c>
      <c r="D12">
        <v>0</v>
      </c>
      <c r="F12" t="s">
        <v>3028</v>
      </c>
      <c r="G12" t="s">
        <v>3030</v>
      </c>
      <c r="I12">
        <v>0</v>
      </c>
    </row>
    <row r="13" spans="1:14">
      <c r="A13" t="s">
        <v>3011</v>
      </c>
      <c r="B13">
        <v>0</v>
      </c>
      <c r="C13">
        <v>3</v>
      </c>
      <c r="D13">
        <v>0</v>
      </c>
      <c r="F13" t="s">
        <v>3031</v>
      </c>
      <c r="G13" t="s">
        <v>3032</v>
      </c>
      <c r="I13">
        <v>0</v>
      </c>
      <c r="K13" s="1" t="s">
        <v>3091</v>
      </c>
      <c r="L13" s="1"/>
      <c r="M13" s="1"/>
      <c r="N13" s="1"/>
    </row>
    <row r="14" spans="1:14">
      <c r="A14" t="s">
        <v>3012</v>
      </c>
      <c r="B14">
        <v>0</v>
      </c>
      <c r="C14">
        <v>5</v>
      </c>
      <c r="D14">
        <v>0</v>
      </c>
      <c r="F14" t="s">
        <v>3033</v>
      </c>
      <c r="G14" t="s">
        <v>3034</v>
      </c>
      <c r="I14">
        <v>0</v>
      </c>
      <c r="K14" s="1" t="s">
        <v>3017</v>
      </c>
      <c r="L14" s="1" t="s">
        <v>3018</v>
      </c>
      <c r="M14" s="1"/>
      <c r="N14" s="1" t="s">
        <v>3019</v>
      </c>
    </row>
    <row r="15" spans="1:14">
      <c r="A15" t="s">
        <v>3013</v>
      </c>
      <c r="B15">
        <v>0</v>
      </c>
      <c r="C15">
        <v>4</v>
      </c>
      <c r="D15">
        <v>0</v>
      </c>
      <c r="F15" t="s">
        <v>3033</v>
      </c>
      <c r="G15" t="s">
        <v>3035</v>
      </c>
      <c r="I15">
        <v>0</v>
      </c>
      <c r="K15" t="s">
        <v>3092</v>
      </c>
      <c r="L15" t="s">
        <v>3093</v>
      </c>
      <c r="N15">
        <v>0</v>
      </c>
    </row>
    <row r="16" spans="1:14">
      <c r="A16" t="s">
        <v>3014</v>
      </c>
      <c r="B16">
        <v>0</v>
      </c>
      <c r="C16">
        <v>15</v>
      </c>
      <c r="D16">
        <v>0</v>
      </c>
      <c r="F16" t="s">
        <v>3036</v>
      </c>
      <c r="G16" t="s">
        <v>3037</v>
      </c>
      <c r="I16">
        <v>0</v>
      </c>
      <c r="K16" t="s">
        <v>3013</v>
      </c>
      <c r="L16" t="s">
        <v>3094</v>
      </c>
      <c r="N16">
        <v>0</v>
      </c>
    </row>
    <row r="17" spans="1:14">
      <c r="A17" t="s">
        <v>3015</v>
      </c>
      <c r="B17">
        <v>0</v>
      </c>
      <c r="C17">
        <v>5</v>
      </c>
      <c r="D17">
        <v>0</v>
      </c>
      <c r="F17" t="s">
        <v>3036</v>
      </c>
      <c r="G17" t="s">
        <v>3038</v>
      </c>
      <c r="I17">
        <v>0</v>
      </c>
      <c r="K17" t="s">
        <v>3013</v>
      </c>
      <c r="L17" t="s">
        <v>3095</v>
      </c>
      <c r="N17">
        <v>0</v>
      </c>
    </row>
    <row r="18" spans="1:14">
      <c r="F18" t="s">
        <v>3039</v>
      </c>
      <c r="G18" t="s">
        <v>3034</v>
      </c>
      <c r="I18">
        <v>0</v>
      </c>
      <c r="K18" t="s">
        <v>3096</v>
      </c>
      <c r="L18" t="s">
        <v>3093</v>
      </c>
      <c r="N18">
        <v>0</v>
      </c>
    </row>
    <row r="19" spans="1:14">
      <c r="F19" t="s">
        <v>3039</v>
      </c>
      <c r="G19" t="s">
        <v>3035</v>
      </c>
      <c r="I19">
        <v>1</v>
      </c>
    </row>
    <row r="20" spans="1:14">
      <c r="F20" t="s">
        <v>3039</v>
      </c>
      <c r="G20" t="s">
        <v>3040</v>
      </c>
      <c r="I20">
        <v>0</v>
      </c>
      <c r="K20" s="1" t="s">
        <v>3097</v>
      </c>
      <c r="L20" s="1"/>
      <c r="M20" s="1"/>
      <c r="N20" s="1"/>
    </row>
    <row r="21" spans="1:14">
      <c r="K21" s="1" t="s">
        <v>3017</v>
      </c>
      <c r="L21" s="1" t="s">
        <v>3018</v>
      </c>
      <c r="M21" s="1"/>
      <c r="N21" s="1" t="s">
        <v>3019</v>
      </c>
    </row>
    <row r="22" spans="1:14">
      <c r="F22" s="1" t="s">
        <v>3041</v>
      </c>
      <c r="G22" s="1"/>
      <c r="H22" s="1"/>
      <c r="I22" s="1"/>
      <c r="K22" t="s">
        <v>3098</v>
      </c>
      <c r="L22" t="s">
        <v>3029</v>
      </c>
      <c r="N22">
        <v>0</v>
      </c>
    </row>
    <row r="23" spans="1:14">
      <c r="F23" s="1" t="s">
        <v>3017</v>
      </c>
      <c r="G23" s="1" t="s">
        <v>3018</v>
      </c>
      <c r="H23" s="1"/>
      <c r="I23" s="1" t="s">
        <v>3019</v>
      </c>
      <c r="K23" t="s">
        <v>3099</v>
      </c>
      <c r="L23" t="s">
        <v>3029</v>
      </c>
      <c r="N23">
        <v>0</v>
      </c>
    </row>
    <row r="24" spans="1:14">
      <c r="F24" t="s">
        <v>3042</v>
      </c>
      <c r="G24" t="s">
        <v>3043</v>
      </c>
      <c r="I24">
        <v>0</v>
      </c>
      <c r="K24" t="s">
        <v>3100</v>
      </c>
      <c r="L24" t="s">
        <v>3029</v>
      </c>
      <c r="N24">
        <v>0</v>
      </c>
    </row>
    <row r="25" spans="1:14">
      <c r="F25" t="s">
        <v>3042</v>
      </c>
      <c r="G25" t="s">
        <v>3044</v>
      </c>
      <c r="I25">
        <v>1</v>
      </c>
      <c r="K25" t="s">
        <v>3101</v>
      </c>
      <c r="L25" t="s">
        <v>3102</v>
      </c>
      <c r="N25">
        <v>0</v>
      </c>
    </row>
    <row r="26" spans="1:14">
      <c r="F26" t="s">
        <v>3045</v>
      </c>
      <c r="G26" t="s">
        <v>3046</v>
      </c>
      <c r="I26">
        <v>0</v>
      </c>
      <c r="K26" t="s">
        <v>3101</v>
      </c>
      <c r="L26" t="s">
        <v>3103</v>
      </c>
      <c r="N26">
        <v>0</v>
      </c>
    </row>
    <row r="27" spans="1:14">
      <c r="F27" t="s">
        <v>3045</v>
      </c>
      <c r="G27" t="s">
        <v>3047</v>
      </c>
      <c r="I27">
        <v>1</v>
      </c>
    </row>
    <row r="28" spans="1:14">
      <c r="F28" t="s">
        <v>3045</v>
      </c>
      <c r="G28" t="s">
        <v>3048</v>
      </c>
      <c r="I28">
        <v>2</v>
      </c>
      <c r="K28" s="1" t="s">
        <v>3104</v>
      </c>
      <c r="L28" s="1"/>
      <c r="M28" s="1"/>
      <c r="N28" s="1"/>
    </row>
    <row r="29" spans="1:14">
      <c r="F29" t="s">
        <v>3049</v>
      </c>
      <c r="G29" t="s">
        <v>3050</v>
      </c>
      <c r="I29">
        <v>0</v>
      </c>
      <c r="K29" s="1" t="s">
        <v>3017</v>
      </c>
      <c r="L29" s="1" t="s">
        <v>3018</v>
      </c>
      <c r="M29" s="1"/>
      <c r="N29" s="1" t="s">
        <v>3019</v>
      </c>
    </row>
    <row r="30" spans="1:14">
      <c r="F30" t="s">
        <v>3049</v>
      </c>
      <c r="G30" t="s">
        <v>3043</v>
      </c>
      <c r="I30">
        <v>0</v>
      </c>
      <c r="K30" t="s">
        <v>3105</v>
      </c>
      <c r="L30" t="s">
        <v>3106</v>
      </c>
      <c r="N30">
        <v>0</v>
      </c>
    </row>
    <row r="31" spans="1:14">
      <c r="F31" t="s">
        <v>3049</v>
      </c>
      <c r="G31" t="s">
        <v>3044</v>
      </c>
      <c r="I31">
        <v>1</v>
      </c>
      <c r="K31" t="s">
        <v>3107</v>
      </c>
      <c r="L31" t="s">
        <v>3108</v>
      </c>
      <c r="N31">
        <v>0</v>
      </c>
    </row>
    <row r="32" spans="1:14">
      <c r="F32" t="s">
        <v>3049</v>
      </c>
      <c r="G32" t="s">
        <v>3051</v>
      </c>
      <c r="I32">
        <v>2</v>
      </c>
      <c r="K32" t="s">
        <v>3109</v>
      </c>
      <c r="L32" t="s">
        <v>3110</v>
      </c>
      <c r="N32">
        <v>0</v>
      </c>
    </row>
    <row r="33" spans="6:14">
      <c r="F33" t="s">
        <v>3052</v>
      </c>
      <c r="G33" t="s">
        <v>3043</v>
      </c>
      <c r="I33">
        <v>0</v>
      </c>
    </row>
    <row r="34" spans="6:14">
      <c r="F34" t="s">
        <v>3052</v>
      </c>
      <c r="G34" t="s">
        <v>3044</v>
      </c>
      <c r="I34">
        <v>2</v>
      </c>
      <c r="K34" s="1" t="s">
        <v>3111</v>
      </c>
      <c r="L34" s="1"/>
      <c r="M34" s="1"/>
      <c r="N34" s="1"/>
    </row>
    <row r="35" spans="6:14">
      <c r="K35" s="1" t="s">
        <v>3017</v>
      </c>
      <c r="L35" s="1" t="s">
        <v>3018</v>
      </c>
      <c r="M35" s="1"/>
      <c r="N35" s="1" t="s">
        <v>3019</v>
      </c>
    </row>
    <row r="36" spans="6:14">
      <c r="F36" s="1" t="s">
        <v>3053</v>
      </c>
      <c r="G36" s="1"/>
      <c r="H36" s="1"/>
      <c r="I36" s="1"/>
      <c r="K36" t="s">
        <v>3010</v>
      </c>
      <c r="L36" t="s">
        <v>3112</v>
      </c>
      <c r="N36">
        <v>0</v>
      </c>
    </row>
    <row r="37" spans="6:14">
      <c r="F37" s="1" t="s">
        <v>3017</v>
      </c>
      <c r="G37" s="1" t="s">
        <v>3018</v>
      </c>
      <c r="H37" s="1"/>
      <c r="I37" s="1" t="s">
        <v>3019</v>
      </c>
      <c r="K37" t="s">
        <v>3010</v>
      </c>
      <c r="L37" t="s">
        <v>3113</v>
      </c>
      <c r="N37">
        <v>0</v>
      </c>
    </row>
    <row r="38" spans="6:14">
      <c r="F38" t="s">
        <v>3054</v>
      </c>
      <c r="G38" t="s">
        <v>3029</v>
      </c>
      <c r="I38">
        <v>2</v>
      </c>
    </row>
    <row r="39" spans="6:14">
      <c r="F39" t="s">
        <v>3055</v>
      </c>
      <c r="G39" t="s">
        <v>3029</v>
      </c>
      <c r="I39">
        <v>0</v>
      </c>
      <c r="K39" s="1" t="s">
        <v>3114</v>
      </c>
      <c r="L39" s="1"/>
      <c r="M39" s="1"/>
      <c r="N39" s="1"/>
    </row>
    <row r="40" spans="6:14">
      <c r="F40" t="s">
        <v>3056</v>
      </c>
      <c r="G40" t="s">
        <v>3029</v>
      </c>
      <c r="I40">
        <v>0</v>
      </c>
      <c r="K40" s="1" t="s">
        <v>3017</v>
      </c>
      <c r="L40" s="1" t="s">
        <v>3018</v>
      </c>
      <c r="M40" s="1"/>
      <c r="N40" s="1" t="s">
        <v>3019</v>
      </c>
    </row>
    <row r="41" spans="6:14">
      <c r="K41" t="s">
        <v>3115</v>
      </c>
      <c r="L41" t="s">
        <v>3040</v>
      </c>
      <c r="N41">
        <v>0</v>
      </c>
    </row>
    <row r="42" spans="6:14">
      <c r="F42" s="1" t="s">
        <v>3057</v>
      </c>
      <c r="G42" s="1"/>
      <c r="H42" s="1"/>
      <c r="I42" s="1"/>
      <c r="K42" t="s">
        <v>3116</v>
      </c>
      <c r="L42" t="s">
        <v>3040</v>
      </c>
      <c r="N42">
        <v>0</v>
      </c>
    </row>
    <row r="43" spans="6:14">
      <c r="F43" s="1" t="s">
        <v>3017</v>
      </c>
      <c r="G43" s="1" t="s">
        <v>3018</v>
      </c>
      <c r="H43" s="1"/>
      <c r="I43" s="1" t="s">
        <v>3019</v>
      </c>
      <c r="K43" t="s">
        <v>3117</v>
      </c>
      <c r="L43" t="s">
        <v>3029</v>
      </c>
      <c r="N43">
        <v>0</v>
      </c>
    </row>
    <row r="44" spans="6:14">
      <c r="F44" t="s">
        <v>3058</v>
      </c>
      <c r="G44" t="s">
        <v>3021</v>
      </c>
      <c r="I44">
        <v>0</v>
      </c>
    </row>
    <row r="45" spans="6:14">
      <c r="F45" t="s">
        <v>3058</v>
      </c>
      <c r="G45" t="s">
        <v>3029</v>
      </c>
      <c r="I45">
        <v>0</v>
      </c>
      <c r="K45" s="1" t="s">
        <v>3118</v>
      </c>
      <c r="L45" s="1"/>
      <c r="M45" s="1"/>
      <c r="N45" s="1"/>
    </row>
    <row r="46" spans="6:14">
      <c r="F46" t="s">
        <v>3058</v>
      </c>
      <c r="G46" t="s">
        <v>3059</v>
      </c>
      <c r="I46">
        <v>0</v>
      </c>
      <c r="K46" s="1" t="s">
        <v>3017</v>
      </c>
      <c r="L46" s="1" t="s">
        <v>3018</v>
      </c>
      <c r="M46" s="1"/>
      <c r="N46" s="1" t="s">
        <v>3019</v>
      </c>
    </row>
    <row r="47" spans="6:14">
      <c r="F47" t="s">
        <v>3060</v>
      </c>
      <c r="G47" t="s">
        <v>3029</v>
      </c>
      <c r="I47">
        <v>0</v>
      </c>
      <c r="K47" t="s">
        <v>3119</v>
      </c>
      <c r="L47" t="s">
        <v>3024</v>
      </c>
      <c r="N47">
        <v>0</v>
      </c>
    </row>
    <row r="48" spans="6:14">
      <c r="F48" t="s">
        <v>3060</v>
      </c>
      <c r="G48" t="s">
        <v>3040</v>
      </c>
      <c r="I48">
        <v>0</v>
      </c>
      <c r="K48" t="s">
        <v>3119</v>
      </c>
      <c r="L48" t="s">
        <v>3120</v>
      </c>
      <c r="N48">
        <v>0</v>
      </c>
    </row>
    <row r="49" spans="6:14">
      <c r="F49" t="s">
        <v>3061</v>
      </c>
      <c r="G49" t="s">
        <v>3062</v>
      </c>
      <c r="I49">
        <v>0</v>
      </c>
      <c r="K49" t="s">
        <v>3119</v>
      </c>
      <c r="L49" t="s">
        <v>3121</v>
      </c>
      <c r="N49">
        <v>0</v>
      </c>
    </row>
    <row r="50" spans="6:14">
      <c r="F50" t="s">
        <v>3061</v>
      </c>
      <c r="G50" t="s">
        <v>3029</v>
      </c>
      <c r="I50">
        <v>0</v>
      </c>
      <c r="K50" t="s">
        <v>3119</v>
      </c>
      <c r="L50" t="s">
        <v>3122</v>
      </c>
      <c r="N50">
        <v>0</v>
      </c>
    </row>
    <row r="51" spans="6:14">
      <c r="F51" t="s">
        <v>3063</v>
      </c>
      <c r="G51" t="s">
        <v>3062</v>
      </c>
      <c r="I51">
        <v>0</v>
      </c>
      <c r="K51" t="s">
        <v>3123</v>
      </c>
      <c r="L51" t="s">
        <v>3124</v>
      </c>
      <c r="N51">
        <v>0</v>
      </c>
    </row>
    <row r="52" spans="6:14">
      <c r="F52" t="s">
        <v>3063</v>
      </c>
      <c r="G52" t="s">
        <v>3029</v>
      </c>
      <c r="I52">
        <v>0</v>
      </c>
    </row>
    <row r="53" spans="6:14">
      <c r="F53" t="s">
        <v>3064</v>
      </c>
      <c r="G53" t="s">
        <v>3029</v>
      </c>
      <c r="I53">
        <v>0</v>
      </c>
    </row>
    <row r="54" spans="6:14">
      <c r="F54" t="s">
        <v>3065</v>
      </c>
      <c r="G54" t="s">
        <v>3066</v>
      </c>
      <c r="I54">
        <v>0</v>
      </c>
    </row>
    <row r="55" spans="6:14">
      <c r="F55" t="s">
        <v>3065</v>
      </c>
      <c r="G55" t="s">
        <v>3067</v>
      </c>
      <c r="I55">
        <v>0</v>
      </c>
    </row>
    <row r="56" spans="6:14">
      <c r="F56" t="s">
        <v>3068</v>
      </c>
      <c r="G56" t="s">
        <v>3069</v>
      </c>
      <c r="I56">
        <v>0</v>
      </c>
    </row>
    <row r="57" spans="6:14">
      <c r="F57" t="s">
        <v>3068</v>
      </c>
      <c r="G57" t="s">
        <v>3070</v>
      </c>
      <c r="I57">
        <v>0</v>
      </c>
    </row>
    <row r="58" spans="6:14">
      <c r="F58" t="s">
        <v>3071</v>
      </c>
      <c r="G58" t="s">
        <v>3040</v>
      </c>
      <c r="I58">
        <v>0</v>
      </c>
    </row>
    <row r="60" spans="6:14">
      <c r="F60" s="1" t="s">
        <v>3072</v>
      </c>
      <c r="G60" s="1"/>
      <c r="H60" s="1"/>
      <c r="I60" s="1"/>
    </row>
    <row r="61" spans="6:14">
      <c r="F61" s="1" t="s">
        <v>3017</v>
      </c>
      <c r="G61" s="1" t="s">
        <v>3018</v>
      </c>
      <c r="H61" s="1"/>
      <c r="I61" s="1" t="s">
        <v>3019</v>
      </c>
    </row>
    <row r="62" spans="6:14">
      <c r="F62" t="s">
        <v>3073</v>
      </c>
      <c r="G62" t="s">
        <v>3050</v>
      </c>
      <c r="I62">
        <v>2</v>
      </c>
    </row>
    <row r="63" spans="6:14">
      <c r="F63" t="s">
        <v>3073</v>
      </c>
      <c r="G63" t="s">
        <v>3029</v>
      </c>
      <c r="I63">
        <v>0</v>
      </c>
    </row>
    <row r="64" spans="6:14">
      <c r="F64" t="s">
        <v>3073</v>
      </c>
      <c r="G64" t="s">
        <v>3074</v>
      </c>
      <c r="I64">
        <v>0</v>
      </c>
    </row>
    <row r="65" spans="6:9">
      <c r="F65" t="s">
        <v>3075</v>
      </c>
      <c r="G65" t="s">
        <v>3029</v>
      </c>
      <c r="I65">
        <v>0</v>
      </c>
    </row>
    <row r="66" spans="6:9">
      <c r="F66" t="s">
        <v>3076</v>
      </c>
      <c r="G66" t="s">
        <v>3029</v>
      </c>
      <c r="I66">
        <v>1</v>
      </c>
    </row>
    <row r="67" spans="6:9">
      <c r="F67" t="s">
        <v>3077</v>
      </c>
      <c r="G67" t="s">
        <v>3029</v>
      </c>
      <c r="I67">
        <v>1</v>
      </c>
    </row>
    <row r="68" spans="6:9">
      <c r="F68" t="s">
        <v>3078</v>
      </c>
      <c r="G68" t="s">
        <v>3029</v>
      </c>
      <c r="I68">
        <v>0</v>
      </c>
    </row>
    <row r="69" spans="6:9">
      <c r="F69" t="s">
        <v>3079</v>
      </c>
      <c r="G69" t="s">
        <v>3029</v>
      </c>
      <c r="I69">
        <v>0</v>
      </c>
    </row>
  </sheetData>
  <mergeCells count="11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1"/>
  <sheetViews>
    <sheetView workbookViewId="0"/>
  </sheetViews>
  <sheetFormatPr defaultRowHeight="15" outlineLevelRow="1"/>
  <sheetData>
    <row r="1" spans="1:1">
      <c r="A1" s="1" t="s">
        <v>3129</v>
      </c>
    </row>
    <row r="2" spans="1:1">
      <c r="A2" s="1" t="s">
        <v>3128</v>
      </c>
    </row>
    <row r="3" spans="1:1">
      <c r="A3" s="1" t="s">
        <v>3127</v>
      </c>
    </row>
    <row r="4" spans="1:1">
      <c r="A4" s="8" t="s">
        <v>3126</v>
      </c>
    </row>
    <row r="5" spans="1:1" hidden="1" outlineLevel="1" collapsed="1">
      <c r="A5" s="9" t="s">
        <v>3125</v>
      </c>
    </row>
    <row r="7" spans="1:1">
      <c r="A7" s="1" t="s">
        <v>3133</v>
      </c>
    </row>
    <row r="8" spans="1:1">
      <c r="A8" s="1" t="s">
        <v>3132</v>
      </c>
    </row>
    <row r="9" spans="1:1">
      <c r="A9" s="1" t="s">
        <v>3127</v>
      </c>
    </row>
    <row r="10" spans="1:1">
      <c r="A10" s="8" t="s">
        <v>3131</v>
      </c>
    </row>
    <row r="11" spans="1:1" hidden="1" outlineLevel="1" collapsed="1">
      <c r="A11" s="9" t="s">
        <v>3130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3"/>
  <sheetViews>
    <sheetView workbookViewId="0"/>
  </sheetViews>
  <sheetFormatPr defaultRowHeight="15" outlineLevelRow="1"/>
  <sheetData>
    <row r="1" spans="1:7">
      <c r="A1" s="1" t="s">
        <v>3134</v>
      </c>
      <c r="B1" s="1"/>
      <c r="C1" s="1"/>
      <c r="D1" s="1"/>
      <c r="E1" s="1"/>
      <c r="F1" s="1"/>
      <c r="G1" s="1"/>
    </row>
    <row r="2" spans="1:7">
      <c r="A2" s="1" t="s">
        <v>3135</v>
      </c>
      <c r="B2" s="10" t="s">
        <v>3136</v>
      </c>
      <c r="C2" s="1" t="s">
        <v>3137</v>
      </c>
      <c r="D2" s="1"/>
      <c r="E2" s="10">
        <v>100</v>
      </c>
      <c r="F2" s="1" t="s">
        <v>3138</v>
      </c>
      <c r="G2" s="10">
        <v>941</v>
      </c>
    </row>
    <row r="3" spans="1:7" hidden="1" outlineLevel="1" collapsed="1">
      <c r="A3" s="1" t="s">
        <v>3139</v>
      </c>
      <c r="B3" s="11" t="s">
        <v>3140</v>
      </c>
      <c r="C3" s="11"/>
      <c r="D3" s="11"/>
      <c r="E3" s="11"/>
      <c r="F3" s="11"/>
      <c r="G3" s="11"/>
    </row>
    <row r="4" spans="1:7" hidden="1" outlineLevel="1" collapsed="1">
      <c r="A4" s="1" t="s">
        <v>3141</v>
      </c>
      <c r="B4" s="1" t="s">
        <v>3142</v>
      </c>
      <c r="C4" s="1" t="s">
        <v>3143</v>
      </c>
      <c r="D4" s="1" t="s">
        <v>3144</v>
      </c>
      <c r="E4" s="1" t="s">
        <v>3145</v>
      </c>
      <c r="F4" s="1" t="s">
        <v>3146</v>
      </c>
      <c r="G4" s="1" t="s">
        <v>3147</v>
      </c>
    </row>
    <row r="5" spans="1:7" hidden="1" outlineLevel="1" collapsed="1"/>
    <row r="7" spans="1:7">
      <c r="A7" s="1" t="s">
        <v>3148</v>
      </c>
      <c r="B7" s="1"/>
      <c r="C7" s="1"/>
      <c r="D7" s="1"/>
      <c r="E7" s="1"/>
      <c r="F7" s="1"/>
      <c r="G7" s="1"/>
    </row>
    <row r="8" spans="1:7">
      <c r="A8" s="1" t="s">
        <v>3135</v>
      </c>
      <c r="B8" s="10" t="s">
        <v>2889</v>
      </c>
      <c r="C8" s="1" t="s">
        <v>3137</v>
      </c>
      <c r="D8" s="1"/>
      <c r="E8" s="10">
        <v>95.95999999999999</v>
      </c>
      <c r="F8" s="1" t="s">
        <v>3138</v>
      </c>
      <c r="G8" s="10">
        <v>920</v>
      </c>
    </row>
    <row r="9" spans="1:7" hidden="1" outlineLevel="1" collapsed="1">
      <c r="A9" s="1" t="s">
        <v>3139</v>
      </c>
      <c r="B9" s="11" t="s">
        <v>3149</v>
      </c>
      <c r="C9" s="11"/>
      <c r="D9" s="11"/>
      <c r="E9" s="11"/>
      <c r="F9" s="11"/>
      <c r="G9" s="11"/>
    </row>
    <row r="10" spans="1:7" hidden="1" outlineLevel="1" collapsed="1">
      <c r="A10" s="1" t="s">
        <v>3141</v>
      </c>
      <c r="B10" s="1" t="s">
        <v>3142</v>
      </c>
      <c r="C10" s="1" t="s">
        <v>3143</v>
      </c>
      <c r="D10" s="1" t="s">
        <v>3144</v>
      </c>
      <c r="E10" s="1" t="s">
        <v>3145</v>
      </c>
      <c r="F10" s="1" t="s">
        <v>3146</v>
      </c>
      <c r="G10" s="1" t="s">
        <v>3147</v>
      </c>
    </row>
    <row r="11" spans="1:7" hidden="1" outlineLevel="1" collapsed="1">
      <c r="A11">
        <v>1</v>
      </c>
      <c r="B11">
        <v>48</v>
      </c>
      <c r="C11" t="s">
        <v>3150</v>
      </c>
      <c r="D11" t="s">
        <v>3151</v>
      </c>
      <c r="E11" t="s">
        <v>3152</v>
      </c>
      <c r="G11" t="s">
        <v>3153</v>
      </c>
    </row>
    <row r="12" spans="1:7" hidden="1" outlineLevel="1" collapsed="1"/>
    <row r="14" spans="1:7">
      <c r="A14" s="1" t="s">
        <v>3154</v>
      </c>
      <c r="B14" s="1"/>
      <c r="C14" s="1"/>
      <c r="D14" s="1"/>
      <c r="E14" s="1"/>
      <c r="F14" s="1"/>
      <c r="G14" s="1"/>
    </row>
    <row r="15" spans="1:7">
      <c r="A15" s="1" t="s">
        <v>3135</v>
      </c>
      <c r="B15" s="10" t="s">
        <v>2889</v>
      </c>
      <c r="C15" s="1" t="s">
        <v>3137</v>
      </c>
      <c r="D15" s="1"/>
      <c r="E15" s="10">
        <v>97.98</v>
      </c>
      <c r="F15" s="1" t="s">
        <v>3138</v>
      </c>
      <c r="G15" s="10">
        <v>934</v>
      </c>
    </row>
    <row r="16" spans="1:7" hidden="1" outlineLevel="1" collapsed="1">
      <c r="A16" s="1" t="s">
        <v>3139</v>
      </c>
      <c r="B16" s="11" t="s">
        <v>3155</v>
      </c>
      <c r="C16" s="11"/>
      <c r="D16" s="11"/>
      <c r="E16" s="11"/>
      <c r="F16" s="11"/>
      <c r="G16" s="11"/>
    </row>
    <row r="17" spans="1:7" hidden="1" outlineLevel="1" collapsed="1">
      <c r="A17" s="1" t="s">
        <v>3141</v>
      </c>
      <c r="B17" s="1" t="s">
        <v>3142</v>
      </c>
      <c r="C17" s="1" t="s">
        <v>3143</v>
      </c>
      <c r="D17" s="1" t="s">
        <v>3144</v>
      </c>
      <c r="E17" s="1" t="s">
        <v>3145</v>
      </c>
      <c r="F17" s="1" t="s">
        <v>3146</v>
      </c>
      <c r="G17" s="1" t="s">
        <v>3147</v>
      </c>
    </row>
    <row r="18" spans="1:7" hidden="1" outlineLevel="1" collapsed="1">
      <c r="A18">
        <v>1</v>
      </c>
      <c r="B18">
        <v>24</v>
      </c>
      <c r="C18" t="s">
        <v>3156</v>
      </c>
      <c r="D18" t="s">
        <v>3151</v>
      </c>
      <c r="E18" t="s">
        <v>3157</v>
      </c>
      <c r="G18" t="s">
        <v>3158</v>
      </c>
    </row>
    <row r="19" spans="1:7" hidden="1" outlineLevel="1" collapsed="1"/>
    <row r="21" spans="1:7">
      <c r="A21" s="1" t="s">
        <v>3159</v>
      </c>
      <c r="B21" s="1"/>
      <c r="C21" s="1"/>
      <c r="D21" s="1"/>
      <c r="E21" s="1"/>
      <c r="F21" s="1"/>
      <c r="G21" s="1"/>
    </row>
    <row r="22" spans="1:7">
      <c r="A22" s="1" t="s">
        <v>3135</v>
      </c>
      <c r="B22" s="10" t="s">
        <v>2889</v>
      </c>
      <c r="C22" s="1" t="s">
        <v>3137</v>
      </c>
      <c r="D22" s="1"/>
      <c r="E22" s="10">
        <v>97.66</v>
      </c>
      <c r="F22" s="1" t="s">
        <v>3138</v>
      </c>
      <c r="G22" s="10">
        <v>932</v>
      </c>
    </row>
    <row r="23" spans="1:7" hidden="1" outlineLevel="1" collapsed="1">
      <c r="A23" s="1" t="s">
        <v>3139</v>
      </c>
      <c r="B23" s="11" t="s">
        <v>3160</v>
      </c>
      <c r="C23" s="11"/>
      <c r="D23" s="11"/>
      <c r="E23" s="11"/>
      <c r="F23" s="11"/>
      <c r="G23" s="11"/>
    </row>
    <row r="24" spans="1:7" hidden="1" outlineLevel="1" collapsed="1">
      <c r="A24" s="1" t="s">
        <v>3141</v>
      </c>
      <c r="B24" s="1" t="s">
        <v>3142</v>
      </c>
      <c r="C24" s="1" t="s">
        <v>3143</v>
      </c>
      <c r="D24" s="1" t="s">
        <v>3144</v>
      </c>
      <c r="E24" s="1" t="s">
        <v>3145</v>
      </c>
      <c r="F24" s="1" t="s">
        <v>3146</v>
      </c>
      <c r="G24" s="1" t="s">
        <v>3147</v>
      </c>
    </row>
    <row r="25" spans="1:7" hidden="1" outlineLevel="1" collapsed="1">
      <c r="A25">
        <v>1</v>
      </c>
      <c r="B25">
        <v>24</v>
      </c>
      <c r="C25" t="s">
        <v>3156</v>
      </c>
      <c r="D25" t="s">
        <v>3151</v>
      </c>
      <c r="E25" t="s">
        <v>3161</v>
      </c>
      <c r="G25" t="s">
        <v>3162</v>
      </c>
    </row>
    <row r="26" spans="1:7" hidden="1" outlineLevel="1" collapsed="1"/>
    <row r="28" spans="1:7">
      <c r="A28" s="1" t="s">
        <v>3163</v>
      </c>
      <c r="B28" s="1"/>
      <c r="C28" s="1"/>
      <c r="D28" s="1"/>
      <c r="E28" s="1"/>
      <c r="F28" s="1"/>
      <c r="G28" s="1"/>
    </row>
    <row r="29" spans="1:7">
      <c r="A29" s="1" t="s">
        <v>3135</v>
      </c>
      <c r="B29" s="10" t="s">
        <v>2889</v>
      </c>
      <c r="C29" s="1" t="s">
        <v>3137</v>
      </c>
      <c r="D29" s="1"/>
      <c r="E29" s="10">
        <v>71.52</v>
      </c>
      <c r="F29" s="1" t="s">
        <v>3138</v>
      </c>
      <c r="G29" s="10">
        <v>685</v>
      </c>
    </row>
    <row r="30" spans="1:7" hidden="1" outlineLevel="1" collapsed="1">
      <c r="A30" s="1" t="s">
        <v>3139</v>
      </c>
      <c r="B30" s="11" t="s">
        <v>3164</v>
      </c>
      <c r="C30" s="11"/>
      <c r="D30" s="11"/>
      <c r="E30" s="11"/>
      <c r="F30" s="11"/>
      <c r="G30" s="11"/>
    </row>
    <row r="31" spans="1:7" hidden="1" outlineLevel="1" collapsed="1">
      <c r="A31" s="1" t="s">
        <v>3141</v>
      </c>
      <c r="B31" s="1" t="s">
        <v>3142</v>
      </c>
      <c r="C31" s="1" t="s">
        <v>3143</v>
      </c>
      <c r="D31" s="1" t="s">
        <v>3144</v>
      </c>
      <c r="E31" s="1" t="s">
        <v>3145</v>
      </c>
      <c r="F31" s="1" t="s">
        <v>3146</v>
      </c>
      <c r="G31" s="1" t="s">
        <v>3147</v>
      </c>
    </row>
    <row r="32" spans="1:7" hidden="1" outlineLevel="1" collapsed="1">
      <c r="A32">
        <v>1</v>
      </c>
      <c r="B32">
        <v>24</v>
      </c>
      <c r="C32" t="s">
        <v>3156</v>
      </c>
      <c r="D32" t="s">
        <v>3151</v>
      </c>
      <c r="E32" t="s">
        <v>3157</v>
      </c>
      <c r="G32" t="s">
        <v>3158</v>
      </c>
    </row>
    <row r="33" spans="1:7" hidden="1" outlineLevel="1" collapsed="1">
      <c r="A33">
        <v>109</v>
      </c>
      <c r="B33">
        <v>357</v>
      </c>
      <c r="D33" t="s">
        <v>3165</v>
      </c>
      <c r="G33" t="s">
        <v>3166</v>
      </c>
    </row>
    <row r="34" spans="1:7" hidden="1" outlineLevel="1" collapsed="1"/>
    <row r="36" spans="1:7">
      <c r="A36" s="1" t="s">
        <v>3167</v>
      </c>
      <c r="B36" s="1"/>
      <c r="C36" s="1"/>
      <c r="D36" s="1"/>
      <c r="E36" s="1"/>
      <c r="F36" s="1"/>
      <c r="G36" s="1"/>
    </row>
    <row r="37" spans="1:7">
      <c r="A37" s="1" t="s">
        <v>3135</v>
      </c>
      <c r="B37" s="10" t="s">
        <v>2889</v>
      </c>
      <c r="C37" s="1" t="s">
        <v>3137</v>
      </c>
      <c r="D37" s="1"/>
      <c r="E37" s="10">
        <v>77.39</v>
      </c>
      <c r="F37" s="1" t="s">
        <v>3138</v>
      </c>
      <c r="G37" s="10">
        <v>786</v>
      </c>
    </row>
    <row r="38" spans="1:7" hidden="1" outlineLevel="1" collapsed="1">
      <c r="A38" s="1" t="s">
        <v>3139</v>
      </c>
      <c r="B38" s="11" t="s">
        <v>3168</v>
      </c>
      <c r="C38" s="11"/>
      <c r="D38" s="11"/>
      <c r="E38" s="11"/>
      <c r="F38" s="11"/>
      <c r="G38" s="11"/>
    </row>
    <row r="39" spans="1:7" hidden="1" outlineLevel="1" collapsed="1">
      <c r="A39" s="1" t="s">
        <v>3141</v>
      </c>
      <c r="B39" s="1" t="s">
        <v>3142</v>
      </c>
      <c r="C39" s="1" t="s">
        <v>3143</v>
      </c>
      <c r="D39" s="1" t="s">
        <v>3144</v>
      </c>
      <c r="E39" s="1" t="s">
        <v>3145</v>
      </c>
      <c r="F39" s="1" t="s">
        <v>3146</v>
      </c>
      <c r="G39" s="1" t="s">
        <v>3147</v>
      </c>
    </row>
    <row r="40" spans="1:7" hidden="1" outlineLevel="1" collapsed="1">
      <c r="A40">
        <v>1</v>
      </c>
      <c r="B40">
        <v>48</v>
      </c>
      <c r="C40" t="s">
        <v>3150</v>
      </c>
      <c r="D40" t="s">
        <v>3151</v>
      </c>
      <c r="E40" t="s">
        <v>3152</v>
      </c>
      <c r="G40" t="s">
        <v>3153</v>
      </c>
    </row>
    <row r="41" spans="1:7" hidden="1" outlineLevel="1" collapsed="1">
      <c r="A41">
        <v>750</v>
      </c>
      <c r="B41">
        <v>807</v>
      </c>
      <c r="C41" t="s">
        <v>3169</v>
      </c>
      <c r="D41" t="s">
        <v>3151</v>
      </c>
      <c r="E41" t="s">
        <v>3170</v>
      </c>
      <c r="F41" t="s">
        <v>3171</v>
      </c>
      <c r="G41" t="s">
        <v>3172</v>
      </c>
    </row>
    <row r="42" spans="1:7" hidden="1" outlineLevel="1" collapsed="1">
      <c r="A42">
        <v>808</v>
      </c>
      <c r="B42">
        <v>941</v>
      </c>
      <c r="D42" t="s">
        <v>3165</v>
      </c>
      <c r="G42" t="s">
        <v>3172</v>
      </c>
    </row>
    <row r="43" spans="1:7" hidden="1" outlineLevel="1" collapsed="1"/>
  </sheetData>
  <mergeCells count="18">
    <mergeCell ref="A1:G1"/>
    <mergeCell ref="C2:D2"/>
    <mergeCell ref="B3:G3"/>
    <mergeCell ref="A7:G7"/>
    <mergeCell ref="C8:D8"/>
    <mergeCell ref="B9:G9"/>
    <mergeCell ref="A14:G14"/>
    <mergeCell ref="C15:D15"/>
    <mergeCell ref="B16:G16"/>
    <mergeCell ref="A21:G21"/>
    <mergeCell ref="C22:D22"/>
    <mergeCell ref="B23:G23"/>
    <mergeCell ref="A28:G28"/>
    <mergeCell ref="C29:D29"/>
    <mergeCell ref="B30:G30"/>
    <mergeCell ref="A36:G36"/>
    <mergeCell ref="C37:D37"/>
    <mergeCell ref="B38:G38"/>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3173</v>
      </c>
      <c r="B1" s="1"/>
      <c r="C1" s="1"/>
      <c r="D1" s="1"/>
      <c r="E1" s="1"/>
      <c r="F1" s="1"/>
      <c r="G1" s="1"/>
    </row>
    <row r="2" spans="1:7">
      <c r="A2" s="1" t="s">
        <v>3141</v>
      </c>
      <c r="B2" s="1" t="s">
        <v>3142</v>
      </c>
      <c r="C2" s="1" t="s">
        <v>3144</v>
      </c>
      <c r="D2" s="1" t="s">
        <v>3143</v>
      </c>
      <c r="E2" s="1" t="s">
        <v>3145</v>
      </c>
      <c r="F2" s="1" t="s">
        <v>3146</v>
      </c>
      <c r="G2" s="1" t="s">
        <v>3147</v>
      </c>
    </row>
    <row r="3" spans="1:7">
      <c r="A3">
        <v>224</v>
      </c>
      <c r="B3">
        <v>224</v>
      </c>
      <c r="C3" t="s">
        <v>3151</v>
      </c>
      <c r="D3" s="11" t="s">
        <v>3174</v>
      </c>
      <c r="E3" s="11" t="s">
        <v>3175</v>
      </c>
      <c r="G3" t="s">
        <v>3176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43"/>
  <sheetViews>
    <sheetView workbookViewId="0"/>
  </sheetViews>
  <sheetFormatPr defaultRowHeight="15"/>
  <sheetData>
    <row r="1" spans="1:26">
      <c r="I1" s="1" t="s">
        <v>3214</v>
      </c>
      <c r="J1" s="1"/>
      <c r="K1" s="1"/>
      <c r="L1" s="1"/>
      <c r="M1" s="1"/>
      <c r="N1" s="1"/>
      <c r="O1" s="1"/>
      <c r="P1" s="1"/>
      <c r="Q1" s="1" t="s">
        <v>3215</v>
      </c>
      <c r="R1" s="1"/>
      <c r="S1" s="1"/>
      <c r="T1" s="1"/>
      <c r="U1" s="1"/>
      <c r="V1" s="1"/>
      <c r="W1" s="1"/>
      <c r="X1" s="1"/>
      <c r="Y1" s="1" t="s">
        <v>3216</v>
      </c>
      <c r="Z1" s="1"/>
    </row>
    <row r="2" spans="1:26">
      <c r="I2" s="5" t="s">
        <v>3200</v>
      </c>
      <c r="J2" s="5" t="s">
        <v>3217</v>
      </c>
      <c r="K2" s="5" t="s">
        <v>3218</v>
      </c>
      <c r="L2" s="5" t="s">
        <v>3201</v>
      </c>
      <c r="M2" s="5" t="s">
        <v>3178</v>
      </c>
      <c r="N2" s="5" t="s">
        <v>3219</v>
      </c>
      <c r="O2" s="5" t="s">
        <v>3220</v>
      </c>
      <c r="P2" s="5" t="s">
        <v>3221</v>
      </c>
      <c r="Q2" s="5" t="s">
        <v>3222</v>
      </c>
      <c r="R2" s="5" t="s">
        <v>3223</v>
      </c>
      <c r="S2" s="5" t="s">
        <v>3224</v>
      </c>
      <c r="T2" s="5" t="s">
        <v>3225</v>
      </c>
      <c r="U2" s="5" t="s">
        <v>3226</v>
      </c>
      <c r="V2" s="5" t="s">
        <v>3227</v>
      </c>
      <c r="W2" s="5" t="s">
        <v>3228</v>
      </c>
      <c r="X2" s="5" t="s">
        <v>3229</v>
      </c>
      <c r="Y2" s="5" t="s">
        <v>3205</v>
      </c>
      <c r="Z2" s="5" t="s">
        <v>3206</v>
      </c>
    </row>
    <row r="3" spans="1:26">
      <c r="A3" s="1" t="s">
        <v>3177</v>
      </c>
      <c r="B3" s="1"/>
      <c r="C3" s="1"/>
      <c r="D3" s="1"/>
      <c r="E3" s="1"/>
      <c r="I3" t="s">
        <v>3230</v>
      </c>
      <c r="J3" t="s">
        <v>3270</v>
      </c>
      <c r="K3" t="s">
        <v>3271</v>
      </c>
      <c r="L3" t="s">
        <v>3211</v>
      </c>
      <c r="M3" t="s">
        <v>3184</v>
      </c>
      <c r="N3">
        <v>345</v>
      </c>
      <c r="O3" t="s">
        <v>3308</v>
      </c>
      <c r="P3" t="s">
        <v>3309</v>
      </c>
      <c r="Y3">
        <v>1</v>
      </c>
      <c r="Z3">
        <v>1</v>
      </c>
    </row>
    <row r="4" spans="1:26">
      <c r="A4" s="12" t="s">
        <v>3178</v>
      </c>
      <c r="B4" s="12" t="s">
        <v>3141</v>
      </c>
      <c r="C4" s="12" t="s">
        <v>3142</v>
      </c>
      <c r="D4" s="12" t="s">
        <v>3179</v>
      </c>
      <c r="E4" s="12" t="s">
        <v>3180</v>
      </c>
      <c r="I4" t="s">
        <v>3195</v>
      </c>
      <c r="J4" t="s">
        <v>3270</v>
      </c>
      <c r="K4" t="s">
        <v>3272</v>
      </c>
      <c r="L4" t="s">
        <v>3304</v>
      </c>
      <c r="M4" t="s">
        <v>3185</v>
      </c>
      <c r="N4">
        <v>691</v>
      </c>
      <c r="O4" t="s">
        <v>3308</v>
      </c>
      <c r="P4" t="s">
        <v>3310</v>
      </c>
      <c r="Y4">
        <v>1</v>
      </c>
      <c r="Z4">
        <v>1</v>
      </c>
    </row>
    <row r="5" spans="1:26">
      <c r="A5" t="s">
        <v>3181</v>
      </c>
      <c r="B5">
        <v>241</v>
      </c>
      <c r="C5">
        <v>377</v>
      </c>
      <c r="D5">
        <v>136</v>
      </c>
      <c r="E5" t="s">
        <v>3186</v>
      </c>
      <c r="I5" t="s">
        <v>3231</v>
      </c>
      <c r="J5" t="s">
        <v>3270</v>
      </c>
      <c r="K5" t="s">
        <v>3273</v>
      </c>
      <c r="L5" t="s">
        <v>3305</v>
      </c>
      <c r="M5" t="s">
        <v>3184</v>
      </c>
      <c r="N5">
        <v>345</v>
      </c>
      <c r="O5" t="s">
        <v>3308</v>
      </c>
      <c r="P5" t="s">
        <v>3311</v>
      </c>
      <c r="Y5">
        <v>1</v>
      </c>
      <c r="Z5">
        <v>1</v>
      </c>
    </row>
    <row r="6" spans="1:26">
      <c r="A6" t="s">
        <v>3182</v>
      </c>
      <c r="B6">
        <v>409</v>
      </c>
      <c r="C6">
        <v>548</v>
      </c>
      <c r="D6">
        <v>139</v>
      </c>
      <c r="E6" t="s">
        <v>3186</v>
      </c>
      <c r="I6" t="s">
        <v>3232</v>
      </c>
      <c r="J6" t="s">
        <v>3270</v>
      </c>
      <c r="K6" t="s">
        <v>3274</v>
      </c>
      <c r="L6" t="s">
        <v>3305</v>
      </c>
      <c r="M6" t="s">
        <v>3184</v>
      </c>
      <c r="N6">
        <v>345</v>
      </c>
      <c r="O6" t="s">
        <v>3308</v>
      </c>
      <c r="P6" t="s">
        <v>3311</v>
      </c>
      <c r="Q6" t="s">
        <v>3316</v>
      </c>
      <c r="R6" t="s">
        <v>3317</v>
      </c>
      <c r="S6" t="s">
        <v>3319</v>
      </c>
      <c r="T6">
        <v>40</v>
      </c>
      <c r="U6" t="s">
        <v>3320</v>
      </c>
      <c r="V6" t="s">
        <v>3322</v>
      </c>
      <c r="W6">
        <v>2009</v>
      </c>
      <c r="X6">
        <f>HYPERLINK("http://www.pdbbind.org.cn/quickpdb.asp?quickpdb=3ITU","3ITU")</f>
        <v>0</v>
      </c>
      <c r="Y6">
        <v>1</v>
      </c>
      <c r="Z6">
        <v>1</v>
      </c>
    </row>
    <row r="7" spans="1:26">
      <c r="A7" t="s">
        <v>3183</v>
      </c>
      <c r="B7">
        <v>578</v>
      </c>
      <c r="C7">
        <v>902</v>
      </c>
      <c r="D7">
        <v>324</v>
      </c>
      <c r="E7" t="s">
        <v>3186</v>
      </c>
      <c r="I7" t="s">
        <v>3233</v>
      </c>
      <c r="J7" t="s">
        <v>3270</v>
      </c>
      <c r="K7" t="s">
        <v>3275</v>
      </c>
      <c r="L7" t="s">
        <v>3305</v>
      </c>
      <c r="M7" t="s">
        <v>3184</v>
      </c>
      <c r="N7">
        <v>353</v>
      </c>
      <c r="O7" t="s">
        <v>3308</v>
      </c>
      <c r="P7" t="s">
        <v>3312</v>
      </c>
    </row>
    <row r="8" spans="1:26">
      <c r="A8" t="s">
        <v>3184</v>
      </c>
      <c r="B8">
        <v>655</v>
      </c>
      <c r="C8">
        <v>889</v>
      </c>
      <c r="D8">
        <v>234</v>
      </c>
      <c r="E8" t="s">
        <v>3187</v>
      </c>
      <c r="I8" t="s">
        <v>3234</v>
      </c>
      <c r="J8" t="s">
        <v>3270</v>
      </c>
      <c r="K8" t="s">
        <v>3276</v>
      </c>
      <c r="L8" t="s">
        <v>3305</v>
      </c>
      <c r="M8" t="s">
        <v>3184</v>
      </c>
      <c r="N8">
        <v>353</v>
      </c>
      <c r="O8" t="s">
        <v>3308</v>
      </c>
      <c r="P8" t="s">
        <v>3312</v>
      </c>
      <c r="Q8" t="s">
        <v>3316</v>
      </c>
      <c r="R8" t="s">
        <v>3317</v>
      </c>
      <c r="S8" t="s">
        <v>3319</v>
      </c>
      <c r="T8">
        <v>10</v>
      </c>
      <c r="U8" t="s">
        <v>3321</v>
      </c>
      <c r="V8" t="s">
        <v>3323</v>
      </c>
      <c r="W8">
        <v>2014</v>
      </c>
      <c r="X8">
        <f>HYPERLINK("http://www.pdbbind.org.cn/quickpdb.asp?quickpdb=4D08","4D08")</f>
        <v>0</v>
      </c>
    </row>
    <row r="9" spans="1:26">
      <c r="A9" t="s">
        <v>3185</v>
      </c>
      <c r="B9">
        <v>241</v>
      </c>
      <c r="C9">
        <v>372</v>
      </c>
      <c r="D9">
        <v>131</v>
      </c>
      <c r="E9" t="s">
        <v>3187</v>
      </c>
      <c r="I9" t="s">
        <v>3235</v>
      </c>
      <c r="J9" t="s">
        <v>3270</v>
      </c>
      <c r="K9" t="s">
        <v>3277</v>
      </c>
      <c r="L9" t="s">
        <v>3305</v>
      </c>
      <c r="M9" t="s">
        <v>3184</v>
      </c>
      <c r="N9">
        <v>353</v>
      </c>
      <c r="O9" t="s">
        <v>3308</v>
      </c>
      <c r="P9" t="s">
        <v>3312</v>
      </c>
      <c r="Q9" t="s">
        <v>3316</v>
      </c>
      <c r="R9" t="s">
        <v>3317</v>
      </c>
      <c r="S9" t="s">
        <v>3319</v>
      </c>
      <c r="T9">
        <v>1.7</v>
      </c>
      <c r="U9" t="s">
        <v>3321</v>
      </c>
      <c r="V9" t="s">
        <v>3324</v>
      </c>
      <c r="W9">
        <v>2014</v>
      </c>
      <c r="X9">
        <f>HYPERLINK("http://www.pdbbind.org.cn/quickpdb.asp?quickpdb=4D09","4D09")</f>
        <v>0</v>
      </c>
    </row>
    <row r="10" spans="1:26">
      <c r="I10" t="s">
        <v>3236</v>
      </c>
      <c r="J10" t="s">
        <v>3270</v>
      </c>
      <c r="K10" t="s">
        <v>3276</v>
      </c>
      <c r="L10" t="s">
        <v>3305</v>
      </c>
      <c r="M10" t="s">
        <v>3184</v>
      </c>
      <c r="N10">
        <v>342</v>
      </c>
      <c r="O10" t="s">
        <v>3308</v>
      </c>
      <c r="P10" t="s">
        <v>3309</v>
      </c>
      <c r="Q10" t="s">
        <v>3316</v>
      </c>
      <c r="R10" t="s">
        <v>3317</v>
      </c>
      <c r="S10" t="s">
        <v>3319</v>
      </c>
      <c r="T10">
        <v>4.7</v>
      </c>
      <c r="U10" t="s">
        <v>3321</v>
      </c>
      <c r="V10" t="s">
        <v>3325</v>
      </c>
      <c r="W10">
        <v>2013</v>
      </c>
      <c r="X10">
        <f>HYPERLINK("http://www.pdbbind.org.cn/quickpdb.asp?quickpdb=4HTX","4HTX")</f>
        <v>0</v>
      </c>
    </row>
    <row r="11" spans="1:26">
      <c r="A11" s="1" t="s">
        <v>3188</v>
      </c>
      <c r="B11" s="1"/>
      <c r="C11" s="1"/>
      <c r="D11" s="1"/>
      <c r="E11" s="1"/>
      <c r="I11" t="s">
        <v>3237</v>
      </c>
      <c r="J11" t="s">
        <v>3270</v>
      </c>
      <c r="K11" t="s">
        <v>3278</v>
      </c>
      <c r="L11" t="s">
        <v>3305</v>
      </c>
      <c r="M11" t="s">
        <v>3184</v>
      </c>
      <c r="N11">
        <v>342</v>
      </c>
      <c r="O11" t="s">
        <v>3308</v>
      </c>
      <c r="P11" t="s">
        <v>3309</v>
      </c>
    </row>
    <row r="12" spans="1:26">
      <c r="A12" s="12" t="s">
        <v>3189</v>
      </c>
      <c r="B12" s="12" t="s">
        <v>3190</v>
      </c>
      <c r="C12" s="12" t="s">
        <v>3191</v>
      </c>
      <c r="D12" s="12" t="s">
        <v>3192</v>
      </c>
      <c r="E12" s="12" t="s">
        <v>3193</v>
      </c>
      <c r="I12" t="s">
        <v>3238</v>
      </c>
      <c r="J12" t="s">
        <v>3270</v>
      </c>
      <c r="K12" t="s">
        <v>3279</v>
      </c>
      <c r="L12" t="s">
        <v>3305</v>
      </c>
      <c r="M12" t="s">
        <v>3184</v>
      </c>
      <c r="N12">
        <v>345</v>
      </c>
      <c r="O12" t="s">
        <v>3308</v>
      </c>
      <c r="P12" t="s">
        <v>3311</v>
      </c>
      <c r="Q12" t="s">
        <v>3316</v>
      </c>
      <c r="R12" t="s">
        <v>3317</v>
      </c>
      <c r="S12" t="s">
        <v>3319</v>
      </c>
      <c r="T12">
        <v>45</v>
      </c>
      <c r="U12" t="s">
        <v>3321</v>
      </c>
      <c r="V12" t="s">
        <v>3326</v>
      </c>
      <c r="W12">
        <v>2013</v>
      </c>
      <c r="X12">
        <f>HYPERLINK("http://www.pdbbind.org.cn/quickpdb.asp?quickpdb=4JIB","4JIB")</f>
        <v>0</v>
      </c>
    </row>
    <row r="13" spans="1:26">
      <c r="A13" t="s">
        <v>3194</v>
      </c>
      <c r="B13" t="s">
        <v>3196</v>
      </c>
      <c r="C13" t="s">
        <v>3196</v>
      </c>
      <c r="D13">
        <v>1</v>
      </c>
      <c r="E13">
        <v>1</v>
      </c>
      <c r="I13" t="s">
        <v>3239</v>
      </c>
      <c r="J13" t="s">
        <v>3270</v>
      </c>
      <c r="K13" t="s">
        <v>3279</v>
      </c>
      <c r="L13" t="s">
        <v>3305</v>
      </c>
      <c r="M13" t="s">
        <v>3185</v>
      </c>
      <c r="N13">
        <v>344</v>
      </c>
      <c r="O13" t="s">
        <v>3308</v>
      </c>
      <c r="P13" t="s">
        <v>3313</v>
      </c>
      <c r="Q13" t="s">
        <v>3316</v>
      </c>
      <c r="R13" t="s">
        <v>3317</v>
      </c>
      <c r="S13" t="s">
        <v>3319</v>
      </c>
      <c r="T13">
        <v>0.14</v>
      </c>
      <c r="U13" t="s">
        <v>3320</v>
      </c>
      <c r="V13" t="s">
        <v>3327</v>
      </c>
      <c r="W13">
        <v>2017</v>
      </c>
      <c r="X13">
        <f>HYPERLINK("http://www.pdbbind.org.cn/quickpdb.asp?quickpdb=5TZ3","5TZ3")</f>
        <v>0</v>
      </c>
    </row>
    <row r="14" spans="1:26">
      <c r="A14" t="s">
        <v>3195</v>
      </c>
      <c r="B14" t="s">
        <v>3197</v>
      </c>
      <c r="C14" t="s">
        <v>3198</v>
      </c>
      <c r="D14">
        <v>1</v>
      </c>
      <c r="E14">
        <v>1</v>
      </c>
      <c r="I14" t="s">
        <v>3240</v>
      </c>
      <c r="J14" t="s">
        <v>3270</v>
      </c>
      <c r="K14" t="s">
        <v>3271</v>
      </c>
      <c r="L14" t="s">
        <v>3305</v>
      </c>
      <c r="M14" t="s">
        <v>3185</v>
      </c>
      <c r="N14">
        <v>344</v>
      </c>
      <c r="O14" t="s">
        <v>3308</v>
      </c>
      <c r="P14" t="s">
        <v>3313</v>
      </c>
      <c r="Q14" t="s">
        <v>3316</v>
      </c>
      <c r="R14" t="s">
        <v>3317</v>
      </c>
      <c r="S14" t="s">
        <v>3319</v>
      </c>
      <c r="T14">
        <v>0.001</v>
      </c>
      <c r="U14" t="s">
        <v>3320</v>
      </c>
      <c r="V14" t="s">
        <v>3328</v>
      </c>
      <c r="W14">
        <v>2017</v>
      </c>
      <c r="X14">
        <f>HYPERLINK("http://www.pdbbind.org.cn/quickpdb.asp?quickpdb=5TZA","5TZA")</f>
        <v>0</v>
      </c>
    </row>
    <row r="15" spans="1:26">
      <c r="I15" t="s">
        <v>3241</v>
      </c>
      <c r="J15" t="s">
        <v>3270</v>
      </c>
      <c r="K15" t="s">
        <v>3280</v>
      </c>
      <c r="L15" t="s">
        <v>3305</v>
      </c>
      <c r="M15" t="s">
        <v>3185</v>
      </c>
      <c r="N15">
        <v>344</v>
      </c>
      <c r="O15" t="s">
        <v>3308</v>
      </c>
      <c r="P15" t="s">
        <v>3313</v>
      </c>
      <c r="Q15" t="s">
        <v>3316</v>
      </c>
      <c r="R15" t="s">
        <v>3317</v>
      </c>
      <c r="S15" t="s">
        <v>3319</v>
      </c>
      <c r="T15">
        <v>0.008</v>
      </c>
      <c r="U15" t="s">
        <v>3320</v>
      </c>
      <c r="V15" t="s">
        <v>3329</v>
      </c>
      <c r="W15">
        <v>2017</v>
      </c>
      <c r="X15">
        <f>HYPERLINK("http://www.pdbbind.org.cn/quickpdb.asp?quickpdb=5TZC","5TZC")</f>
        <v>0</v>
      </c>
    </row>
    <row r="16" spans="1:26">
      <c r="A16" s="1" t="s">
        <v>3199</v>
      </c>
      <c r="B16" s="1"/>
      <c r="C16" s="1"/>
      <c r="D16" s="1"/>
      <c r="E16" s="1"/>
      <c r="F16" s="1"/>
      <c r="G16" s="1"/>
      <c r="I16" t="s">
        <v>3242</v>
      </c>
      <c r="J16" t="s">
        <v>3270</v>
      </c>
      <c r="K16" t="s">
        <v>3281</v>
      </c>
      <c r="L16" t="s">
        <v>3305</v>
      </c>
      <c r="M16" t="s">
        <v>3185</v>
      </c>
      <c r="N16">
        <v>344</v>
      </c>
      <c r="O16" t="s">
        <v>3308</v>
      </c>
      <c r="P16" t="s">
        <v>3313</v>
      </c>
      <c r="Q16" t="s">
        <v>3316</v>
      </c>
      <c r="R16" t="s">
        <v>3317</v>
      </c>
      <c r="S16" t="s">
        <v>3319</v>
      </c>
      <c r="T16">
        <v>0.679</v>
      </c>
      <c r="U16" t="s">
        <v>3320</v>
      </c>
      <c r="V16" t="s">
        <v>3330</v>
      </c>
      <c r="W16">
        <v>2017</v>
      </c>
      <c r="X16">
        <f>HYPERLINK("http://www.pdbbind.org.cn/quickpdb.asp?quickpdb=5TZH","5TZH")</f>
        <v>0</v>
      </c>
    </row>
    <row r="17" spans="1:24">
      <c r="A17" s="12" t="s">
        <v>3200</v>
      </c>
      <c r="B17" s="12" t="s">
        <v>3201</v>
      </c>
      <c r="C17" s="12" t="s">
        <v>3202</v>
      </c>
      <c r="D17" s="12" t="s">
        <v>3203</v>
      </c>
      <c r="E17" s="12" t="s">
        <v>3204</v>
      </c>
      <c r="F17" s="12" t="s">
        <v>3205</v>
      </c>
      <c r="G17" s="12" t="s">
        <v>3206</v>
      </c>
      <c r="I17" t="s">
        <v>3243</v>
      </c>
      <c r="J17" t="s">
        <v>3270</v>
      </c>
      <c r="K17" t="s">
        <v>3282</v>
      </c>
      <c r="L17" t="s">
        <v>3305</v>
      </c>
      <c r="M17" t="s">
        <v>3185</v>
      </c>
      <c r="N17">
        <v>344</v>
      </c>
      <c r="O17" t="s">
        <v>3308</v>
      </c>
      <c r="P17" t="s">
        <v>3313</v>
      </c>
      <c r="Q17" t="s">
        <v>3316</v>
      </c>
      <c r="R17" t="s">
        <v>3317</v>
      </c>
      <c r="S17" t="s">
        <v>3319</v>
      </c>
      <c r="T17">
        <v>0.987</v>
      </c>
      <c r="U17" t="s">
        <v>3320</v>
      </c>
      <c r="V17" t="s">
        <v>3331</v>
      </c>
      <c r="W17">
        <v>2017</v>
      </c>
      <c r="X17">
        <f>HYPERLINK("http://www.pdbbind.org.cn/quickpdb.asp?quickpdb=5TZW","5TZW")</f>
        <v>0</v>
      </c>
    </row>
    <row r="18" spans="1:24">
      <c r="A18" t="s">
        <v>3207</v>
      </c>
      <c r="B18" t="s">
        <v>3210</v>
      </c>
      <c r="C18">
        <v>100</v>
      </c>
      <c r="I18" t="s">
        <v>3244</v>
      </c>
      <c r="J18" t="s">
        <v>3270</v>
      </c>
      <c r="K18" t="s">
        <v>3276</v>
      </c>
      <c r="L18" t="s">
        <v>3305</v>
      </c>
      <c r="M18" t="s">
        <v>3185</v>
      </c>
      <c r="N18">
        <v>344</v>
      </c>
      <c r="O18" t="s">
        <v>3308</v>
      </c>
      <c r="P18" t="s">
        <v>3313</v>
      </c>
      <c r="Q18" t="s">
        <v>3316</v>
      </c>
      <c r="R18" t="s">
        <v>3317</v>
      </c>
      <c r="S18" t="s">
        <v>3319</v>
      </c>
      <c r="T18">
        <v>0.052</v>
      </c>
      <c r="U18" t="s">
        <v>3320</v>
      </c>
      <c r="V18" t="s">
        <v>3332</v>
      </c>
      <c r="W18">
        <v>2017</v>
      </c>
      <c r="X18">
        <f>HYPERLINK("http://www.pdbbind.org.cn/quickpdb.asp?quickpdb=5TZX","5TZX")</f>
        <v>0</v>
      </c>
    </row>
    <row r="19" spans="1:24">
      <c r="A19" t="s">
        <v>3208</v>
      </c>
      <c r="B19" t="s">
        <v>3211</v>
      </c>
      <c r="C19">
        <v>99.09999999999999</v>
      </c>
      <c r="D19" t="s">
        <v>2883</v>
      </c>
      <c r="E19" t="s">
        <v>3212</v>
      </c>
      <c r="I19" t="s">
        <v>3245</v>
      </c>
      <c r="J19" t="s">
        <v>3270</v>
      </c>
      <c r="K19" t="s">
        <v>3281</v>
      </c>
      <c r="L19" t="s">
        <v>3305</v>
      </c>
      <c r="M19" t="s">
        <v>3185</v>
      </c>
      <c r="N19">
        <v>344</v>
      </c>
      <c r="O19" t="s">
        <v>3308</v>
      </c>
      <c r="P19" t="s">
        <v>3313</v>
      </c>
      <c r="Q19" t="s">
        <v>3316</v>
      </c>
      <c r="R19" t="s">
        <v>3317</v>
      </c>
      <c r="S19" t="s">
        <v>3319</v>
      </c>
      <c r="T19">
        <v>0.014</v>
      </c>
      <c r="U19" t="s">
        <v>3320</v>
      </c>
      <c r="V19" t="s">
        <v>3333</v>
      </c>
      <c r="W19">
        <v>2017</v>
      </c>
      <c r="X19">
        <f>HYPERLINK("http://www.pdbbind.org.cn/quickpdb.asp?quickpdb=5TZZ","5TZZ")</f>
        <v>0</v>
      </c>
    </row>
    <row r="20" spans="1:24">
      <c r="A20" t="s">
        <v>3209</v>
      </c>
      <c r="B20" t="s">
        <v>3211</v>
      </c>
      <c r="C20">
        <v>96.7</v>
      </c>
      <c r="D20" t="s">
        <v>2883</v>
      </c>
      <c r="E20" t="s">
        <v>3213</v>
      </c>
      <c r="I20" t="s">
        <v>3246</v>
      </c>
      <c r="J20" t="s">
        <v>3270</v>
      </c>
      <c r="K20" t="s">
        <v>3283</v>
      </c>
      <c r="L20" t="s">
        <v>3305</v>
      </c>
      <c r="M20" t="s">
        <v>3185</v>
      </c>
      <c r="N20">
        <v>344</v>
      </c>
      <c r="O20" t="s">
        <v>3308</v>
      </c>
      <c r="P20" t="s">
        <v>3313</v>
      </c>
      <c r="Q20" t="s">
        <v>3316</v>
      </c>
      <c r="R20" t="s">
        <v>3317</v>
      </c>
      <c r="S20" t="s">
        <v>3319</v>
      </c>
      <c r="T20">
        <v>0.002</v>
      </c>
      <c r="U20" t="s">
        <v>3320</v>
      </c>
      <c r="V20" t="s">
        <v>3334</v>
      </c>
      <c r="W20">
        <v>2017</v>
      </c>
      <c r="X20">
        <f>HYPERLINK("http://www.pdbbind.org.cn/quickpdb.asp?quickpdb=5U00","5U00")</f>
        <v>0</v>
      </c>
    </row>
    <row r="21" spans="1:24">
      <c r="I21" t="s">
        <v>3247</v>
      </c>
      <c r="J21" t="s">
        <v>3270</v>
      </c>
      <c r="K21" t="s">
        <v>3284</v>
      </c>
      <c r="L21" t="s">
        <v>3306</v>
      </c>
      <c r="M21" t="s">
        <v>3185</v>
      </c>
      <c r="N21">
        <v>345</v>
      </c>
      <c r="O21" t="s">
        <v>3308</v>
      </c>
      <c r="P21" t="s">
        <v>3313</v>
      </c>
      <c r="Q21" t="s">
        <v>3316</v>
      </c>
      <c r="R21" t="s">
        <v>3317</v>
      </c>
      <c r="S21" t="s">
        <v>3319</v>
      </c>
      <c r="T21">
        <v>0.5</v>
      </c>
      <c r="U21" t="s">
        <v>3321</v>
      </c>
      <c r="V21" t="s">
        <v>3335</v>
      </c>
      <c r="W21">
        <v>2017</v>
      </c>
      <c r="X21">
        <f>HYPERLINK("http://www.pdbbind.org.cn/quickpdb.asp?quickpdb=5U7D","5U7D")</f>
        <v>0</v>
      </c>
    </row>
    <row r="22" spans="1:24">
      <c r="I22" t="s">
        <v>3248</v>
      </c>
      <c r="J22" t="s">
        <v>3270</v>
      </c>
      <c r="K22" t="s">
        <v>3278</v>
      </c>
      <c r="L22" t="s">
        <v>3305</v>
      </c>
      <c r="M22" t="s">
        <v>3185</v>
      </c>
      <c r="N22">
        <v>345</v>
      </c>
      <c r="O22" t="s">
        <v>3308</v>
      </c>
      <c r="P22" t="s">
        <v>3313</v>
      </c>
      <c r="Q22" t="s">
        <v>3316</v>
      </c>
      <c r="R22" t="s">
        <v>3317</v>
      </c>
      <c r="S22" t="s">
        <v>3319</v>
      </c>
      <c r="T22">
        <v>66.59999999999999</v>
      </c>
      <c r="U22" t="s">
        <v>3321</v>
      </c>
      <c r="V22" t="s">
        <v>3336</v>
      </c>
      <c r="W22">
        <v>2017</v>
      </c>
      <c r="X22">
        <f>HYPERLINK("http://www.pdbbind.org.cn/quickpdb.asp?quickpdb=5U7I","5U7I")</f>
        <v>0</v>
      </c>
    </row>
    <row r="23" spans="1:24">
      <c r="I23" t="s">
        <v>3249</v>
      </c>
      <c r="J23" t="s">
        <v>3270</v>
      </c>
      <c r="K23" t="s">
        <v>3276</v>
      </c>
      <c r="L23" t="s">
        <v>3305</v>
      </c>
      <c r="M23" t="s">
        <v>3185</v>
      </c>
      <c r="N23">
        <v>345</v>
      </c>
      <c r="O23" t="s">
        <v>3308</v>
      </c>
      <c r="P23" t="s">
        <v>3313</v>
      </c>
      <c r="Q23" t="s">
        <v>3316</v>
      </c>
      <c r="R23" t="s">
        <v>3317</v>
      </c>
      <c r="S23" t="s">
        <v>3319</v>
      </c>
      <c r="T23">
        <v>389.6</v>
      </c>
      <c r="U23" t="s">
        <v>3321</v>
      </c>
      <c r="V23" t="s">
        <v>3337</v>
      </c>
      <c r="W23">
        <v>2017</v>
      </c>
      <c r="X23">
        <f>HYPERLINK("http://www.pdbbind.org.cn/quickpdb.asp?quickpdb=5U7J","5U7J")</f>
        <v>0</v>
      </c>
    </row>
    <row r="24" spans="1:24">
      <c r="I24" t="s">
        <v>3250</v>
      </c>
      <c r="J24" t="s">
        <v>3270</v>
      </c>
      <c r="K24" t="s">
        <v>3285</v>
      </c>
      <c r="L24" t="s">
        <v>3305</v>
      </c>
      <c r="M24" t="s">
        <v>3185</v>
      </c>
      <c r="N24">
        <v>345</v>
      </c>
      <c r="O24" t="s">
        <v>3308</v>
      </c>
      <c r="P24" t="s">
        <v>3313</v>
      </c>
      <c r="Q24" t="s">
        <v>3316</v>
      </c>
      <c r="R24" t="s">
        <v>3317</v>
      </c>
      <c r="S24" t="s">
        <v>3319</v>
      </c>
      <c r="T24">
        <v>7.1</v>
      </c>
      <c r="U24" t="s">
        <v>3321</v>
      </c>
      <c r="V24" t="s">
        <v>3338</v>
      </c>
      <c r="W24">
        <v>2017</v>
      </c>
      <c r="X24">
        <f>HYPERLINK("http://www.pdbbind.org.cn/quickpdb.asp?quickpdb=5U7K","5U7K")</f>
        <v>0</v>
      </c>
    </row>
    <row r="25" spans="1:24">
      <c r="I25" t="s">
        <v>3251</v>
      </c>
      <c r="J25" t="s">
        <v>3270</v>
      </c>
      <c r="K25" t="s">
        <v>3286</v>
      </c>
      <c r="L25" t="s">
        <v>3306</v>
      </c>
      <c r="M25" t="s">
        <v>3185</v>
      </c>
      <c r="N25">
        <v>345</v>
      </c>
      <c r="O25" t="s">
        <v>3308</v>
      </c>
      <c r="P25" t="s">
        <v>3313</v>
      </c>
      <c r="Q25" t="s">
        <v>3316</v>
      </c>
      <c r="R25" t="s">
        <v>3317</v>
      </c>
      <c r="S25" t="s">
        <v>3319</v>
      </c>
      <c r="T25">
        <v>423</v>
      </c>
      <c r="U25" t="s">
        <v>3321</v>
      </c>
      <c r="V25" t="s">
        <v>3339</v>
      </c>
      <c r="W25">
        <v>2017</v>
      </c>
      <c r="X25">
        <f>HYPERLINK("http://www.pdbbind.org.cn/quickpdb.asp?quickpdb=5U7L","5U7L")</f>
        <v>0</v>
      </c>
    </row>
    <row r="26" spans="1:24">
      <c r="I26" t="s">
        <v>3252</v>
      </c>
      <c r="J26" t="s">
        <v>3270</v>
      </c>
      <c r="K26" t="s">
        <v>3287</v>
      </c>
      <c r="L26" t="s">
        <v>3306</v>
      </c>
      <c r="M26" t="s">
        <v>3185</v>
      </c>
      <c r="N26">
        <v>345</v>
      </c>
      <c r="O26" t="s">
        <v>3308</v>
      </c>
      <c r="P26" t="s">
        <v>3314</v>
      </c>
      <c r="Q26" t="s">
        <v>3316</v>
      </c>
      <c r="R26" t="s">
        <v>3317</v>
      </c>
      <c r="S26" t="s">
        <v>3319</v>
      </c>
      <c r="T26">
        <v>0.61</v>
      </c>
      <c r="U26" t="s">
        <v>3321</v>
      </c>
      <c r="V26" t="s">
        <v>3340</v>
      </c>
      <c r="W26">
        <v>2017</v>
      </c>
      <c r="X26">
        <f>HYPERLINK("http://www.pdbbind.org.cn/quickpdb.asp?quickpdb=5VP0","5VP0")</f>
        <v>0</v>
      </c>
    </row>
    <row r="27" spans="1:24">
      <c r="I27" t="s">
        <v>3253</v>
      </c>
      <c r="J27" t="s">
        <v>3270</v>
      </c>
      <c r="K27" t="s">
        <v>3288</v>
      </c>
      <c r="L27" t="s">
        <v>3306</v>
      </c>
      <c r="M27" t="s">
        <v>3185</v>
      </c>
      <c r="N27">
        <v>345</v>
      </c>
      <c r="O27" t="s">
        <v>3308</v>
      </c>
      <c r="P27" t="s">
        <v>3314</v>
      </c>
      <c r="Q27" t="s">
        <v>3316</v>
      </c>
      <c r="R27" t="s">
        <v>3317</v>
      </c>
      <c r="S27" t="s">
        <v>3319</v>
      </c>
      <c r="T27">
        <v>0.51</v>
      </c>
      <c r="U27" t="s">
        <v>3321</v>
      </c>
      <c r="V27" t="s">
        <v>3341</v>
      </c>
      <c r="W27">
        <v>2017</v>
      </c>
      <c r="X27">
        <f>HYPERLINK("http://www.pdbbind.org.cn/quickpdb.asp?quickpdb=5VP1","5VP1")</f>
        <v>0</v>
      </c>
    </row>
    <row r="28" spans="1:24">
      <c r="I28" t="s">
        <v>3254</v>
      </c>
      <c r="J28" t="s">
        <v>3270</v>
      </c>
      <c r="K28" t="s">
        <v>3289</v>
      </c>
      <c r="L28" t="s">
        <v>3307</v>
      </c>
      <c r="M28" t="s">
        <v>3184</v>
      </c>
      <c r="N28">
        <v>345</v>
      </c>
      <c r="O28" t="s">
        <v>3308</v>
      </c>
      <c r="P28" t="s">
        <v>3309</v>
      </c>
      <c r="Q28" t="s">
        <v>3316</v>
      </c>
      <c r="R28" t="s">
        <v>3317</v>
      </c>
      <c r="S28" t="s">
        <v>3319</v>
      </c>
      <c r="T28">
        <v>24</v>
      </c>
      <c r="U28" t="s">
        <v>3321</v>
      </c>
      <c r="V28" t="s">
        <v>3342</v>
      </c>
      <c r="W28">
        <v>2017</v>
      </c>
      <c r="X28">
        <f>HYPERLINK("http://www.pdbbind.org.cn/quickpdb.asp?quickpdb=5XKM","5XKM")</f>
        <v>0</v>
      </c>
    </row>
    <row r="29" spans="1:24">
      <c r="I29" t="s">
        <v>3255</v>
      </c>
      <c r="J29" t="s">
        <v>3270</v>
      </c>
      <c r="K29" t="s">
        <v>3290</v>
      </c>
      <c r="L29" t="s">
        <v>3304</v>
      </c>
      <c r="M29" t="s">
        <v>3185</v>
      </c>
      <c r="N29">
        <v>373</v>
      </c>
      <c r="O29" t="s">
        <v>3308</v>
      </c>
      <c r="P29" t="s">
        <v>3314</v>
      </c>
      <c r="Q29" t="s">
        <v>3316</v>
      </c>
      <c r="R29" t="s">
        <v>3318</v>
      </c>
      <c r="S29" t="s">
        <v>3319</v>
      </c>
      <c r="T29">
        <v>14.3</v>
      </c>
      <c r="U29" t="s">
        <v>3321</v>
      </c>
      <c r="V29" t="s">
        <v>3343</v>
      </c>
      <c r="W29">
        <v>2017</v>
      </c>
      <c r="X29">
        <f>HYPERLINK("http://www.pdbbind.org.cn/quickpdb.asp?quickpdb=6B96","6B96")</f>
        <v>0</v>
      </c>
    </row>
    <row r="30" spans="1:24">
      <c r="I30" t="s">
        <v>3256</v>
      </c>
      <c r="J30" t="s">
        <v>3270</v>
      </c>
      <c r="K30" t="s">
        <v>3291</v>
      </c>
      <c r="L30" t="s">
        <v>3304</v>
      </c>
      <c r="M30" t="s">
        <v>3185</v>
      </c>
      <c r="N30">
        <v>373</v>
      </c>
      <c r="O30" t="s">
        <v>3308</v>
      </c>
      <c r="P30" t="s">
        <v>3314</v>
      </c>
      <c r="Q30" t="s">
        <v>3316</v>
      </c>
      <c r="R30" t="s">
        <v>3318</v>
      </c>
      <c r="S30" t="s">
        <v>3319</v>
      </c>
      <c r="T30">
        <v>0.237</v>
      </c>
      <c r="U30" t="s">
        <v>3320</v>
      </c>
      <c r="V30" t="s">
        <v>3344</v>
      </c>
      <c r="W30">
        <v>2017</v>
      </c>
      <c r="X30">
        <f>HYPERLINK("http://www.pdbbind.org.cn/quickpdb.asp?quickpdb=6B97","6B97")</f>
        <v>0</v>
      </c>
    </row>
    <row r="31" spans="1:24">
      <c r="I31" t="s">
        <v>3257</v>
      </c>
      <c r="J31" t="s">
        <v>3270</v>
      </c>
      <c r="K31" t="s">
        <v>3292</v>
      </c>
      <c r="L31" t="s">
        <v>3304</v>
      </c>
      <c r="M31" t="s">
        <v>3185</v>
      </c>
      <c r="N31">
        <v>373</v>
      </c>
      <c r="O31" t="s">
        <v>3308</v>
      </c>
      <c r="P31" t="s">
        <v>3314</v>
      </c>
      <c r="Q31" t="s">
        <v>3316</v>
      </c>
      <c r="R31" t="s">
        <v>3318</v>
      </c>
      <c r="S31" t="s">
        <v>3319</v>
      </c>
      <c r="T31">
        <v>22.4</v>
      </c>
      <c r="U31" t="s">
        <v>3320</v>
      </c>
      <c r="V31" t="s">
        <v>3345</v>
      </c>
      <c r="W31">
        <v>2017</v>
      </c>
      <c r="X31">
        <f>HYPERLINK("http://www.pdbbind.org.cn/quickpdb.asp?quickpdb=6B98","6B98")</f>
        <v>0</v>
      </c>
    </row>
    <row r="32" spans="1:24">
      <c r="I32" t="s">
        <v>3258</v>
      </c>
      <c r="J32" t="s">
        <v>3270</v>
      </c>
      <c r="K32" t="s">
        <v>3293</v>
      </c>
      <c r="L32" t="s">
        <v>3304</v>
      </c>
      <c r="M32" t="s">
        <v>3185</v>
      </c>
      <c r="N32">
        <v>373</v>
      </c>
      <c r="O32" t="s">
        <v>3308</v>
      </c>
      <c r="P32" t="s">
        <v>3314</v>
      </c>
    </row>
    <row r="33" spans="9:24">
      <c r="I33" t="s">
        <v>3259</v>
      </c>
      <c r="J33" t="s">
        <v>3270</v>
      </c>
      <c r="K33" t="s">
        <v>3294</v>
      </c>
      <c r="L33" t="s">
        <v>3305</v>
      </c>
      <c r="M33" t="s">
        <v>3185</v>
      </c>
      <c r="N33">
        <v>342</v>
      </c>
      <c r="O33" t="s">
        <v>3308</v>
      </c>
      <c r="P33" t="s">
        <v>3315</v>
      </c>
      <c r="Q33" t="s">
        <v>3316</v>
      </c>
      <c r="R33" t="s">
        <v>3317</v>
      </c>
      <c r="S33" t="s">
        <v>3319</v>
      </c>
      <c r="T33">
        <v>0.17</v>
      </c>
      <c r="U33" t="s">
        <v>3321</v>
      </c>
      <c r="V33" t="s">
        <v>3346</v>
      </c>
      <c r="W33">
        <v>2018</v>
      </c>
      <c r="X33">
        <f>HYPERLINK("http://www.pdbbind.org.cn/quickpdb.asp?quickpdb=6C7D","6C7D")</f>
        <v>0</v>
      </c>
    </row>
    <row r="34" spans="9:24">
      <c r="I34" t="s">
        <v>3260</v>
      </c>
      <c r="J34" t="s">
        <v>3270</v>
      </c>
      <c r="K34" t="s">
        <v>3295</v>
      </c>
      <c r="L34" t="s">
        <v>3305</v>
      </c>
      <c r="M34" t="s">
        <v>3185</v>
      </c>
      <c r="N34">
        <v>342</v>
      </c>
      <c r="O34" t="s">
        <v>3308</v>
      </c>
      <c r="P34" t="s">
        <v>3315</v>
      </c>
      <c r="Q34" t="s">
        <v>3316</v>
      </c>
      <c r="R34" t="s">
        <v>3317</v>
      </c>
      <c r="S34" t="s">
        <v>3319</v>
      </c>
      <c r="T34">
        <v>2.82</v>
      </c>
      <c r="U34" t="s">
        <v>3321</v>
      </c>
      <c r="V34" t="s">
        <v>3347</v>
      </c>
      <c r="W34">
        <v>2018</v>
      </c>
      <c r="X34">
        <f>HYPERLINK("http://www.pdbbind.org.cn/quickpdb.asp?quickpdb=6C7E","6C7E")</f>
        <v>0</v>
      </c>
    </row>
    <row r="35" spans="9:24">
      <c r="I35" t="s">
        <v>3261</v>
      </c>
      <c r="J35" t="s">
        <v>3270</v>
      </c>
      <c r="K35" t="s">
        <v>3296</v>
      </c>
      <c r="L35" t="s">
        <v>3306</v>
      </c>
      <c r="M35" t="s">
        <v>3185</v>
      </c>
      <c r="N35">
        <v>342</v>
      </c>
      <c r="O35" t="s">
        <v>3308</v>
      </c>
      <c r="P35" t="s">
        <v>3315</v>
      </c>
      <c r="Q35" t="s">
        <v>3316</v>
      </c>
      <c r="R35" t="s">
        <v>3317</v>
      </c>
      <c r="S35" t="s">
        <v>3319</v>
      </c>
      <c r="T35">
        <v>0.24</v>
      </c>
      <c r="U35" t="s">
        <v>3321</v>
      </c>
      <c r="V35" t="s">
        <v>3348</v>
      </c>
      <c r="W35">
        <v>2018</v>
      </c>
      <c r="X35">
        <f>HYPERLINK("http://www.pdbbind.org.cn/quickpdb.asp?quickpdb=6C7F","6C7F")</f>
        <v>0</v>
      </c>
    </row>
    <row r="36" spans="9:24">
      <c r="I36" t="s">
        <v>3262</v>
      </c>
      <c r="J36" t="s">
        <v>3270</v>
      </c>
      <c r="K36" t="s">
        <v>3297</v>
      </c>
      <c r="L36" t="s">
        <v>3305</v>
      </c>
      <c r="M36" t="s">
        <v>3185</v>
      </c>
      <c r="N36">
        <v>342</v>
      </c>
      <c r="O36" t="s">
        <v>3308</v>
      </c>
      <c r="P36" t="s">
        <v>3315</v>
      </c>
      <c r="Q36" t="s">
        <v>3316</v>
      </c>
      <c r="R36" t="s">
        <v>3317</v>
      </c>
      <c r="S36" t="s">
        <v>3319</v>
      </c>
      <c r="T36">
        <v>18.2</v>
      </c>
      <c r="U36" t="s">
        <v>3321</v>
      </c>
      <c r="V36" t="s">
        <v>3349</v>
      </c>
      <c r="W36">
        <v>2018</v>
      </c>
      <c r="X36">
        <f>HYPERLINK("http://www.pdbbind.org.cn/quickpdb.asp?quickpdb=6C7G","6C7G")</f>
        <v>0</v>
      </c>
    </row>
    <row r="37" spans="9:24">
      <c r="I37" t="s">
        <v>3263</v>
      </c>
      <c r="J37" t="s">
        <v>3270</v>
      </c>
      <c r="K37" t="s">
        <v>3298</v>
      </c>
      <c r="L37" t="s">
        <v>3305</v>
      </c>
      <c r="M37" t="s">
        <v>3185</v>
      </c>
      <c r="N37">
        <v>342</v>
      </c>
      <c r="O37" t="s">
        <v>3308</v>
      </c>
      <c r="P37" t="s">
        <v>3315</v>
      </c>
      <c r="Q37" t="s">
        <v>3316</v>
      </c>
      <c r="R37" t="s">
        <v>3317</v>
      </c>
      <c r="S37" t="s">
        <v>3319</v>
      </c>
      <c r="T37">
        <v>0.38</v>
      </c>
      <c r="U37" t="s">
        <v>3321</v>
      </c>
      <c r="V37" t="s">
        <v>3350</v>
      </c>
      <c r="W37">
        <v>2018</v>
      </c>
      <c r="X37">
        <f>HYPERLINK("http://www.pdbbind.org.cn/quickpdb.asp?quickpdb=6C7I","6C7I")</f>
        <v>0</v>
      </c>
    </row>
    <row r="38" spans="9:24">
      <c r="I38" t="s">
        <v>3264</v>
      </c>
      <c r="J38" t="s">
        <v>3270</v>
      </c>
      <c r="K38" t="s">
        <v>3299</v>
      </c>
      <c r="L38" t="s">
        <v>3305</v>
      </c>
      <c r="M38" t="s">
        <v>3185</v>
      </c>
      <c r="N38">
        <v>342</v>
      </c>
      <c r="O38" t="s">
        <v>3308</v>
      </c>
      <c r="P38" t="s">
        <v>3315</v>
      </c>
      <c r="Q38" t="s">
        <v>3316</v>
      </c>
      <c r="R38" t="s">
        <v>3317</v>
      </c>
      <c r="S38" t="s">
        <v>3319</v>
      </c>
      <c r="T38">
        <v>1.32</v>
      </c>
      <c r="U38" t="s">
        <v>3321</v>
      </c>
      <c r="V38" t="s">
        <v>3351</v>
      </c>
      <c r="W38">
        <v>2018</v>
      </c>
      <c r="X38">
        <f>HYPERLINK("http://www.pdbbind.org.cn/quickpdb.asp?quickpdb=6C7J","6C7J")</f>
        <v>0</v>
      </c>
    </row>
    <row r="39" spans="9:24">
      <c r="I39" t="s">
        <v>3265</v>
      </c>
      <c r="J39" t="s">
        <v>3270</v>
      </c>
      <c r="K39" t="s">
        <v>3300</v>
      </c>
      <c r="L39" t="s">
        <v>3304</v>
      </c>
      <c r="M39" t="s">
        <v>3185</v>
      </c>
      <c r="N39">
        <v>373</v>
      </c>
      <c r="O39" t="s">
        <v>3308</v>
      </c>
      <c r="P39" t="s">
        <v>3314</v>
      </c>
      <c r="Q39" t="s">
        <v>3316</v>
      </c>
      <c r="R39" t="s">
        <v>3317</v>
      </c>
      <c r="S39" t="s">
        <v>3319</v>
      </c>
      <c r="T39">
        <v>0.96</v>
      </c>
      <c r="U39" t="s">
        <v>3321</v>
      </c>
      <c r="V39" t="s">
        <v>3352</v>
      </c>
      <c r="W39">
        <v>2018</v>
      </c>
      <c r="X39">
        <f>HYPERLINK("http://www.pdbbind.org.cn/quickpdb.asp?quickpdb=6CYB","6CYB")</f>
        <v>0</v>
      </c>
    </row>
    <row r="40" spans="9:24">
      <c r="I40" t="s">
        <v>3266</v>
      </c>
      <c r="J40" t="s">
        <v>3270</v>
      </c>
      <c r="K40" t="s">
        <v>3301</v>
      </c>
      <c r="L40" t="s">
        <v>3304</v>
      </c>
      <c r="M40" t="s">
        <v>3185</v>
      </c>
      <c r="N40">
        <v>373</v>
      </c>
      <c r="O40" t="s">
        <v>3308</v>
      </c>
      <c r="P40" t="s">
        <v>3314</v>
      </c>
      <c r="Q40" t="s">
        <v>3316</v>
      </c>
      <c r="R40" t="s">
        <v>3317</v>
      </c>
      <c r="S40" t="s">
        <v>3319</v>
      </c>
      <c r="T40">
        <v>14</v>
      </c>
      <c r="U40" t="s">
        <v>3321</v>
      </c>
      <c r="V40" t="s">
        <v>3353</v>
      </c>
      <c r="W40">
        <v>2018</v>
      </c>
      <c r="X40">
        <f>HYPERLINK("http://www.pdbbind.org.cn/quickpdb.asp?quickpdb=6CYC","6CYC")</f>
        <v>0</v>
      </c>
    </row>
    <row r="41" spans="9:24">
      <c r="I41" t="s">
        <v>3267</v>
      </c>
      <c r="J41" t="s">
        <v>3270</v>
      </c>
      <c r="K41" t="s">
        <v>3302</v>
      </c>
      <c r="L41" t="s">
        <v>3304</v>
      </c>
      <c r="M41" t="s">
        <v>3185</v>
      </c>
      <c r="N41">
        <v>373</v>
      </c>
      <c r="O41" t="s">
        <v>3308</v>
      </c>
      <c r="P41" t="s">
        <v>3314</v>
      </c>
      <c r="Q41" t="s">
        <v>3316</v>
      </c>
      <c r="R41" t="s">
        <v>3317</v>
      </c>
      <c r="S41" t="s">
        <v>3319</v>
      </c>
      <c r="T41">
        <v>2</v>
      </c>
      <c r="U41" t="s">
        <v>3321</v>
      </c>
      <c r="V41" t="s">
        <v>3354</v>
      </c>
      <c r="W41">
        <v>2018</v>
      </c>
      <c r="X41">
        <f>HYPERLINK("http://www.pdbbind.org.cn/quickpdb.asp?quickpdb=6CYD","6CYD")</f>
        <v>0</v>
      </c>
    </row>
    <row r="42" spans="9:24">
      <c r="I42" t="s">
        <v>3268</v>
      </c>
      <c r="J42" t="s">
        <v>3270</v>
      </c>
      <c r="K42" t="s">
        <v>3303</v>
      </c>
      <c r="L42" t="s">
        <v>3304</v>
      </c>
      <c r="M42" t="s">
        <v>3184</v>
      </c>
      <c r="N42">
        <v>353</v>
      </c>
      <c r="O42" t="s">
        <v>3308</v>
      </c>
      <c r="P42" t="s">
        <v>3312</v>
      </c>
    </row>
    <row r="43" spans="9:24">
      <c r="I43" t="s">
        <v>3269</v>
      </c>
      <c r="J43" t="s">
        <v>3270</v>
      </c>
      <c r="K43" t="s">
        <v>3290</v>
      </c>
      <c r="L43" t="s">
        <v>3305</v>
      </c>
      <c r="M43" t="s">
        <v>3184</v>
      </c>
      <c r="N43">
        <v>353</v>
      </c>
      <c r="O43" t="s">
        <v>3308</v>
      </c>
      <c r="P43" t="s">
        <v>3312</v>
      </c>
    </row>
  </sheetData>
  <mergeCells count="6">
    <mergeCell ref="A3:E3"/>
    <mergeCell ref="A11:E11"/>
    <mergeCell ref="A16:G16"/>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2021-06-11T12:11:29Z</dcterms:created>
  <dcterms:modified xsi:type="dcterms:W3CDTF">2021-06-11T12:11:29Z</dcterms:modified>
</cp:coreProperties>
</file>