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<sst xmlns="http://schemas.openxmlformats.org/spreadsheetml/2006/main" count="20841" uniqueCount="6477">
  <si>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</si>
  <si>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</si>
  <si>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</si>
  <si>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</si>
  <si>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</si>
  <si>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</si>
  <si>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</si>
  <si>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</si>
  <si>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</si>
  <si>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</si>
  <si>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</si>
  <si>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</si>
  <si>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</si>
  <si>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</si>
  <si>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</si>
  <si>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</si>
  <si>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</si>
  <si>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</si>
  <si>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</si>
  <si>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Multifaceted regulation of hepatic lipid metabolism by YY1.</t>
  </si>
  <si>
    <t>TET1 promotes RXRalpha expression and adipogenesis through DNA demethylation.</t>
  </si>
  <si>
    <t>Tissue distribution and molecular docking research on the active components of Bidens bipinnata L. against hyperlipidemia.</t>
  </si>
  <si>
    <t>Systems Pharmacology and In Silico Docking Analysis Uncover Association of CA2, PPARG, RXRA, and VDR with the Mechanisms Underlying the Shi Zhen Tea Formula Effect on Eczema.</t>
  </si>
  <si>
    <t>Endogenous and combination retinoids are active in myelomonocytic leukemias.</t>
  </si>
  <si>
    <t>Genetic variant of RXR involved in the vitamin D metabolic pathway was linked to HCV infection outcomes among a high-risk Chinese population.</t>
  </si>
  <si>
    <t>Effects of maternal and fetal choline concentrations on the fetal growth and placental DNA methylation of 12 target genes related to fetal growth, adipogenesis, and energy metabolism.</t>
  </si>
  <si>
    <t>Identification of functional candidate variants and genes for feed efficiency in Holstein and Jersey cattle breeds using RNA-sequencing.</t>
  </si>
  <si>
    <t>Cell-Intrinsic Tumorigenic Functions of PPARgamma in Bladder Urothelial Carcinoma.</t>
  </si>
  <si>
    <t>Comprehensive computational target fishing approach to identify Xanthorrhizol putative targets.</t>
  </si>
  <si>
    <t>Evolutionary history of sickle-cell mutation: implications for global genetic medicine.</t>
  </si>
  <si>
    <t>A Non-coding HES1 Variant Predisposes Children to Congenital Heart Disease in Chinese Population.</t>
  </si>
  <si>
    <t>Comprehensive analysis of cancer breakpoints reveals signatures of genetic and epigenetic contribution to cancer genome rearrangements.</t>
  </si>
  <si>
    <t>Circulating extracellular vesicles as new inflammation marker in HIV infection.</t>
  </si>
  <si>
    <t>In Silico Analysis to Identify Molecular Targets for Chemicals of Concern: The Case Study of Flocoumafen, an Anticoagulant Pesticide.</t>
  </si>
  <si>
    <t>The effect of single nucleotide polymorphism in the promoter region of bovine alpha-lactalbumin (LALBA) gene on LALBA expression in milk cells and milk traits of cows.</t>
  </si>
  <si>
    <t>Multi-omics integration identifies key upstream regulators of pathomechanisms in hypertrophic cardiomyopathy due to truncating MYBPC3 mutations.</t>
  </si>
  <si>
    <t>Differential RA responsiveness among subsets of mouse late progenitor spermatogonia.</t>
  </si>
  <si>
    <t>A regulative epigenetic circuit supervised by HDAC7 represses IGFBP6 and IGFBP7 expression to sustain mammary stemness.</t>
  </si>
  <si>
    <t>Gene promoter polymorphisms in boar spermatozoa differing in freezability.</t>
  </si>
  <si>
    <t>mRNA Expressions of Candidate Genes in Gestational Day 16 Conceptus and Corresponding Endometrium in Repeat Breeder Dairy Cows with Suboptimal Uterine Environment Following Transfer of Different Quality Day 7 Embryos.</t>
  </si>
  <si>
    <t>Normothermic Ex-vivo Kidney Perfusion in a Porcine Auto-Transplantation Model Preserves the Expression of Key Mitochondrial Proteins: An Unbiased Proteomics Analysis.</t>
  </si>
  <si>
    <t>In silico network pharmacology and in vivo analysis of berberine-related mechanisms against type 2 diabetes mellitus and its complications.</t>
  </si>
  <si>
    <t>Promotion of cell autophagy and apoptosis in cervical cancer by inhibition of long noncoding RNA LINC00511 via transcription factor RXRA-regulated PLD1.</t>
  </si>
  <si>
    <t>Transcriptomic profiling of PBDE-exposed HepaRG cells unveils critical lncRNA- PCG pairs involved in intermediary metabolism.</t>
  </si>
  <si>
    <t>Insulin-induced serine 22 phosphorylation of retinoid X receptor alpha is dispensable for adipogenesis in brown adipocytes.</t>
  </si>
  <si>
    <t>Undernutrition-induced lipid metabolism disorder triggers oxidative stress in maternal and fetal livers using a model of pregnant sheep.</t>
  </si>
  <si>
    <t>VHL enhances 9-cis-retinoic acid treatment by down-regulating retinoid X receptor alpha in renal cell carcinomas.</t>
  </si>
  <si>
    <t>Re: miR-191 Promotes Radiation Resistance of Prostate Cancer through Interaction with RXRA.</t>
  </si>
  <si>
    <t>Opposite regulation of piRNAs, rRNAs and miRNAs in the blood after subarachnoid hemorrhage.</t>
  </si>
  <si>
    <t>Retinoid X Receptor alpha Regulates DHA-Dependent Spinogenesis and Functional Synapse Formation In Vivo.</t>
  </si>
  <si>
    <t>Retinoid X receptor alpha is a spatiotemporally predominant therapeutic target for anthracycline-induced cardiotoxicity.</t>
  </si>
  <si>
    <t>Regulatory network analysis of Paneth cell and goblet cell enriched gut organoids using transcriptomics approaches.</t>
  </si>
  <si>
    <t>Tributyltin and triphenyltin induce 11beta-hydroxysteroid dehydrogenase 2 expression and activity through activation of retinoid X receptor alpha.</t>
  </si>
  <si>
    <t>miR-191 promotes radiation resistance of prostate cancer through interaction with RXRA.</t>
  </si>
  <si>
    <t>Hyperelodiones A-C, monoterpenoid polyprenylated acylphoroglucinols from Hypericum elodeoides, induce cancer cells apoptosis by targeting RXRalpha.</t>
  </si>
  <si>
    <t>In silico genome-wide identification of m6A-associated SNPs as potential functional variants for periodontitis.</t>
  </si>
  <si>
    <t>Chemical constituents from the deep sea-derived Streptomyces xiamenensis MCCC 1A01570 and their effects on RXRalpha transcriptional regulation.</t>
  </si>
  <si>
    <t>An in vivo functional genomics screen of nuclear receptors and their co-regulators identifies FOXA1 as an essential gene in lung tumorigenesis.</t>
  </si>
  <si>
    <t>Endometrial expression of various genes (ISGs, PPARs, RXRs and MUC1) on day 16 post-ovulation in repeat breeder cows, with or without subclinical endometritis.</t>
  </si>
  <si>
    <t>PPARA/RXRA signalling regulates the fate of hepatic non-esterified fatty acids in a sheep model of maternal undernutrition.</t>
  </si>
  <si>
    <t>Expression of hepatic stellate cell activation-related genes in HBV-, HCV-, and nonalcoholic fatty liver disease-associated fibrosis.</t>
  </si>
  <si>
    <t>Study on the Drug Targets and Molecular Mechanisms of Rhizoma Curcumae in the Treatment of Nasopharyngeal Carcinoma Based on Network Pharmacology.</t>
  </si>
  <si>
    <t>Agonist binding directs dynamic competition among nuclear receptors for heterodimerization with retinoid X receptor.</t>
  </si>
  <si>
    <t>IFNT, ISGs, PPARs, RXRs and MUC1 in day 16 embryo and endometrium of repeat-breeder cows, with or without subclinical endometritis.</t>
  </si>
  <si>
    <t>An Investigation of Post-radiation Gene Expression Profiles: A System Biology Study.</t>
  </si>
  <si>
    <t>Effect of selected bisphenol derivatives on nuclear receptor expression in ovarian cell line COV434.</t>
  </si>
  <si>
    <t>Different expression of lipid metabolism-related genes in Shandong black cattle and Luxi cattle based on transcriptome analysis.</t>
  </si>
  <si>
    <t>Downregulation of OCTN2 by cytokines plays an important role in the progression of inflammatory bowel disease.</t>
  </si>
  <si>
    <t>The Methylation Pattern for Knee and Hip Osteoarthritis.</t>
  </si>
  <si>
    <t>Assessment of prognostic implication of a panel of oncogenes in bladder cancer and identification of a 3-gene signature associated with recurrence and progression risk in non-muscle-invasive bladder cancer.</t>
  </si>
  <si>
    <t>PPARgamma Cistrome Repression during Activation of Lung Monocyte-Macrophages in Severe COVID-19.</t>
  </si>
  <si>
    <t>Molecular determinants of MED1 interaction with the DNA bound VDR-RXR heterodimer.</t>
  </si>
  <si>
    <t>Next Generation Sequencing Identify Rare Copy Number Variants in Non-syndromic Patent Ductus Arteriosus.</t>
  </si>
  <si>
    <t>Vitamin D3-VDR-PTPN6 axis mediated autophagy contributes to the inhibition of macrophage foam cell formation.</t>
  </si>
  <si>
    <t>Gene Regulatory Network Analysis of Perivascular Adipose Tissue of Abdominal Aortic Aneurysm Identifies Master Regulators of Key Pathogenetic Pathways.</t>
  </si>
  <si>
    <t>Expression and localization of retinoid receptors in the testis of normal and infertile men.</t>
  </si>
  <si>
    <t>Association of VDBP rs4701 Variant, but not VDR/RXR-alpha Over-Expression with Bone Mineral Density in Pediatric Well-Chelated beta-Thalassemia Patients.</t>
  </si>
  <si>
    <t>PXR-ABC drug transporters/CYP-mediated ursolic acid transport and metabolism in vitro and vivo.</t>
  </si>
  <si>
    <t>Vitamin A Rich Diet Diminishes Early Urothelial Carcinogenesis by Altering Retinoic Acid Signaling.</t>
  </si>
  <si>
    <t>Rosiglitazone binds to RXRalpha to induce RXRalpha tetramerization and NB4 cell differentiation.</t>
  </si>
  <si>
    <t>Expression and role of peroxisome proliferator-activated receptors in the porcine early placenta trophoblast.</t>
  </si>
  <si>
    <t>Integrative analysis of gene expression, DNA methylation, physiological traits, and genetic variation in human skeletal muscle.</t>
  </si>
  <si>
    <t>Altered retinoid metabolism gene expression in chronic Stevens-Johnson syndrome.</t>
  </si>
  <si>
    <t>Investigation of transcriptome mechanism associated with osteoporosis explored by microarray analysis.</t>
  </si>
  <si>
    <t>Lycopene inhibits hepatic stellate cell activation and modulates cellular lipid storage and signaling.</t>
  </si>
  <si>
    <t>Genetic associations of the vitamin D and antiviral pathways with natural resistance to HIV-1 infection are influenced by interpopulation variability.</t>
  </si>
  <si>
    <t>The effects of decabromodiphenyl ether on glycolipid metabolism and related signaling pathways in mice.</t>
  </si>
  <si>
    <t>Epigenomic signatures in liver and blood of Wilson disease patients include hypermethylation of liver-specific enhancers.</t>
  </si>
  <si>
    <t>Deregulation of the Genes that Are Involved in Drug Absorption, Distribution, Metabolism, and Excretion in Hepatocellular Carcinoma.</t>
  </si>
  <si>
    <t>Altered Adipose Tissue DNA Methylation Status in Metabolic Syndrome: Relationships Between Global DNA Methylation and Specific Methylation at Adipogenic, Lipid Metabolism and Inflammatory Candidate Genes and Metabolic Variables.</t>
  </si>
  <si>
    <t>Genome-wide association study in two populations to determine genetic variants associated with Toxoplasma gondii infection and relationship to schizophrenia risk.</t>
  </si>
  <si>
    <t>Ribavirin-induced down-regulation of CCAAT/enhancer-binding protein alpha leads to suppression of lipogenesis.</t>
  </si>
  <si>
    <t>miR124 targets retinoid X receptor alpha to reduce growth of TSC2deficient lymphangioleiomyomatosis.</t>
  </si>
  <si>
    <t>Gestational Vitamin D Supplementation Leads to Reduced Perinatal RXRA DNA Methylation: Results From the MAVIDOS Trial.</t>
  </si>
  <si>
    <t>An African-specific profile of pharmacogene variants for rosuvastatin plasma variability: limited role for SLCO1B1 c.521T&gt;C and ABCG2 c.421A&gt;C.</t>
  </si>
  <si>
    <t>Nuclear receptor gene polymorphisms and warfarin dose requirements in the Quebec Warfarin Cohort.</t>
  </si>
  <si>
    <t>Targeted deep sequencing of urothelial bladder cancers and associated urinary DNA: a 23-gene panel with utility for non-invasive diagnosis and risk stratification.</t>
  </si>
  <si>
    <t>Hepatic Gene Expression Profiles Differentiate Steatotic and Non-steatotic Grafts in Liver Transplant Recipients.</t>
  </si>
  <si>
    <t>Identified the Synergistic Mechanism of Drynariae Rhizoma for Treating Fracture Based on Network Pharmacology.</t>
  </si>
  <si>
    <t>Methods to Assess Activity and Potency of Rexinoids Using Rapid Luciferase-Based Assays: A Case Study with NEt-TMN.</t>
  </si>
  <si>
    <t>Using Network Pharmacology to Explore Potential Treatment Mechanism for Coronary Heart Disease Using Chuanxiong and Jiangxiang Essential Oils in Jingzhi Guanxin Prescriptions.</t>
  </si>
  <si>
    <t>DNA Methylation Changes Are Associated With an Incremental Ascent to High Altitude.</t>
  </si>
  <si>
    <t>Peroxisome proliferator-activated receptor-gamma coactivator 1alpha-mediated pathway as a possible therapeutic target in endometriosis.</t>
  </si>
  <si>
    <t>Multiple genome analyses reveal key genes in Vitamin C and Vitamin D synthesis and transport pathways are shared.</t>
  </si>
  <si>
    <t>Tributyltin chloride (TBT) induces RXRA down-regulation and lipid accumulation in human liver cells.</t>
  </si>
  <si>
    <t>Crosstalk of BMP-4 and RA signaling pathways on Pomc gene regulation in corticotrophs.</t>
  </si>
  <si>
    <t>Hemodynamics-Based Strategy of Using Retinoic Acid Receptor and Retinoid X Receptor Agonists to Induce MicroRNA-10a and Inhibit Atherosclerotic Lesion.</t>
  </si>
  <si>
    <t>All-trans retinoic acid and COX-2 cross-talk to regulate BMP9-induced osteogenic differentiation via Wnt/beta-catenin in mesenchymal stem cells.</t>
  </si>
  <si>
    <t>Distinct Molecular Mechanisms Analysis of Three Lung Cancer Subtypes Based on Gene Expression Profiles.</t>
  </si>
  <si>
    <t>Identification of Novel Biomarkers for Drug Hypersensitivity After Sequencing of the Promoter Area in 16 Genes of the Vitamin D Pathway and the High-Affinity IgE Receptor.</t>
  </si>
  <si>
    <t>lncRNA HULC facilitates efficient loading of HCV-core protein onto lipid droplets and subsequent virus-particle release.</t>
  </si>
  <si>
    <t>Widespread epigenetic changes to the enhancer landscape of mouse liver induced by a specific xenobiotic agonist ligand of the nuclear receptor CAR.</t>
  </si>
  <si>
    <t>The Influence of the Duration of Breastfeeding on the Infant's Metabolic Epigenome.</t>
  </si>
  <si>
    <t>Effects of RXRalpha on proliferation and apoptosis of pancreatic cancer cells through TGF-beta/Smad signaling pathway.</t>
  </si>
  <si>
    <t>Nuclear Receptors Are Differentially Expressed and Activated in KAIMRC1 Compared to MCF7 and MDA-MB231 Breast Cancer Cells.</t>
  </si>
  <si>
    <t>Epigenome-wide association analysis of daytime sleepiness in the Multi-Ethnic Study of Atherosclerosis reveals African-American-specific associations.</t>
  </si>
  <si>
    <t>Calcium-sensing receptor gene (CASR) polymorphisms and CASR transcript level concerning dyslipidemia in hemodialysis patients: a cross-sectional study.</t>
  </si>
  <si>
    <t>Identification of differentially expressed genes and pathways for intramuscular fat metabolism between breast and thigh tissues of chickens.</t>
  </si>
  <si>
    <t>RXRalpha provokes tumor suppression through p53/p21/p16 and PI3K-AKT signaling pathways during stem cell differentiation and in cancer cells.</t>
  </si>
  <si>
    <t>Phosphorylation of nuclear factor erythroid 2-like 2 (NFE2L2) in mammary tissue of Holstein cows during the periparturient period is associated with mRNA abundance of antioxidant gene networks.</t>
  </si>
  <si>
    <t>Conservation of DNA and ligand binding properties of retinoid X receptor from the placozoan Trichoplax adhaerens to human.</t>
  </si>
  <si>
    <t>The effects of feeding mixed tocopherol oil on whole-blood respiratory burst and neutrophil immunometabolic-related gene expression in lactating dairy cows.</t>
  </si>
  <si>
    <t>Smoking and Parkinson disease: Evidence for gene-by-smoking interactions.</t>
  </si>
  <si>
    <t>Expression and Regulation of Retinoic Acid Receptor Responders in the Human Placenta.</t>
  </si>
  <si>
    <t>Plasma 25-Hydroxyvitamin D Concentration and Risk of Islet Autoimmunity.</t>
  </si>
  <si>
    <t>Transcriptome analysis for UVB-induced phototoxicity in mouse retina.</t>
  </si>
  <si>
    <t>Prevalence, determinants and clinical correlates of vitamin D deficiency in patients with Chronic Obstructive Pulmonary Disease in London, UK.</t>
  </si>
  <si>
    <t>Knowledge-Based Neuroendocrine Immunomodulation (NIM) Molecular Network Construction and Its Application.</t>
  </si>
  <si>
    <t>Prevalence, determinants and clinical correlates of vitamin D deficiency in adults with inhaled corticosteroid-treated asthma in London, UK.</t>
  </si>
  <si>
    <t>In silico analysis of single-cell RNA sequencing data from 3 and 7 days old mouse spermatogonial stem cells to identify their differentially expressed genes and transcriptional regulators.</t>
  </si>
  <si>
    <t>A side-effect free method for identifying cancer drug targets.</t>
  </si>
  <si>
    <t>Rare, potentially pathogenic variants in 21 keratoconus candidate genes are not enriched in cases in a large Australian cohort of European descent.</t>
  </si>
  <si>
    <t>LncRNA DANCR upregulates PI3K/AKT signaling through activating serine phosphorylation of RXRA.</t>
  </si>
  <si>
    <t>ENHO, RXRA, and LXRA polymorphisms and dyslipidaemia, related comorbidities and survival in haemodialysis patients.</t>
  </si>
  <si>
    <t>Vitamin D, DNA methylation, and breast cancer.</t>
  </si>
  <si>
    <t>Hepatitis B Virus Deregulates the Cell Cycle To Promote Viral Replication and a Premalignant Phenotype.</t>
  </si>
  <si>
    <t>Implication of OPRM1 A118G Polymorphism in Opioids Addicts in Pakistan: In vitro and In silico Analysis.</t>
  </si>
  <si>
    <t>Epigallocatechin-3-gallate inhibited cancer stem cell-like properties by targeting hsa-mir-485-5p/RXRalpha in lung cancer.</t>
  </si>
  <si>
    <t>Vitamin D receptor genotype influences risk of upper respiratory infection.</t>
  </si>
  <si>
    <t>Genomic case report of a low grade bladder tumor metastasis to lung.</t>
  </si>
  <si>
    <t>The nuclear receptor RXRA controls cellular senescence by regulating calcium signaling.</t>
  </si>
  <si>
    <t>DeltaNp63-dependent super enhancers define molecular identity in pancreatic cancer by an interconnected transcription factor network.</t>
  </si>
  <si>
    <t>Identifying a panel of genes/proteins/miRNAs modulated by arsenicals in bladder, prostate, kidney cancers.</t>
  </si>
  <si>
    <t>Effect of dietary polyunsaturated fatty acid and antioxidant supplementation on the transcriptional level of genes involved in lipid and energy metabolism in swine.</t>
  </si>
  <si>
    <t>Reactive Oxygen Species Induces Lipid Droplet Accumulation in HepG2 Cells by Increasing Perilipin 2 Expression.</t>
  </si>
  <si>
    <t>SNP rs11185644 of RXRA gene is identified for dose-response variability to vitamin D3 supplementation: a randomized clinical trial.</t>
  </si>
  <si>
    <t>Associations between Serum Vitamin D and Genetic Variants in Vitamin D Pathways and Age-Related Macular Degeneration in the European Eye Study.</t>
  </si>
  <si>
    <t>Dietary and supplemental maternal methyl-group donor intake and cord blood DNA methylation.</t>
  </si>
  <si>
    <t>Ikaros: Exploiting and targeting the hematopoietic stem cell niche in B-progenitor acute lymphoblastic leukemia.</t>
  </si>
  <si>
    <t>Fetal Exposure to Low Levels of the Plasticizer DEHP Predisposes the Adult Male Adrenal Gland to Endocrine Disruption.</t>
  </si>
  <si>
    <t>OSBPL10, RXRA and lipid metabolism confer African-ancestry protection against dengue haemorrhagic fever in admixed Cubans.</t>
  </si>
  <si>
    <t>Ovariectomy Alters Gene Expression of the Hippocampal Formation in Middle-Aged Rats.</t>
  </si>
  <si>
    <t>Maternal intake of methyl-group donors affects DNA methylation of metabolic genes in infants.</t>
  </si>
  <si>
    <t>Genetic associations for keratoconus: a systematic review and meta-analysis.</t>
  </si>
  <si>
    <t>Identification of beta-catenin-interacting proteins in nuclear fractions of native rat collecting duct cells.</t>
  </si>
  <si>
    <t>Uncovering the transcriptomic and epigenomic landscape of nicotinic receptor genes in non-neuronal tissues.</t>
  </si>
  <si>
    <t>Clinical Applicability of Whole-Exome Sequencing Exemplified by a Study in Young Adults with the Advanced Cryptogenic Cholestatic Liver Diseases.</t>
  </si>
  <si>
    <t>Peroxisome proliferator-activated receptor (PPAR) isoforms are differentially expressed in peri-implantation porcine conceptuses.</t>
  </si>
  <si>
    <t>Titers of antibodies to the surface antigen of hepatitis B virus after vaccination in relation to immunity-related gene variants. A prospective study among hemodialysis patients.</t>
  </si>
  <si>
    <t>Single-Nucleotide Polymorphisms in Vitamin D-Related Genes May Modify Vitamin D-Breast Cancer Associations.</t>
  </si>
  <si>
    <t>Genomic Activation of PPARG Reveals a Candidate Therapeutic Axis in Bladder Cancer.</t>
  </si>
  <si>
    <t>Endogenous retinoid X receptor ligands in mouse hematopoietic cells.</t>
  </si>
  <si>
    <t>Association of a 3' untranslated region polymorphism in proprotein convertase subtilisin/kexin type 9 with HIV viral load and CD4+ levels in HIV/hepatitis C virus coinfected women.</t>
  </si>
  <si>
    <t>Bladder-cancer-associated mutations in RXRA activate peroxisome proliferator-activated receptors to drive urothelial proliferation.</t>
  </si>
  <si>
    <t>Computational Identification of Genomic Features That Influence 3D Chromatin Domain Formation.</t>
  </si>
  <si>
    <t>Genetic characterisation of PPARG, CEBPA and RXRA, and their influence on meat quality traits in cattle.</t>
  </si>
  <si>
    <t>Repeated FcepsilonRI triggering reveals modified mast cell function related to chronic allergic responses in tissue.</t>
  </si>
  <si>
    <t>Peripartal rumen-protected methionine supplementation to higher energy diets elicits positive effects on blood neutrophil gene networks, performance and liver lipid content in dairy cows.</t>
  </si>
  <si>
    <t>Proteomic Profiling of Mouse Liver following Acute Toxoplasma gondii Infection.</t>
  </si>
  <si>
    <t>n-3 Fatty acids modulate the mRNA expression of the Nlrp3 inflammasome and Mtor in the liver of rats fed with high-fat or high-fat/fructose diets.</t>
  </si>
  <si>
    <t>Multiplex PCR and Next Generation Sequencing for the Non-Invasive Detection of Bladder Cancer.</t>
  </si>
  <si>
    <t>Polymorphic variants in the vitamin D pathway genes and the risk of ovarian cancer among non-carriers of BRCA1/BRCA2 mutations.</t>
  </si>
  <si>
    <t>Molecular alterations induced by a high-fat high-fiber diet in porcine adipose tissues: variations according to the anatomical fat location.</t>
  </si>
  <si>
    <t>Single nucleotide polymorphisms in the vitamin D pathway associating with circulating concentrations of vitamin D metabolites and non-skeletal health outcomes: Review of genetic association studies.</t>
  </si>
  <si>
    <t>RXRalpha, PXR and CAR xenobiotic receptors mediate the apoptotic and neurotoxic actions of nonylphenol in mouse hippocampal cells.</t>
  </si>
  <si>
    <t>Genetic variants in the vitamin D pathway genes VDBP and RXRA modulate cutaneous melanoma disease-specific survival.</t>
  </si>
  <si>
    <t>Genome-wide detection of CNVs in Chinese indigenous sheep with different types of tails using ovine high-density 600K SNP arrays.</t>
  </si>
  <si>
    <t>Essential amino acid ratios and mTOR affect lipogenic gene networks and miRNA expression in bovine mammary epithelial cells.</t>
  </si>
  <si>
    <t>Retinoic Acid Modulates PTGDR Promoter Activity.</t>
  </si>
  <si>
    <t>Reconstructed cell fate-regulatory programs in stem cells reveal hierarchies and key factors of neurogenesis.</t>
  </si>
  <si>
    <t>Genome-wide association study identifies WNT7B as a novel locus for central corneal thickness in Latinos.</t>
  </si>
  <si>
    <t>Silencing speckle-type POZ protein by promoter hypermethylation decreases cell apoptosis through upregulating Hedgehog signaling pathway in colorectal cancer.</t>
  </si>
  <si>
    <t>The effect of Chinese herbs and its effective components on coronary heart disease through PPARs-PGC1alpha pathway.</t>
  </si>
  <si>
    <t>MED12 mutations in breast phyllodes tumors: evidence of temporal tumoral heterogeneity and identification of associated critical signaling pathways.</t>
  </si>
  <si>
    <t>Involvement of adropin and adropin-associated genes in metabolic abnormalities of hemodialysis patients.</t>
  </si>
  <si>
    <t>Impact of high fat diet on long non-coding RNAs and messenger RNAs expression in the aortas of ApoE(-/-) mice.</t>
  </si>
  <si>
    <t>Polymorphisms of Vitamin D Signaling Pathway Genes and Calcium-Sensing Receptor Gene in respect to Survival of Hemodialysis Patients: A Prospective Observational Study.</t>
  </si>
  <si>
    <t>Genetic variants in vitamin D signaling pathways and risk of gestational diabetes mellitus.</t>
  </si>
  <si>
    <t>The Integration of Epistasis Network and Functional Interactions in a GWAS Implicates RXR Pathway Genes in the Immune Response to Smallpox Vaccine.</t>
  </si>
  <si>
    <t>RNAseq Analyses Identify Tumor Necrosis Factor-Mediated Inflammation as a Major Abnormality in ALS Spinal Cord.</t>
  </si>
  <si>
    <t>Transcriptome markers of viral persistence in naturally-infected andes virus (bunyaviridae) seropositive long-tailed pygmy rice rats.</t>
  </si>
  <si>
    <t>Prepartal dietary energy level affects peripartal bovine blood neutrophil metabolic, antioxidant, and inflammatory gene expression.</t>
  </si>
  <si>
    <t>Molecular subtypes of urothelial carcinoma are defined by specific gene regulatory systems.</t>
  </si>
  <si>
    <t>Global gene deregulations in FASN silenced retinoblastoma cancer cells: molecular and clinico-pathological correlations.</t>
  </si>
  <si>
    <t>MicroRNA-27a Contributes to Rhabdomyosarcoma Cell Proliferation by Suppressing RARA and RXRA.</t>
  </si>
  <si>
    <t>Regulation of VDR Expression in Apc-Mutant Mice, Human Colon Cancers and Adenomas.</t>
  </si>
  <si>
    <t>Critical role of retinoid/rexinoid signaling in mediating transformation and therapeutic response of NUP98-RARG leukemia.</t>
  </si>
  <si>
    <t>Vitamin D metabolic pathway genes and pancreatic cancer risk.</t>
  </si>
  <si>
    <t>Evaluating the Association between Keratoconus and Reported Genetic Loci in a Han Chinese Population.</t>
  </si>
  <si>
    <t>Long noncoding RNA HULC modulates abnormal lipid metabolism in hepatoma cells through an miR-9-mediated RXRA signaling pathway.</t>
  </si>
  <si>
    <t>Disruption of the TSLP-TSLPR-LAP signaling between epithelial and dendritic cells through hyperlipidemia contributes to regulatory T-Cell defects in atherosclerotic mice.</t>
  </si>
  <si>
    <t>Case-control association between CCT-associated variants and keratoconus in a Saudi Arabian population.</t>
  </si>
  <si>
    <t>T helper cellrelated cytokine gene polymorphisms and vitamin D pathway gene polymorphisms as predictors of survival probability in patients on renal replacement therapy.</t>
  </si>
  <si>
    <t>Peroxisome proliferator activator receptor gamma (PPARG) regulates conceptus elongation in sheep.</t>
  </si>
  <si>
    <t>Gene Expression Patterns Associated with Peroxisome Proliferator-activated Receptor (PPAR) Signaling in the Longissimus dorsi of Hanwoo (Korean Cattle).</t>
  </si>
  <si>
    <t>Retinoid X receptor activation reverses age-related deficiencies in myelin debris phagocytosis and remyelination.</t>
  </si>
  <si>
    <t>A Subset of Nuclear Receptors are Uniquely Expressed in Uveal Melanoma Cells.</t>
  </si>
  <si>
    <t>Association of Retinoid X Receptor Alpha Gene Polymorphism with Clinical Course of Chronic Glomerulonephritis.</t>
  </si>
  <si>
    <t>Effects of Low-Dose Diethylstilbestrol Exposure on DNA Methylation in Mouse Spermatocytes.</t>
  </si>
  <si>
    <t>De novo 9q gain in an infant with tetralogy of Fallot with absent pulmonary valve: Patient report and review of congenital heart disease in 9q duplication syndrome.</t>
  </si>
  <si>
    <t>Genetic Polymorphisms in Vitamin D Metabolism and Signaling Genes and Risk of Breast Cancer: A Nested Case-Control Study.</t>
  </si>
  <si>
    <t>Shared genetic aetiology of puberty timing between sexes and with health-related outcomes.</t>
  </si>
  <si>
    <t>Rhesus monkey model of liver disease reflecting clinical disease progression and hepatic gene expression analysis.</t>
  </si>
  <si>
    <t>Retinoic Acid Receptors Control Spermatogonia Cell-Fate and Induce Expression of the SALL4A Transcription Factor.</t>
  </si>
  <si>
    <t>Abundance of ruminal bacteria, epithelial gene expression, and systemic biomarkers of metabolism and inflammation are altered during the peripartal period in dairy cows.</t>
  </si>
  <si>
    <t>Polymorphic variants in vitamin D signaling pathway genes and the risk of endometriosis-associated infertility.</t>
  </si>
  <si>
    <t>Methylome sequencing for fibrolamellar hepatocellular carcinoma depicts distinctive features.</t>
  </si>
  <si>
    <t>RARA fusion genes in acute promyelocytic leukemia: a review.</t>
  </si>
  <si>
    <t>Childhood bone mineral content is associated with methylation status of the RXRA promoter at birth.</t>
  </si>
  <si>
    <t>Comprehensive gene expression analysis reveals multiple signal pathways associated with prostate cancer.</t>
  </si>
  <si>
    <t>Postpartal immunometabolic gene network expression and function in blood neutrophils are altered in response to prepartal energy intake and postpartal intramammary inflammatory challenge.</t>
  </si>
  <si>
    <t>Effects of retinoic acid on proliferation and gene expression of cleft and non-cleft palatal keratinocytes.</t>
  </si>
  <si>
    <t>An intricate network of conserved DNA upstream motifs and associated transcription factors regulate the expression of uromodulin gene.</t>
  </si>
  <si>
    <t>Polymorphisms in genes involved in fatty acid beta-oxidation interact with dietary fat intakes to modulate the plasma TG response to a fish oil supplementation.</t>
  </si>
  <si>
    <t>Common genetic variations in the vitamin D pathway in relation to blood pressure.</t>
  </si>
  <si>
    <t>Elevated methylation of the RXRA promoter region may be responsible for its downregulated expression in the myocardium of patients with TOF.</t>
  </si>
  <si>
    <t>A phase I dose escalation study of oral bexarotene in combination with intravenous decitabine in patients with AML.</t>
  </si>
  <si>
    <t>Linoleic and alpha-linolenic fatty acid consumption over three generations exert cumulative regulation of hepatic expression of genes related to lipid metabolism.</t>
  </si>
  <si>
    <t>Genomic environment and digital expression of bovine endogenous retroviruses.</t>
  </si>
  <si>
    <t>Single nucleotide polymorphisms of vitamin D binding protein, vitamin D receptor and retinoid X receptor alpha genes and response to hepatitis B vaccination in renal replacement therapy patients.</t>
  </si>
  <si>
    <t>Clearance of PML/RARA-bound promoters suffice to initiate APL differentiation.</t>
  </si>
  <si>
    <t>Retinoid X receptor alpha attenuates host antiviral response by suppressing type I interferon.</t>
  </si>
  <si>
    <t>Biological mechanism analysis of acute renal allograft rejection: integrated of mRNA and microRNA expression profiles.</t>
  </si>
  <si>
    <t>T-cell cytokine gene polymorphisms and vitamin D pathway gene polymorphisms in end-stage renal disease due to type 2 diabetes mellitus nephropathy: comparisons with health status and other main causes of end-stage renal disease.</t>
  </si>
  <si>
    <t>In utero exposure to a maternal high-fat diet alters the epigenetic histone code in a murine model.</t>
  </si>
  <si>
    <t>Retinoid acid receptor expression is helpful to distinguish between adenoma and well-differentiated carcinoma in the thyroid.</t>
  </si>
  <si>
    <t>PPARA, RXRA, NR1I2 and NR1I3 gene polymorphisms and lipid and lipoprotein levels in a Southern Brazilian population.</t>
  </si>
  <si>
    <t>Genetic variants in the vitamin D pathway and breast cancer disease-free survival.</t>
  </si>
  <si>
    <t>Fatty acid synthase inhibition induces differential expression of genes involved in apoptosis and cell proliferation in ocular cancer cells.</t>
  </si>
  <si>
    <t>A systems approach for decoding mitochondrial retrograde signaling pathways.</t>
  </si>
  <si>
    <t>A genome-wide association study of central corneal thickness in Latinos.</t>
  </si>
  <si>
    <t>Effect of the level of maternal energy intake prepartum on immunometabolic markers, polymorphonuclear leukocyte function, and neutrophil gene network expression in neonatal Holstein heifer calves.</t>
  </si>
  <si>
    <t>Multidimensional prognostic risk assessment identifies association between IL12B variation and surgery in Crohn's disease.</t>
  </si>
  <si>
    <t>Dietary Lipid During Late-Pregnancy and Early-Lactation to Manipulate Metabolic and Inflammatory Gene Network Expression in Dairy Cattle Liver with a Focus on PPARs.</t>
  </si>
  <si>
    <t>Genetic variants in vitamin d pathway genes and risk of pancreas cancer; results from a population-based case-control study in ontario, Canada.</t>
  </si>
  <si>
    <t>A transcriptomic network identified in uninfected macrophages responding to inflammation controls intracellular pathogen survival.</t>
  </si>
  <si>
    <t>Influence of PPARA, RXRA, NR1I2 and NR1I3 gene polymorphisms on the lipid-lowering efficacy and safety of statin therapy.</t>
  </si>
  <si>
    <t>Evaluating the association between keratoconus and the corneal thickness genes in an independent Australian population.</t>
  </si>
  <si>
    <t>[Differential gene expression profiling for identification of protective transcription factors in different subtypes of nasopharyngeal carcinoma].</t>
  </si>
  <si>
    <t>Association of variants in genes involved in environmental chemical metabolism and risk of cryptorchidism and hypospadias.</t>
  </si>
  <si>
    <t>Effects of vitamin A and D receptor gene polymorphisms/haplotypes on immune responses to measles vaccine.</t>
  </si>
  <si>
    <t>Adaptive evolution of the Retinoid X receptor in vertebrates.</t>
  </si>
  <si>
    <t>Molecular pathway profiling of T lymphocyte signal transduction pathways; Th1 and Th2 genomic fingerprints are defined by TCR and CD28-mediated signaling.</t>
  </si>
  <si>
    <t>Genome-wide association study of intelligence: additive effects of novel brain expressed genes.</t>
  </si>
  <si>
    <t>Vitamin D-related genetic variation, plasma vitamin D, and risk of lethal prostate cancer: a prospective nested case-control study.</t>
  </si>
  <si>
    <t>Identification of novel NRF2-regulated genes by ChIP-Seq: influence on retinoid X receptor alpha.</t>
  </si>
  <si>
    <t>Population-based meta-analysis in Caucasians confirms association with COL5A1 and ZNF469 but not COL8A2 with central corneal thickness.</t>
  </si>
  <si>
    <t>Microarray analysis and biochemical correlations of oxidative stress responsive genes in retinoblastoma.</t>
  </si>
  <si>
    <t>Interaction between SNPs in the RXRA and near ANGPTL3 gene region inhibits apoB reduction after statin-fenofibric acid therapy in individuals with mixed dyslipidemia.</t>
  </si>
  <si>
    <t>Corium tissue expression of genes associated with inflammation, oxidative stress, and keratin formation in relation to lameness in dairy cows.</t>
  </si>
  <si>
    <t>Placental PPARgamma regulates spatiotemporally diverse genes and a unique metabolic network.</t>
  </si>
  <si>
    <t>Network analysis identifies a putative role for the PPAR and type 1 interferon pathways in glucocorticoid actions in asthmatics.</t>
  </si>
  <si>
    <t>Molecular prognostic profile of Egyptian HCC cases infected with hepatitis C virus.</t>
  </si>
  <si>
    <t>Identification of anchor genes during kidney development defines ontological relationships, molecular subcompartments and regulatory pathways.</t>
  </si>
  <si>
    <t>Collagen-related genes influence the glaucoma risk factor, central corneal thickness.</t>
  </si>
  <si>
    <t>Retinoic acid stimulates myocardial expansion by induction of hepatic erythropoietin which activates epicardial Igf2.</t>
  </si>
  <si>
    <t>Global assessment of genetic variation influencing response to retinoid chemoprevention in head and neck cancer patients.</t>
  </si>
  <si>
    <t>Epigenetic gene promoter methylation at birth is associated with child's later adiposity.</t>
  </si>
  <si>
    <t>Two novel mutations of the IRX4 gene in patients with congenital heart disease.</t>
  </si>
  <si>
    <t>Identification of candidate genes related to bovine marbling using protein-protein interaction networks.</t>
  </si>
  <si>
    <t>Dietary lipid during the transition period to manipulate subcutaneous adipose tissue peroxisome proliferator-activated receptor-gamma co-regulator and target gene expression.</t>
  </si>
  <si>
    <t>[RXR, a key member of the oncogenic complex in acute promyelocytic leukemia].</t>
  </si>
  <si>
    <t>Genetic polymorphisms in vitamin D receptor VDR/RXRA influence the likelihood of colon adenoma recurrence.</t>
  </si>
  <si>
    <t>Rubella vaccine-induced cellular immunity: evidence of associations with polymorphisms in the Toll-like, vitamin A and D receptors, and innate immune response genes.</t>
  </si>
  <si>
    <t>Vitamin d pathway genes, diet, and risk of renal cell carcinoma.</t>
  </si>
  <si>
    <t>Genetic copy number variants in sib pairs both affected with schizophrenia.</t>
  </si>
  <si>
    <t>Epigenetic inactivation of retinoid X receptor genes in non-small cell lung cancer and the relationship with clinicopathologic features.</t>
  </si>
  <si>
    <t>Common genetic variation in multiple metabolic pathways influences susceptibility to low HDL-cholesterol and coronary heart disease.</t>
  </si>
  <si>
    <t>Involvement of transcription factor NR2F2 in human trophoblast differentiation.</t>
  </si>
  <si>
    <t>Association between polymorphic variation in VDR and RXRA and circulating levels of vitamin D metabolites.</t>
  </si>
  <si>
    <t>Genetic variation in the retinoid X receptor and calcium-sensing receptor and risk of colorectal cancer in the Colon Cancer Family Registry.</t>
  </si>
  <si>
    <t>Surfing a genetic association interaction network to identify modulators of antibody response to smallpox vaccine.</t>
  </si>
  <si>
    <t>Thyroid hormone receptors are down-regulated in skeletal muscle of patients with non-thyroidal illness syndrome secondary to non-septic shock.</t>
  </si>
  <si>
    <t>Expression patterns and role of prostaglandin-endoperoxide synthases, prostaglandin E synthases, prostacyclin synthase, prostacyclin receptor, peroxisome proliferator-activated receptor delta and retinoid x receptor alpha in rat endometrium during artificially-induced decidualization.</t>
  </si>
  <si>
    <t>RXRA gene variations influence Alzheimer's disease risk and cholesterol metabolism.</t>
  </si>
  <si>
    <t>Vitamin D-related genes, serum vitamin D concentrations and prostate cancer risk.</t>
  </si>
  <si>
    <t>A transcriptionally silent RXRalpha supports early embryonic morphogenesis and heart development.</t>
  </si>
  <si>
    <t>Preterm and infection-driven preterm labor: the role of peroxisome proliferator-activated receptors and retinoid X receptor.</t>
  </si>
  <si>
    <t>Identification of an inter-transcription factor regulatory network in human hepatoma cells by Matrix RNAi.</t>
  </si>
  <si>
    <t>Developmental expression of retinoic acid receptors (RARs).</t>
  </si>
  <si>
    <t>[Seladin-1/DHCR24: a key protein of cell homeostasis and cholesterol biosynthesis].</t>
  </si>
  <si>
    <t>Analysis of SNPs and haplotypes in vitamin D pathway genes and renal cancer risk.</t>
  </si>
  <si>
    <t>Death-associated protein 3 is overexpressed in human thyroid oncocytic tumours.</t>
  </si>
  <si>
    <t>Tissue-specific and embryonic expression of the retinoid X receptors in Sebastiscus marmoratus.</t>
  </si>
  <si>
    <t>FISH mapping of Philadelphia negative BCR/ABL1 positive CML.</t>
  </si>
  <si>
    <t>Computational identification of the normal and perturbed genetic networks involved in myeloid differentiation and acute promyelocytic leukemia.</t>
  </si>
  <si>
    <t>Identification of molecular mechanisms related to nonthyroidal illness syndrome in skeletal muscle and adipose tissue from patients with septic shock.</t>
  </si>
  <si>
    <t>The peroxisome proliferator-activated receptor gamma regulates trophoblast cell differentiation in mink (Mustela vison).</t>
  </si>
  <si>
    <t>RXR is an essential component of the oncogenic PML/RARA complex in vivo.</t>
  </si>
  <si>
    <t>Regulation of 17-beta hydroxysteroid dehydrogenase type 2 in human placental endothelial cells.</t>
  </si>
  <si>
    <t>Expression of human nuclear receptors in plants for the discovery of plant-derived ligands.</t>
  </si>
  <si>
    <t>Disruption of Rxra gene in thymocytes and T lymphocytes modestly alters lymphocyte frequencies, proliferation, survival and T helper type 1/type 2 balance.</t>
  </si>
  <si>
    <t>Three retinoid X receptor gene polymorphisms in plaque psoriasis and psoriasis guttata.</t>
  </si>
  <si>
    <t>An integrative in silico approach for discovering candidates for drug-targetable protein-protein interactions in interactome data.</t>
  </si>
  <si>
    <t>[On the role of liver-enriched transcription factors in regulating HBV transcription and replication].</t>
  </si>
  <si>
    <t>Placental expression of peroxisome proliferator-activated receptors in rat pregnancy and the effect of increased glucocorticoid exposure.</t>
  </si>
  <si>
    <t>Characterization of retinoid-X receptor genes rxra, rxrba, rxrbb and rxrg during zebrafish development.</t>
  </si>
  <si>
    <t>Developmental regulation of prostacyclin synthase and prostacyclin receptors in the ovine uterus and conceptus during the peri-implantation period.</t>
  </si>
  <si>
    <t>Molecular mechanisms controlling the coupled development of myocardium and coronary vasculature.</t>
  </si>
  <si>
    <t>Whole genome expression profiling of glucose-dependent insulinotropic peptide (GIP)- and adrenocorticotropin-dependent adrenal hyperplasias reveals novel targets for the study of GIP-dependent Cushing's syndrome.</t>
  </si>
  <si>
    <t>Ecdysteroid-responsive genes, RXR and E75, in the tropical land crab, Gecarcinus lateralis: differential tissue expression of multiple RXR isoforms generated at three alternative splicing sites in the hinge and ligand-binding domains.</t>
  </si>
  <si>
    <t>Hyperlipidic diets induce early alterations of the vitamin A signalling pathway in rat colonic mucosa.</t>
  </si>
  <si>
    <t>The retinoid X receptor and its ligands: versatile regulators of metabolic function, cell differentiation and cell death.</t>
  </si>
  <si>
    <t>[Genetic dissection of retinoic acid function in epidermis physiology].</t>
  </si>
  <si>
    <t>Site-specific somatic mutagenesis in the retinal pigment epithelium.</t>
  </si>
  <si>
    <t>Elevated transforming growth factor beta2 enhances apoptosis and contributes to abnormal outflow tract and aortic sac development in retinoic X receptor alpha knockout embryos.</t>
  </si>
  <si>
    <t>Single nucleotide polymorphisms of RXRA encoding retinoid X receptor alpha.</t>
  </si>
  <si>
    <t>A gene for congenital generalized lipodystrophy maps to human chromosome 9q34.</t>
  </si>
  <si>
    <t>RXRA and HSPA5 map to the telomeric end of dog chromosome 9.</t>
  </si>
  <si>
    <t>Ventricular muscle-restricted targeting of the RXRalpha gene reveals a non-cell-autonomous requirement in cardiac chamber morphogenesis.</t>
  </si>
  <si>
    <t>Evolutionary significance of intra-genome duplications on human chromosomes.</t>
  </si>
  <si>
    <t>Physical mapping of the retinoid X receptor B gene in mouse and human.</t>
  </si>
  <si>
    <t>The stumbler mutation maps to proximal mouse chromosome 2.</t>
  </si>
  <si>
    <t>Inhibition of tumorigenic potential and prostate-specific antigen expression in LNCaP human prostate cancer cell line by 13-cis-retinoic acid.</t>
  </si>
  <si>
    <t>Genetic linkage analysis of the Ak1, Col5a1, Epb7.2, Fpgs, Grp78, Pbx3, and Notch1 genes in the region of mouse chromosome 2 homologous to human chromosome 9q.</t>
  </si>
  <si>
    <t>Chromosomal localization of the human retinoid X receptors.</t>
  </si>
  <si>
    <t>Localization of the retinoid X receptor alpha gene (RXRA) to chromosome 9q34.</t>
  </si>
  <si>
    <t>Mapping of the mouse Rxr loci encoding nuclear retinoid X receptors RXR alpha, RXR beta, and RXR gamma.</t>
  </si>
  <si>
    <t>Life science alliance</t>
  </si>
  <si>
    <t>Biochimica et biophysica acta. Molecular and cell biology of lipids</t>
  </si>
  <si>
    <t>Biomedical chromatography : BMC</t>
  </si>
  <si>
    <t>Evidence-based complementary and alternative medicine : eCAM</t>
  </si>
  <si>
    <t>Haematologica</t>
  </si>
  <si>
    <t>Infection, genetics and evolution : journal of molecular epidemiology and evolutionary genetics in infectious diseases</t>
  </si>
  <si>
    <t>The journal of obstetrics and gynaecology research</t>
  </si>
  <si>
    <t>Journal of dairy science</t>
  </si>
  <si>
    <t>Molecular cancer research : MCR</t>
  </si>
  <si>
    <t>Scientific reports</t>
  </si>
  <si>
    <t>Human molecular genetics</t>
  </si>
  <si>
    <t>Frontiers in cell and developmental biology</t>
  </si>
  <si>
    <t>PLoS computational biology</t>
  </si>
  <si>
    <t>AIDS (London, England)</t>
  </si>
  <si>
    <t>Environmental toxicology and chemistry</t>
  </si>
  <si>
    <t>Journal of animal science</t>
  </si>
  <si>
    <t>Clinical epigenetics</t>
  </si>
  <si>
    <t>Reproduction (Cambridge, England)</t>
  </si>
  <si>
    <t>Epigenomics</t>
  </si>
  <si>
    <t>Theriogenology</t>
  </si>
  <si>
    <t>Animals : an open access journal from MDPI</t>
  </si>
  <si>
    <t>Molecular &amp; cellular proteomics : MCP</t>
  </si>
  <si>
    <t>Journal of ethnopharmacology</t>
  </si>
  <si>
    <t>Journal of cellular physiology</t>
  </si>
  <si>
    <t>PloS one</t>
  </si>
  <si>
    <t>Adipocyte</t>
  </si>
  <si>
    <t>FASEB journal : official publication of the Federation of American Societies for Experimental Biology</t>
  </si>
  <si>
    <t>Biochemical and biophysical research communications</t>
  </si>
  <si>
    <t>The Journal of urology</t>
  </si>
  <si>
    <t>Journal of molecular medicine (Berlin, Germany)</t>
  </si>
  <si>
    <t>Cell reports</t>
  </si>
  <si>
    <t>Science advances</t>
  </si>
  <si>
    <t>Molecular omics</t>
  </si>
  <si>
    <t>Toxicology letters</t>
  </si>
  <si>
    <t>Cancer letters</t>
  </si>
  <si>
    <t>Phytochemistry</t>
  </si>
  <si>
    <t>Natural product research</t>
  </si>
  <si>
    <t>Neoplasia (New York, N.Y.)</t>
  </si>
  <si>
    <t>The Journal of biological chemistry</t>
  </si>
  <si>
    <t>Journal of lasers in medical sciences</t>
  </si>
  <si>
    <t>Endocrine regulations</t>
  </si>
  <si>
    <t>Biochemical pharmacology</t>
  </si>
  <si>
    <t>iScience</t>
  </si>
  <si>
    <t>Nucleic acids research</t>
  </si>
  <si>
    <t>Frontiers in genetics</t>
  </si>
  <si>
    <t>Autophagy</t>
  </si>
  <si>
    <t>Biomedicines</t>
  </si>
  <si>
    <t>Molecular reproduction and development</t>
  </si>
  <si>
    <t>Mediterranean journal of hematology and infectious diseases</t>
  </si>
  <si>
    <t>Archiv der Pharmazie</t>
  </si>
  <si>
    <t>Cancers</t>
  </si>
  <si>
    <t>Domestic animal endocrinology</t>
  </si>
  <si>
    <t>Proceedings of the National Academy of Sciences of the United States of America</t>
  </si>
  <si>
    <t>The British journal of ophthalmology</t>
  </si>
  <si>
    <t>Experimental and therapeutic medicine</t>
  </si>
  <si>
    <t>Food &amp; function</t>
  </si>
  <si>
    <t>Chemosphere</t>
  </si>
  <si>
    <t>Epigenetics &amp; chromatin</t>
  </si>
  <si>
    <t>The Journal of pharmacology and experimental therapeutics</t>
  </si>
  <si>
    <t>Journal of clinical medicine</t>
  </si>
  <si>
    <t>Progress in neuro-psychopharmacology &amp; biological psychiatry</t>
  </si>
  <si>
    <t>The Biochemical journal</t>
  </si>
  <si>
    <t>Oncology reports</t>
  </si>
  <si>
    <t>Journal of bone and mineral research : the official journal of the American Society for Bone and Mineral Research</t>
  </si>
  <si>
    <t>The pharmacogenomics journal</t>
  </si>
  <si>
    <t>BJU international</t>
  </si>
  <si>
    <t>Frontiers in endocrinology</t>
  </si>
  <si>
    <t>Methods in molecular biology (Clifton, N.J.)</t>
  </si>
  <si>
    <t>Human reproduction (Oxford, England)</t>
  </si>
  <si>
    <t>Journal of molecular endocrinology</t>
  </si>
  <si>
    <t>Biomedicine &amp; pharmacotherapy = Biomedecine &amp; pharmacotherapie</t>
  </si>
  <si>
    <t>Journal of computational biology : a journal of computational molecular cell biology</t>
  </si>
  <si>
    <t>Cellular microbiology</t>
  </si>
  <si>
    <t>Toxicological sciences : an official journal of the Society of Toxicology</t>
  </si>
  <si>
    <t>Nutrients</t>
  </si>
  <si>
    <t>European review for medical and pharmacological sciences</t>
  </si>
  <si>
    <t>Molecules (Basel, Switzerland)</t>
  </si>
  <si>
    <t>Sleep</t>
  </si>
  <si>
    <t>BMC nephrology</t>
  </si>
  <si>
    <t>BMC genomics</t>
  </si>
  <si>
    <t>Cell death &amp; disease</t>
  </si>
  <si>
    <t>The Journal of steroid biochemistry and molecular biology</t>
  </si>
  <si>
    <t>Neurology</t>
  </si>
  <si>
    <t>Reproductive sciences (Thousand Oaks, Calif.)</t>
  </si>
  <si>
    <t>Diabetes</t>
  </si>
  <si>
    <t>Environmental toxicology</t>
  </si>
  <si>
    <t>Journal of cellular biochemistry</t>
  </si>
  <si>
    <t>BMC medical genetics</t>
  </si>
  <si>
    <t>Breast cancer research : BCR</t>
  </si>
  <si>
    <t>Journal of virology</t>
  </si>
  <si>
    <t>Journal of molecular neuroscience : MN</t>
  </si>
  <si>
    <t>The British journal of nutrition</t>
  </si>
  <si>
    <t>BMC urology</t>
  </si>
  <si>
    <t>Aging cell</t>
  </si>
  <si>
    <t>International journal of molecular sciences</t>
  </si>
  <si>
    <t>Ophthalmology</t>
  </si>
  <si>
    <t>Epigenetics</t>
  </si>
  <si>
    <t>Experimental hematology</t>
  </si>
  <si>
    <t>Endocrinology</t>
  </si>
  <si>
    <t>PLoS pathogens</t>
  </si>
  <si>
    <t>American journal of physiology. Renal physiology</t>
  </si>
  <si>
    <t>Gastroenterology research and practice</t>
  </si>
  <si>
    <t>Polish archives of internal medicine</t>
  </si>
  <si>
    <t>Cancer epidemiology, biomarkers &amp; prevention : a publication of the American Association for Cancer Research, cosponsored by the American Society of Preventive Oncology</t>
  </si>
  <si>
    <t>Cancer research</t>
  </si>
  <si>
    <t>Science signaling</t>
  </si>
  <si>
    <t>eLife</t>
  </si>
  <si>
    <t>Journal of animal science and technology</t>
  </si>
  <si>
    <t>The Journal of allergy and clinical immunology</t>
  </si>
  <si>
    <t>Journal of animal science and biotechnology</t>
  </si>
  <si>
    <t>Immunopharmacology and immunotoxicology</t>
  </si>
  <si>
    <t>Oncology letters</t>
  </si>
  <si>
    <t>Pigment cell &amp; melanoma research</t>
  </si>
  <si>
    <t>Journal of investigational allergology &amp; clinical immunology</t>
  </si>
  <si>
    <t>Genome research</t>
  </si>
  <si>
    <t>BMC complementary and alternative medicine</t>
  </si>
  <si>
    <t>Oncotarget</t>
  </si>
  <si>
    <t>Life sciences</t>
  </si>
  <si>
    <t>International journal of endocrinology</t>
  </si>
  <si>
    <t>BMC medical genomics</t>
  </si>
  <si>
    <t>Cancer prevention research (Philadelphia, Pa.)</t>
  </si>
  <si>
    <t>Leukemia</t>
  </si>
  <si>
    <t>Ophthalmic genetics</t>
  </si>
  <si>
    <t>Atherosclerosis</t>
  </si>
  <si>
    <t>Journal of negative results in biomedicine</t>
  </si>
  <si>
    <t>Polskie Archiwum Medycyny Wewnetrznej</t>
  </si>
  <si>
    <t>Biology of reproduction</t>
  </si>
  <si>
    <t>Asian-Australasian journal of animal sciences</t>
  </si>
  <si>
    <t>Brain : a journal of neurology</t>
  </si>
  <si>
    <t>Medical science monitor : international medical journal of experimental and clinical research</t>
  </si>
  <si>
    <t>American journal of medical genetics. Part A</t>
  </si>
  <si>
    <t>Nature communications</t>
  </si>
  <si>
    <t>PLoS genetics</t>
  </si>
  <si>
    <t>Molecular medicine reports</t>
  </si>
  <si>
    <t>Expert review of hematology</t>
  </si>
  <si>
    <t>Journal of applied genetics</t>
  </si>
  <si>
    <t>European journal of orthodontics</t>
  </si>
  <si>
    <t>American journal of hypertension</t>
  </si>
  <si>
    <t>Pediatric research</t>
  </si>
  <si>
    <t>American journal of hematology</t>
  </si>
  <si>
    <t>Genes &amp; nutrition</t>
  </si>
  <si>
    <t>Gene</t>
  </si>
  <si>
    <t>Expert review of vaccines</t>
  </si>
  <si>
    <t>Blood</t>
  </si>
  <si>
    <t>International journal of clinical and experimental medicine</t>
  </si>
  <si>
    <t>Journal of diabetes research</t>
  </si>
  <si>
    <t>American journal of obstetrics and gynecology</t>
  </si>
  <si>
    <t>Virchows Archiv : an international journal of pathology</t>
  </si>
  <si>
    <t>Molecular biology reports</t>
  </si>
  <si>
    <t>Carcinogenesis</t>
  </si>
  <si>
    <t>Nutrition and cancer</t>
  </si>
  <si>
    <t>Investigative ophthalmology &amp; visual science</t>
  </si>
  <si>
    <t>Inflammatory bowel diseases</t>
  </si>
  <si>
    <t>Gene regulation and systems biology</t>
  </si>
  <si>
    <t>Cell host &amp; microbe</t>
  </si>
  <si>
    <t>Arquivos brasileiros de endocrinologia e metabologia</t>
  </si>
  <si>
    <t>Nan fang yi ke da xue xue bao = Journal of Southern Medical University</t>
  </si>
  <si>
    <t>Journal of human genetics</t>
  </si>
  <si>
    <t>Pharmacogenetics and genomics</t>
  </si>
  <si>
    <t>Genomics</t>
  </si>
  <si>
    <t>BMC immunology</t>
  </si>
  <si>
    <t>Journal of the American Academy of Child and Adolescent Psychiatry</t>
  </si>
  <si>
    <t>Journal of the National Cancer Institute</t>
  </si>
  <si>
    <t>Human genetics</t>
  </si>
  <si>
    <t>Current eye research</t>
  </si>
  <si>
    <t>Journal of lipid research</t>
  </si>
  <si>
    <t>Developmental biology</t>
  </si>
  <si>
    <t>Asian Pacific journal of cancer prevention : APJCP</t>
  </si>
  <si>
    <t>Development (Cambridge, England)</t>
  </si>
  <si>
    <t>International journal of biological sciences</t>
  </si>
  <si>
    <t>Medecine sciences : M/S</t>
  </si>
  <si>
    <t>Journal of biomedical science</t>
  </si>
  <si>
    <t>Cancer genetics and cytogenetics</t>
  </si>
  <si>
    <t>Genes and immunity</t>
  </si>
  <si>
    <t>European journal of endocrinology</t>
  </si>
  <si>
    <t>Journal of cellular and molecular medicine</t>
  </si>
  <si>
    <t>Nuclear receptor signaling</t>
  </si>
  <si>
    <t>Postepy higieny i medycyny doswiadczalnej (Online)</t>
  </si>
  <si>
    <t>British journal of cancer</t>
  </si>
  <si>
    <t>Comparative biochemistry and physiology. Part B, Biochemistry &amp; molecular biology</t>
  </si>
  <si>
    <t>Molecular cytogenetics</t>
  </si>
  <si>
    <t>Genome biology</t>
  </si>
  <si>
    <t>Clinical endocrinology</t>
  </si>
  <si>
    <t>Cancer cell</t>
  </si>
  <si>
    <t>Journal of biomolecular screening</t>
  </si>
  <si>
    <t>Immunology</t>
  </si>
  <si>
    <t>Dermatology (Basel, Switzerland)</t>
  </si>
  <si>
    <t>BMC pharmacology</t>
  </si>
  <si>
    <t>Sichuan da xue xue bao. Yi xue ban = Journal of Sichuan University. Medical science edition</t>
  </si>
  <si>
    <t>Gene expression patterns : GEP</t>
  </si>
  <si>
    <t>Clinical science (London, England : 1979)</t>
  </si>
  <si>
    <t>The Journal of clinical endocrinology and metabolism</t>
  </si>
  <si>
    <t>Molecular and cellular endocrinology</t>
  </si>
  <si>
    <t>Journal of biological regulators and homeostatic agents</t>
  </si>
  <si>
    <t>Annales de dermatologie et de venereologie</t>
  </si>
  <si>
    <t>Animal genetics</t>
  </si>
  <si>
    <t>Immunogenetics</t>
  </si>
  <si>
    <t>Mammalian genome : official journal of the International Mammalian Genome Society</t>
  </si>
  <si>
    <t>International journal of cancer</t>
  </si>
  <si>
    <t>Annals of human genetics</t>
  </si>
  <si>
    <t>2021</t>
  </si>
  <si>
    <t>2020</t>
  </si>
  <si>
    <t>2019</t>
  </si>
  <si>
    <t>2018</t>
  </si>
  <si>
    <t>2017</t>
  </si>
  <si>
    <t>2016</t>
  </si>
  <si>
    <t>2015</t>
  </si>
  <si>
    <t>2014</t>
  </si>
  <si>
    <t>2013</t>
  </si>
  <si>
    <t>2012</t>
  </si>
  <si>
    <t>2011</t>
  </si>
  <si>
    <t>2010</t>
  </si>
  <si>
    <t>2009</t>
  </si>
  <si>
    <t>2008</t>
  </si>
  <si>
    <t>2007</t>
  </si>
  <si>
    <t>2006</t>
  </si>
  <si>
    <t>2005</t>
  </si>
  <si>
    <t>2003</t>
  </si>
  <si>
    <t>2002</t>
  </si>
  <si>
    <t>2001</t>
  </si>
  <si>
    <t>1999</t>
  </si>
  <si>
    <t>1998</t>
  </si>
  <si>
    <t>1997</t>
  </si>
  <si>
    <t>1995</t>
  </si>
  <si>
    <t>1994</t>
  </si>
  <si>
    <t>1993</t>
  </si>
  <si>
    <t>1992</t>
  </si>
  <si>
    <t>[]</t>
  </si>
  <si>
    <t>*Leukemia, Promyelocytic, Acute / *Retinoids</t>
  </si>
  <si>
    <t>*Chronic / *Genetic variation / *Hepatitis C virus / *Retinoid X receptor / *Single nucleotide polymorphism</t>
  </si>
  <si>
    <t>Animal Feed/*analysis / Cattle/*genetics/physiology / *Eating / Genetic Variation/*genetics / Milk/*metabolism / Reproduction/*genetics</t>
  </si>
  <si>
    <t>*Extracellular Vesicles / *HIV Infections</t>
  </si>
  <si>
    <t>*LINC00511 / *PLD1 / *RXRA / *cervical cancer / *transcription factor / Apoptosis/*genetics / Autophagy/*genetics / Phospholipase D/*genetics / RNA, Long Noncoding/*genetics / Retinoid X Receptor alpha/*genetics / Uterine Cervical Neoplasms/*genetics/pathology</t>
  </si>
  <si>
    <t>Flame Retardants/administration &amp; dosage/*pharmacology / Gene Expression Profiling/*methods / Halogenated Diphenyl Ethers/administration &amp; dosage/*pharmacology / Hepatocytes/*drug effects/*metabolism / RNA, Long Noncoding/*metabolism</t>
  </si>
  <si>
    <t>*Retinoid X receptor alpha / *adipose tissue / *insulin / *phosphorylation / *transcriptional regulation / Adipocytes, Brown/cytology/*metabolism / *Adipogenesis / Insulin/*metabolism / Retinoid X Receptor alpha/*metabolism / Serine/*metabolism</t>
  </si>
  <si>
    <t>*BHBA / *NEFAs / *PPARA/RXRA signaling / *antioxidant capacity / *mother and fetus / Antioxidants/*metabolism / Fetus/metabolism/*pathology / Lipid Metabolism Disorders/etiology/metabolism/*pathology / Liver/metabolism/*pathology / Malnutrition/*complications / *Oxidative Stress / Pregnancy Complications/etiology/metabolism/*pathology</t>
  </si>
  <si>
    <t>*9-cis-Retinoic acid / *Renal cell carcinomas / *Retinoid X receptor alpha / *Von Hippel-Lindau / Alitretinoin/*pharmacology / Carcinoma, Renal Cell/*drug therapy / Kidney Neoplasms/*drug therapy / Retinoid X Receptor alpha/agonists/genetics/*metabolism / Von Hippel-Lindau Tumor Suppressor Protein/genetics/*metabolism</t>
  </si>
  <si>
    <t>*MicroRNAs / *Prostatic Neoplasms</t>
  </si>
  <si>
    <t>*Intracranial aneurysm / *Peripheral blood / *RNA sequencing / *Small noncoding RNAs / *Subarachnoid hemorrhage / *Biomarkers / *Cell-Free Nucleic Acids / MicroRNAs/*blood / RNA, Ribosomal/*blood / RNA, Small Interfering/*blood / Subarachnoid Hemorrhage/*blood/diagnosis/etiology</t>
  </si>
  <si>
    <t>*DHA / *PUFA / *RXRA / *dendritic spine / *excitatory synaptic transmission / *immediate early genes / *neural circuit development / *nuclear receptor / *social memory / *synapse / Retinoid X Receptor alpha/*metabolism / Synapses/*metabolism</t>
  </si>
  <si>
    <t>Cardiotoxicity/*drug therapy/etiology/genetics / Heart/*drug effects/physiopathology / Retinoid X Receptor alpha/agonists/*genetics / Zonula Occludens-1 Protein/*genetics</t>
  </si>
  <si>
    <t>Gene Expression Profiling/*methods / *Gene Regulatory Networks / Goblet Cells/*metabolism / Intestine, Small/cytology/*metabolism / Organoids/cytology/*metabolism / Paneth Cells/*metabolism</t>
  </si>
  <si>
    <t>11-beta-Hydroxysteroid Dehydrogenase Type 2/genetics/*metabolism / Endocrine Disruptors/*toxicity / Gene Expression/*drug effects / Organotin Compounds/*toxicity / Retinoid X Receptor alpha/genetics/*metabolism / Trialkyltin Compounds/*toxicity</t>
  </si>
  <si>
    <t>*Primary prostate cancer / *RXRA / *Radiation resistance / *microRNA / *microRNA-191 / Biomarkers, Tumor/*metabolism / MicroRNAs/agonists/*metabolism / Neoplasm Recurrence, Local/blood/*genetics/pathology/prevention &amp; control / Prostatic Neoplasms/blood/genetics/pathology/*therapy / Radiation Tolerance/drug effects/*genetics / Retinoid X Receptor alpha/agonists/*genetics</t>
  </si>
  <si>
    <t>Antineoplastic Agents, Phytogenic/chemistry/isolation &amp; purification/*pharmacology / Apoptosis/*drug effects / Hypericum/*chemistry / Monoterpenes/chemistry/isolation &amp; purification/*pharmacology / Phytochemicals/chemistry/isolation &amp; purification/*pharmacology / Retinoid X Receptor alpha/*antagonists &amp; inhibitors/metabolism</t>
  </si>
  <si>
    <t>*genome-wide association study / *m6A / *periodontitis / *single-nucleotide polymorphism / Methyltransferases/*genetics / Periodontitis/*genetics/pathology / RNA Processing, Post-Transcriptional/*genetics / RNA, Messenger/*metabolism</t>
  </si>
  <si>
    <t>Antineoplastic Agents/chemistry/*pharmacology / Retinoid X Receptor alpha/*genetics/metabolism / Streptomyces/*chemistry/isolation &amp; purification/metabolism</t>
  </si>
  <si>
    <t>*FOXA1 / *NKX2-1 / *Non-small cell lung cancer / *Pooled shRNA screens / *Xenograft</t>
  </si>
  <si>
    <t>Cattle/*genetics/metabolism / Endometritis/*genetics/metabolism/pathology/veterinary / Endometrium/*metabolism/pathology / Ovulation/*genetics/metabolism / *Transcriptome</t>
  </si>
  <si>
    <t>*Beta-hydroxybutyrate / *Fatty acid / *Hepatocyte / *PPARA/RXRA signalling / *Undernutrition / Fatty Acids, Nonesterified/*metabolism / Liver/*metabolism/pathology / Malnutrition/*metabolism/pathology / PPAR alpha/*metabolism / Retinoid X Receptor alpha/*metabolism</t>
  </si>
  <si>
    <t>Hepacivirus/*metabolism / Hepatic Stellate Cells/*metabolism/pathology/virology / Hepatitis B/*metabolism/pathology / Hepatitis B virus/*metabolism / Hepatitis C/*metabolism/pathology / Liver Cirrhosis/*metabolism/pathology / Non-alcoholic Fatty Liver Disease/*metabolism/pathology</t>
  </si>
  <si>
    <t>*ChIP sequencing (ChIP-seq) / *confocal microscopy / *dimerization / *heterodimerization / *nuclear receptor / *nuclear receptors / *nuclear transport / *peroxisome proliferator-activated receptor (PPAR) / *retinoic acid receptor (RAR) / *retinoid / *retinoid X receptor (RXR) / *transcription factor / *transcription regulation / *vitamin D / *vitamin D receptor (VDR) / PPAR gamma/genetics/*metabolism / *Protein Multimerization / Receptors, Calcitriol/genetics/*metabolism / Retinoic Acid Receptor alpha/genetics/*metabolism / Retinoid X Receptor alpha/genetics/*metabolism</t>
  </si>
  <si>
    <t>Gene Expression Regulation/*physiology / Lipid Metabolism/*physiology / Muscle, Skeletal/*metabolism / *RNA-Seq</t>
  </si>
  <si>
    <t>*Inflammatory bowel diseases / *Luteolin / *OCTN2 / *Proinflammatory cytokines / *l-carnitine / Colitis, Ulcerative/chemically induced/*drug therapy/genetics/pathology / Crohn Disease/chemically induced/*drug therapy/genetics/pathology / Luteolin/*pharmacology / PPAR gamma/*genetics/metabolism / Retinoid X Receptor alpha/*genetics/metabolism / Solute Carrier Family 22 Member 5/antagonists &amp; inhibitors/*genetics/metabolism</t>
  </si>
  <si>
    <t>Class I Phosphatidylinositol 3-Kinases/*genetics/metabolism / *Databases, Genetic / Gene Expression/*genetics / Mutation/*genetics / Neoplasm Recurrence, Local/*genetics / *Oncogenes / Proto-Oncogene Proteins p21(ras)/*genetics/metabolism / Receptor, Fibroblast Growth Factor, Type 3/*genetics/metabolism / Urinary Bladder Neoplasms/*genetics/mortality/*pathology/therapy</t>
  </si>
  <si>
    <t>DNA/*metabolism / *Mediator Complex Subunit 1/chemistry/metabolism / *Receptors, Calcitriol/chemistry/metabolism / *Retinoid X Receptor alpha/chemistry/metabolism</t>
  </si>
  <si>
    <t>*fertility / *gene expression / *reproduction / *testis</t>
  </si>
  <si>
    <t>ATP-Binding Cassette Transporters/*metabolism / Cytochrome P-450 Enzyme System/*metabolism / Pregnane X Receptor/genetics/*metabolism / Triterpenes/administration &amp; dosage/*pharmacokinetics</t>
  </si>
  <si>
    <t>*Acute promyelocytic leukemia / *PML-RARalpha / *Peroxisome proliferation-activated receptor gamma / *Retinoid X receptor alpha / *Rosiglitazone / Cell Differentiation/*drug effects / Hypoglycemic Agents/*pharmacology / Protein Multimerization/*drug effects / Retinoid X Receptor alpha/*metabolism / Rosiglitazone/*pharmacology</t>
  </si>
  <si>
    <t>*Cell proliferation / *PGE2 / *PPAR / *Pig / *Placenta trophoblast / *Pregnancy / Peroxisome Proliferator-Activated Receptors/*genetics/*physiology / Sus scrofa/*embryology/physiology / Trophoblasts/*chemistry/cytology/*physiology</t>
  </si>
  <si>
    <t>*DNA methylation / *eQTL / *gene expression / *mQTL / *skeletal muscle / DNA Methylation/*genetics / Gene Expression/*genetics / *Muscle, Skeletal/chemistry/physiology</t>
  </si>
  <si>
    <t>*ALDH1 / *SJS / *Stevens-Johnson syndrome / *ocular SJS / *retinaldehyde / *retinoic acid / *retinoids / *vitamin A / Conjunctiva/*pathology / Cornea/*pathology / Eye Diseases/*etiology/genetics/metabolism / *Gene Expression Regulation / Retinoids/biosynthesis/*genetics / Stevens-Johnson Syndrome/complications/*genetics/metabolism</t>
  </si>
  <si>
    <t>Hepatic Stellate Cells/*drug effects/metabolism / Lipid Metabolism/*drug effects / Lycopene/*pharmacology</t>
  </si>
  <si>
    <t>*Allelic heterogeneity / *Antiviral agents / *Association study / *Epistasis / *HESN / *HIV-1 / *Natural resistance / *Vitamin D pathway / Antiviral Agents/*therapeutic use / Drug Resistance, Viral/*genetics / HIV Infections/*drug therapy/*genetics / Immunity, Innate/*genetics / Vitamin D/*genetics</t>
  </si>
  <si>
    <t>Glycolipids/*metabolism / Halogenated Diphenyl Ethers/*pharmacology / Lipid Metabolism/*drug effects / *Signal Transduction</t>
  </si>
  <si>
    <t>*Biomarker / *Blood / *Chromatin / *Copper / *DNA methylation / *Enhancer / *Epigenetics / *Liver / *Whole-genome bisulfite sequencing / *Wilson disease / *DNA Methylation / *Enhancer Elements, Genetic / *Epigenesis, Genetic / Hepatolenticular Degeneration/*genetics</t>
  </si>
  <si>
    <t>Carcinoma, Hepatocellular/drug therapy/*genetics/*metabolism / Gastrointestinal Absorption/drug effects/*physiology / Gene Expression Regulation, Neoplastic/drug effects/*physiology / Liver Neoplasms/drug therapy/*genetics/*metabolism</t>
  </si>
  <si>
    <t>*Genetic Predisposition to Disease / *Polymorphism, Single Nucleotide / Schizophrenia/*genetics / Toxoplasmosis/blood/*genetics</t>
  </si>
  <si>
    <t>*C/EBPalpha / *GPAM / *Ribavirin / *triglyceride synthesis / *ubiquitin proteasome system / CCAAT-Enhancer-Binding Proteins/genetics/*metabolism / Down-Regulation/*drug effects / Hepatocytes/cytology/*metabolism / Lipogenesis/*drug effects/genetics / Ribavirin/*pharmacology / Triglycerides/*biosynthesis/genetics</t>
  </si>
  <si>
    <t>Lymphangioleiomyomatosis/genetics/*pathology / Retinoid X Receptor alpha/*genetics/metabolism</t>
  </si>
  <si>
    <t>*EPIDEMIOLOGY / *EPIGENETIC / *METHYLATION / *OSTEOPOROSIS / *RXRA / *VITAMIN D / *CpG Islands / DNA Methylation/*drug effects / *Dietary Supplements / *Genetic Loci / *Retinoid X Receptor alpha/genetics/metabolism / Vitamin D/administration &amp; dosage/*analogs &amp; derivatives</t>
  </si>
  <si>
    <t>ATP Binding Cassette Transporter, Subfamily G, Member 2/*genetics / Liver-Specific Organic Anion Transporter 1/*genetics / Neoplasm Proteins/*genetics / Polymorphism, Single Nucleotide/*genetics / Rosuvastatin Calcium/*blood/*pharmacokinetics</t>
  </si>
  <si>
    <t>Blood Coagulation/*genetics / *Genome-Wide Association Study / Receptors, Calcitriol/*genetics/metabolism / Warfarin/administration &amp; dosage/adverse effects/*metabolism</t>
  </si>
  <si>
    <t>* DNA / *#BladderCancer / *#blcsm / *detection / *diagnosis / *mutations / *prognosis / *urine / DNA, Neoplasm/*urine / High-Throughput Nucleotide Sequencing/*methods / Mutation/*genetics / Urinary Bladder Neoplasms/*diagnosis/*genetics</t>
  </si>
  <si>
    <t>*Cutaneous T-cell lymphoma / *Luciferase assay / *Mammalian two hybrid assay / *Nuclear receptor / *Retinoid X receptor / *Rexinoid / Retinoid X Receptor alpha/*agonists / Tetrahydronaphthalenes/*pharmacology</t>
  </si>
  <si>
    <t>*PGC-1alpha / *apoptosis / *endometriosis / *estrogen dependence / *inflammation / Endometriosis/drug therapy/*genetics/pathology / Endometrium/cytology/*pathology / Peroxisome Proliferator-Activated Receptor Gamma Coactivator 1-alpha/antagonists &amp; inhibitors/genetics/*metabolism / Signal Transduction/drug effects/*genetics</t>
  </si>
  <si>
    <t>Ascorbic Acid/*metabolism / Gene Expression Profiling/*methods / *Gene Regulatory Networks / *Quantitative Trait Loci / Vitamin D/*metabolism / Whole Exome Sequencing/*methods</t>
  </si>
  <si>
    <t>Down-Regulation/*drug effects / Hepatocytes/*drug effects/metabolism / Lipid Metabolism/*drug effects / Retinoid X Receptor alpha/genetics/*metabolism / Trialkyltin Compounds/*pharmacology</t>
  </si>
  <si>
    <t>*BMP-4 / *POMC / *Smad / *corticotroph / *retinoic acid / Bone Morphogenetic Protein 4/*metabolism / Corticotrophs/*metabolism / *Gene Expression Regulation / Pro-Opiomelanocortin/*genetics/metabolism / *Signal Transduction / Tretinoin/*metabolism</t>
  </si>
  <si>
    <t>*Atherosclerosis / *Endothelial cell / *MicroRNA / *Retinoic acid receptor / *Retinoid X receptor / *Shear stress / Antagomirs/*administration &amp; dosage/pharmacology / Atherosclerosis/*drug therapy/genetics/metabolism / Benzoates/*administration &amp; dosage/pharmacology / Coumaric Acids/*administration &amp; dosage/pharmacology / MicroRNAs/antagonists &amp; inhibitors/*genetics / Tetrahydronaphthalenes/*administration &amp; dosage/pharmacology</t>
  </si>
  <si>
    <t>Cell Differentiation/*drug effects / Cyclooxygenase 2/*metabolism / Growth Differentiation Factor 2/*pharmacology / Mesenchymal Stem Cells/drug effects/*metabolism / Osteogenesis/*drug effects / Tretinoin/*pharmacology / Wnt Signaling Pathway/*drug effects</t>
  </si>
  <si>
    <t>*lung cancer / *network annotation / *pathway network / *subtypes / Adenocarcinoma of Lung/*genetics/metabolism / Carcinoma, Squamous Cell/*genetics/metabolism / Lung Neoplasms/*genetics/metabolism / Small Cell Lung Carcinoma/*genetics/metabolism / *Transcriptome</t>
  </si>
  <si>
    <t>*HCV RNA / *HCV replication / *hepatitis C virus / *host-virus interaction / Hepacivirus/*physiology / Lipid Droplets/*metabolism/virology / Liver/*metabolism/pathology/*virology / RNA, Long Noncoding/genetics/*metabolism / Viral Core Proteins/genetics/*metabolism / Virion/*metabolism</t>
  </si>
  <si>
    <t>*Breast Feeding / *DNA Methylation / Epigenome/*genetics / Leptin/*genetics / Metabolome/*genetics / Pediatric Obesity/*genetics/metabolism/physiopathology / Retinoid X Receptor alpha/*genetics</t>
  </si>
  <si>
    <t>*Apoptosis / Pancreatic Neoplasms/genetics/*metabolism/pathology / Retinoid X Receptor alpha/genetics/*metabolism / *Signal Transduction/genetics / Smad Proteins/genetics/*metabolism / Transforming Growth Factor beta/genetics/*metabolism</t>
  </si>
  <si>
    <t>Breast Neoplasms/*genetics / *Gene Expression Regulation, Neoplastic / Receptors, Cytoplasmic and Nuclear/*genetics/metabolism</t>
  </si>
  <si>
    <t>*diversity / *epigenetics / *excessive daytime sleepiness / *genomics / *methylation / *race/ethnic heterogeneity / *sleep-wake / African Americans/*genetics / DNA Methylation/*genetics / Sleep/*physiology / Sleep Wake Disorders/*ethnology/*genetics</t>
  </si>
  <si>
    <t>*CASR / *Dyslipidemia / *ENHO / *Hemodialysis / *LXRA / *RXRA / *Transcript leve / Dyslipidemias/*genetics / *Kidney Failure, Chronic/epidemiology/metabolism/therapy / *Long Term Adverse Effects/etiology/genetics/metabolism / *Receptors, Calcium-Sensing/genetics/metabolism / *Renal Dialysis/adverse effects/methods</t>
  </si>
  <si>
    <t>*Breast and thigh / *Chicken / *Differentially expressed gene / *Intramuscular fat / *Microarray / *Regulatory mechanism / Adipose Tissue/*metabolism / Chickens/genetics/*metabolism / Mammary Glands, Animal/*metabolism</t>
  </si>
  <si>
    <t>Cyclin-Dependent Kinase Inhibitor p16/genetics/*metabolism / Cyclin-Dependent Kinase Inhibitor p21/genetics/*metabolism / Neoplasms/genetics/*metabolism/pathology / Phosphatidylinositol 3-Kinases/genetics/*metabolism / Proto-Oncogene Proteins c-akt/genetics/*metabolism / Retinoid X Receptor alpha/genetics/*metabolism / *Signal Transduction / Tumor Suppressor Protein p53/genetics/*metabolism</t>
  </si>
  <si>
    <t>Antioxidants/chemistry/*metabolism / *Cattle / NF-E2-Related Factor 2/*chemistry / RNA, Messenger/*metabolism</t>
  </si>
  <si>
    <t>*DNA binding motif / *Nuclear receptor / *Protein binding microarray / Alitretinoin/*metabolism / DNA/*genetics / Placozoa/*genetics / Retinoid X Receptors/*genetics/*metabolism</t>
  </si>
  <si>
    <t>Animal Feed/*analysis / Cattle/*genetics/immunology/physiology / Neutrophils/*immunology/metabolism / *Respiratory Burst / Tocopherols/chemistry/*metabolism</t>
  </si>
  <si>
    <t>Parkinson Disease/*epidemiology/*genetics/physiopathology / *Polymorphism, Single Nucleotide / Smoking/*epidemiology/*genetics/physiopathology</t>
  </si>
  <si>
    <t>*RARRES1 / *RARRES2 / *RARRES3 / *placenta / *preeclampsia / Fetal Growth Retardation/genetics/*metabolism / Placenta/*metabolism / Receptors, Retinoic Acid/genetics/*metabolism</t>
  </si>
  <si>
    <t>Autoimmunity/*physiology / Vitamin D/*analogs &amp; derivatives/blood</t>
  </si>
  <si>
    <t>Retina/cytology/metabolism/*radiation effects / Transcriptome/*radiation effects / *Ultraviolet Rays</t>
  </si>
  <si>
    <t>*COPD / *FEV1 / *FVC / *Single nucleotide polymorphism / *Spirometry / *Vitamin D / Pulmonary Disease, Chronic Obstructive/blood/complications/*epidemiology/genetics / Vitamin D/*analogs &amp; derivatives/blood / Vitamin D Deficiency/blood/complications/*epidemiology/genetics</t>
  </si>
  <si>
    <t>*Gene Regulatory Networks / Immunomodulation/*genetics / Neuroendocrine Cells/*metabolism / *Signal Transduction</t>
  </si>
  <si>
    <t>*Asthma / *Cross-sectional / *Environmental / *Genetics / *Phenotype / *Vitamin D / Asthma/blood/complications/drug therapy/*epidemiology / Vitamin D/*analogs &amp; derivatives/blood / Vitamin D Deficiency/blood/complications/drug therapy/*epidemiology</t>
  </si>
  <si>
    <t>*bioinformatics / *differential gene expression / *scRNA-seq / *spermatogonial stem cell / *transcriptional regulatory proteins / Adult Germline Stem Cells/*metabolism / *Gene Expression Regulation / *Protein Interaction Maps / *Signal Transduction / *Transcription, Genetic</t>
  </si>
  <si>
    <t>Antineoplastic Agents/adverse effects/*isolation &amp; purification/*pharmacology / Drug Discovery/*methods / *Drug-Related Side Effects and Adverse Reactions / Neoplasms/*drug therapy/pathology</t>
  </si>
  <si>
    <t>*Genetic Association Studies / Keratoconus/ethnology/*genetics / *Polymorphism, Single Nucleotide</t>
  </si>
  <si>
    <t>Class I Phosphatidylinositol 3-Kinases/*genetics/metabolism / *Gene Expression Regulation, Neoplastic / Proto-Oncogene Proteins c-akt/*genetics/metabolism / RNA, Long Noncoding/antagonists &amp; inhibitors/*genetics/metabolism / Retinoid X Receptor alpha/*genetics/metabolism / Triple Negative Breast Neoplasms/*genetics/metabolism/mortality/pathology</t>
  </si>
  <si>
    <t>*Adropin / *Dyslipidaemia / *ENHO / *Epistatic interactions / *Haemodialysis / *LXRA / *RXRA / *Survival / *Transcription factor binding sites / Blood Proteins/*genetics/immunology / Dyslipidemias/*genetics/immunology/mortality/therapy / Liver X Receptors/*genetics/immunology / Myocardial Infarction/*genetics/immunology/mortality/therapy / Peptides/*genetics/immunology / *Polymorphism, Single Nucleotide / *Renal Dialysis / Renal Insufficiency, Chronic/*genetics/immunology/mortality/therapy / Retinoid X Receptor alpha/*genetics/immunology</t>
  </si>
  <si>
    <t>*25-Hydroxyvitamin D / *Breast cancer / *DNA methylation / *Epigenome-wide association study / *Vitamin D / Breast Neoplasms/*genetics/pathology / DNA Methylation/*genetics / Receptors, Calcitriol/*genetics / Vitamin D3 24-Hydroxylase/*genetics</t>
  </si>
  <si>
    <t>*cell cycle / *hepatitis B virus / *hepatocellular carcinoma / *primary human hepatocytes / *transforming growth factor / Carcinoma, Hepatocellular/genetics/*metabolism/virology / *Cell Cycle / Cell Transformation, Viral/*physiology / Hepatitis B/genetics/*metabolism/pathology / Hepatitis B virus/*physiology / Liver Neoplasms/genetics/*metabolism/pathology/virology / Virus Replication/*physiology</t>
  </si>
  <si>
    <t>Opioid-Related Disorders/*genetics / *Polymorphism, Single Nucleotide / Receptors, Opioid, mu/chemistry/*genetics</t>
  </si>
  <si>
    <t>*RXRalpha / *cancer stem cells / *epigallocatechin-3-gallate / *hsa-mir-485-5p / *non-small-cell lung cancer / Anticarcinogenic Agents/*therapeutic use / Carcinoma, Non-Small-Cell Lung/*blood/*drug therapy / Catechin/*analogs &amp; derivatives/therapeutic use / Lung Neoplasms/*blood/*drug therapy / MicroRNAs/chemistry/genetics/*metabolism / Neoplastic Stem Cells/*metabolism / Retinoid X Receptor alpha/genetics/*metabolism</t>
  </si>
  <si>
    <t>* 25(OH)D / * 25-hydroxyvitamin D / * C-C motif ligand / * C-X-C motif ligand / * CCL / * CXCL / * RSV / * RV / * URI / * VDR / * aGMR / * aIRR / * adjusted geometric mean ratios / * adjusted incidence rate ratio / * respiratory syncytial virus / * rhinovirus / * upper respiratory infection / * vitamin D receptor / *SNP / *Upper respiratory infection / *Vitamin D receptor / *Genetic Predisposition to Disease / *Polymorphism, Single Nucleotide / Receptors, Calcitriol/*genetics / Respiratory Tract Infections/*genetics / Virus Diseases/*genetics</t>
  </si>
  <si>
    <t>Carcinoma, Transitional Cell/genetics/pathology/*secondary / Lung/*pathology / Lung Neoplasms/genetics/pathology/*secondary / TOR Serine-Threonine Kinases/*genetics / Urinary Bladder Neoplasms/*pathology</t>
  </si>
  <si>
    <t>*ITPR2 / *calcium / *nuclear receptor / *p53 / *senescence / *Calcium Signaling/drug effects / *Cellular Senescence/drug effects / Retinoid X Receptor alpha/*metabolism</t>
  </si>
  <si>
    <t>*BHLHE40 / *deltaNp63 / *pancreatic cancer / *super enhancers / *transcription factors / Pancreatic Neoplasms/*genetics/metabolism / Transcription Factors/*genetics/*metabolism / Tumor Suppressor Proteins/*genetics/*metabolism</t>
  </si>
  <si>
    <t>Epigenesis, Genetic/*drug effects / Kidney Neoplasms/chemically induced/*genetics/pathology / Prostatic Neoplasms/chemically induced/*genetics/pathology / Urinary Bladder Neoplasms/chemically induced/*genetics/pathology</t>
  </si>
  <si>
    <t>Antioxidants/*administration &amp; dosage/pharmacology / Energy Metabolism/*drug effects / Fatty Acids, Unsaturated/*administration &amp; dosage/pharmacology / Gene Expression Profiling/*veterinary / Lipid Metabolism/*drug effects</t>
  </si>
  <si>
    <t>Lipid Droplets/*metabolism / Perilipin-2/*metabolism / Reactive Oxygen Species/*metabolism</t>
  </si>
  <si>
    <t>Cholecalciferol/*therapeutic use / *Dietary Supplements / Polymorphism, Single Nucleotide/*genetics / Retinoid X Receptor alpha/*genetics</t>
  </si>
  <si>
    <t>*Genetic Variation / Macular Degeneration/*blood/*genetics / Vitamin D/*analogs &amp; derivatives/blood / Vitamin D Deficiency/blood/*genetics</t>
  </si>
  <si>
    <t>*DNA methylation / *DNMT1 / *IGF2 / *LEP / *RXRA / *folic acid supplementation / *methyl donors / *preconception / *pregnancy / Betaine/*administration &amp; dosage/pharmacology / Choline/*administration &amp; dosage/pharmacology / *DNA Methylation / Fetal Blood/drug effects/*metabolism / Folic Acid/*administration &amp; dosage/pharmacology / Maternal Nutritional Physiological Phenomena/*physiology / Methionine/*administration &amp; dosage/pharmacology</t>
  </si>
  <si>
    <t>Hematopoietic Stem Cells/*metabolism / Ikaros Transcription Factor/antagonists &amp; inhibitors/chemistry/genetics/*metabolism / Precursor B-Cell Lymphoblastic Leukemia-Lymphoma/diagnosis/*etiology/*metabolism/therapy / *Stem Cell Niche</t>
  </si>
  <si>
    <t>Adrenal Glands/*drug effects/metabolism / Diethylhexyl Phthalate/*toxicity / Endocrine Disruptors/*toxicity / Plasticizers/*toxicity / *Prenatal Exposure Delayed Effects</t>
  </si>
  <si>
    <t>Lipid Metabolism/*genetics / Receptors, Steroid/*genetics / Retinoid X Receptor alpha/*genetics / Severe Dengue/ethnology/*genetics</t>
  </si>
  <si>
    <t>Hippocampus/*metabolism / Menopause/*metabolism / *Transcriptome</t>
  </si>
  <si>
    <t>*DNA methylation / *DNMT1 / *IGF2 DMR / *LEP / *Lactation / *Methyl-group donors / *Pregnancy / *RXRA / Betaine/*administration &amp; dosage / Choline/*administration &amp; dosage / DNA Methylation/*drug effects / Folic Acid/*administration &amp; dosage / *Maternal Nutritional Physiological Phenomena</t>
  </si>
  <si>
    <t>Genetic Association Studies/*methods / *Genetic Markers / Keratoconus/*genetics / *Polymorphism, Single Nucleotide</t>
  </si>
  <si>
    <t>*aquaporin-2 / *kidney / *transcription / *transcriptional coregulator / Cell Nucleus/drug effects/*metabolism / Kidney Tubules, Collecting/cytology/drug effects/*metabolism / beta Catenin/genetics/*metabolism</t>
  </si>
  <si>
    <t>*CHRNA4 / *Epigenetics / *Evolution / *Liver / *Nicotinic acetylcholine receptors / *Tissue-specificity / *Epigenomics / *Gene Expression Profiling / Receptors, Nicotinic/*genetics</t>
  </si>
  <si>
    <t>Blastocyst/*chemistry / Peroxisome Proliferator-Activated Receptors/*analysis/genetics/metabolism / Protein Isoforms/*analysis / Sus scrofa/*embryology</t>
  </si>
  <si>
    <t>Hepatitis B/*prevention &amp; control / Hepatitis B Antibodies/*blood / Hepatitis B Surface Antigens/*immunology / Interleukin-12 Subunit p35/*genetics / *Polymorphism, Single Nucleotide / *Renal Dialysis / *Vaccination</t>
  </si>
  <si>
    <t>Breast Neoplasms/blood/*genetics/metabolism / Enzymes/*genetics / Receptors, Calcitriol/*genetics / Retinoid X Receptor alpha/*genetics / Vitamin D/*analogs &amp; derivatives/blood/metabolism</t>
  </si>
  <si>
    <t>*Molecular Targeted Therapy / PPAR gamma/*genetics / Urinary Bladder Neoplasms/*genetics/*therapy</t>
  </si>
  <si>
    <t>Hematopoietic Stem Cells/*metabolism / Retinoid X Receptor alpha/genetics/*metabolism</t>
  </si>
  <si>
    <t>*3' Untranslated Regions / Coinfection/*genetics/pathology / HIV Infections/*genetics/pathology / Hepatitis C, Chronic/*genetics/pathology / *Polymorphism, Single Nucleotide / Proprotein Convertase 9/*genetics / *Viral Load</t>
  </si>
  <si>
    <t>*KDM6A / *PPARD / *PPARG / *RXRA / *TP53 / *bladder cancer / *cancer biology / *human / *mouse / *Cell Proliferation / Epithelial Cells/*physiology / *Mutation / Peroxisome Proliferator-Activated Receptors/*metabolism / Retinoid X Receptor alpha/*genetics/*metabolism / Urinary Bladder Neoplasms/*pathology</t>
  </si>
  <si>
    <t>Chromatin/*chemistry/*genetics / *Models, Genetic</t>
  </si>
  <si>
    <t>*IgE / *Mast cells / *atopic asthma / *atopic dermatitis / *chronic allergy / *chronic rhinosinusitis / *transcriptome / Hypersensitivity/genetics/*immunology / Mast Cells/drug effects/*immunology / Receptors, IgE/*immunology</t>
  </si>
  <si>
    <t>Gene Expression/*genetics / Liver/*parasitology / Proteome/*genetics / Toxoplasma/*pathogenicity / Toxoplasmosis, Animal/*genetics/parasitology</t>
  </si>
  <si>
    <t>Dietary Fats/*pharmacology / Fatty Acids, Omega-3/*pharmacology / Fructose/*pharmacology / Gene Expression Regulation/*drug effects/immunology / Inflammasomes/*immunology / Liver/*immunology / NLR Family, Pyrin Domain-Containing 3 Protein/*immunology / RNA, Messenger/*immunology / TOR Serine-Threonine Kinases/*immunology</t>
  </si>
  <si>
    <t>*DNA, Neoplasm/genetics/urine / High-Throughput Nucleotide Sequencing/*methods / Multiplex Polymerase Chain Reaction/*methods / *Mutation / Neoplasm Proteins/*genetics / *Urinary Bladder Neoplasms/genetics/urine</t>
  </si>
  <si>
    <t>Adipose Tissue/*metabolism / *Adiposity / *Diet, High-Fat / Dietary Fiber/*administration &amp; dosage</t>
  </si>
  <si>
    <t>*Candidate gene association studies / *Genome-wide association studies / *Non-skeletal diseases / *Single nucleotide polymorphism / *Vitamin D / *Vitamin D status / *Polymorphism, Single Nucleotide / Receptors, Calcitriol/*genetics / Vitamin D/*blood/genetics</t>
  </si>
  <si>
    <t>Apoptosis/*drug effects / Neurons/*drug effects/metabolism/pathology / Neurotoxins/*toxicity / Phenols/*toxicity / Receptors, Cytoplasmic and Nuclear/genetics/*metabolism / Receptors, Steroid/genetics/*metabolism / Retinoid X Receptors/genetics/*metabolism</t>
  </si>
  <si>
    <t>*Databases, Genetic / *Melanoma/genetics/mortality / Neoplasm Proteins/*genetics / *Polymorphism, Single Nucleotide / Retinoid X Receptor alpha/*genetics / *Skin Neoplasms/genetics/mortality / Vitamin D-Binding Protein/*genetics</t>
  </si>
  <si>
    <t>DNA Copy Number Variations/*genetics / *Genome / Sheep/*genetics</t>
  </si>
  <si>
    <t>*Promoter Regions, Genetic/drug effects / Receptors, Immunologic/*genetics / Receptors, Prostaglandin/*genetics / Tretinoin/*pharmacology</t>
  </si>
  <si>
    <t>Embryonic Stem Cells/cytology/drug effects/*metabolism / *Gene Expression Regulation, Developmental / *Gene Regulatory Networks / *Neurogenesis</t>
  </si>
  <si>
    <t>Cornea/*pathology/physiology / Hispanic Americans/*genetics / Wnt Proteins/*genetics/metabolism</t>
  </si>
  <si>
    <t>Apoptosis/*genetics / Colorectal Neoplasms/*genetics / DNA Methylation/*genetics / *Gene Silencing / Hedgehog Proteins/*metabolism / Nuclear Proteins/*genetics/metabolism / *Promoter Regions, Genetic / Repressor Proteins/*genetics/metabolism / Up-Regulation/*genetics</t>
  </si>
  <si>
    <t>Coronary Disease/*drug therapy / Drugs, Chinese Herbal/pharmacology/*therapeutic use / Peroxisome Proliferator-Activated Receptor Gamma Coactivator 1-alpha/*metabolism / Peroxisome Proliferator-Activated Receptors/*metabolism</t>
  </si>
  <si>
    <t>Breast Neoplasms/*genetics/pathology / Mediator Complex/*genetics / *Mutation / Phyllodes Tumor/*genetics/pathology</t>
  </si>
  <si>
    <t>Blood Proteins/genetics/*physiology / Peptides/genetics/*physiology / *Renal Dialysis</t>
  </si>
  <si>
    <t>Aorta/*metabolism / Apolipoproteins E/*genetics / *Diet, High-Fat / RNA, Long Noncoding/*genetics / RNA, Messenger/*genetics</t>
  </si>
  <si>
    <t>Diabetes, Gestational/ethnology/*genetics / Genetic Predisposition to Disease/ethnology/*genetics / *Polymorphism, Single Nucleotide / Signal Transduction/*genetics / Vitamin D/*metabolism</t>
  </si>
  <si>
    <t>Epistasis, Genetic/*genetics / *Gene Regulatory Networks / Immune System Phenomena/*genetics / Polymorphism, Single Nucleotide/*genetics / Retinoid X Receptors/*genetics / Smallpox/*genetics/immunology/prevention &amp; control / Smallpox Vaccine/genetics/*immunology</t>
  </si>
  <si>
    <t>Amyotrophic Lateral Sclerosis/complications/*genetics/pathology / *High-Throughput Nucleotide Sequencing / Inflammation/*genetics/pathology / *Sequence Analysis, RNA / Spinal Cord/immunology/*metabolism/*pathology / Tumor Necrosis Factor-alpha/genetics/*physiology</t>
  </si>
  <si>
    <t>Hantavirus/*genetics/pathogenicity / Hantavirus Infections/immunology/*veterinary/virology / Hantavirus Pulmonary Syndrome/immunology/*veterinary/virology / Sigmodontinae/classification/*genetics/immunology/virology / Sin Nombre virus/*genetics/pathogenicity / *Transcriptome</t>
  </si>
  <si>
    <t>*Antioxidants/metabolism / Cattle Diseases/*metabolism / Diet/*veterinary / Energy Intake/*physiology / Inflammation/genetics/metabolism/*veterinary / Neutrophils/*physiology</t>
  </si>
  <si>
    <t>Carcinoma/classification/*genetics / *Gene Expression Profiling / *Gene Expression Regulation, Neoplastic / Urinary Bladder Neoplasms/classification/*genetics / Urothelium/*pathology</t>
  </si>
  <si>
    <t>Fatty Acid Synthase, Type I/*genetics/*metabolism / *Lipogenesis / Retinal Neoplasms/*genetics/metabolism/pathology / Retinoblastoma/*genetics/metabolism/pathology</t>
  </si>
  <si>
    <t>Cell Proliferation/*physiology / MicroRNAs/*physiology / Receptors, Retinoic Acid/*physiology / Retinoid X Receptor alpha/*physiology / Rhabdomyosarcoma/*physiopathology</t>
  </si>
  <si>
    <t>Adenocarcinoma/*genetics/pathology / Adenoma/*genetics/pathology / Colonic Neoplasms/*genetics/pathology / Receptors, Calcitriol/*genetics/metabolism</t>
  </si>
  <si>
    <t>*Gene Expression Regulation, Leukemic / Leukemia/*metabolism / Nuclear Pore Complex Proteins/*metabolism / Receptors, Retinoic Acid/*metabolism</t>
  </si>
  <si>
    <t>Biomarkers, Tumor/*genetics / *Genetic Predisposition to Disease / Metabolic Networks and Pathways/*genetics / Pancreatic Neoplasms/*blood/*genetics / Polymorphism, Single Nucleotide/*genetics / Vitamin D/*blood/genetics</t>
  </si>
  <si>
    <t>Asian Continental Ancestry Group/*genetics / Carrier Proteins/*genetics / *Genetic Loci / Keratoconus/*genetics / Neurofibromin 1/*genetics / *Polymorphism, Single Nucleotide</t>
  </si>
  <si>
    <t>Carcinoma, Hepatocellular/genetics/*metabolism / Liver Neoplasms/genetics/*metabolism / MicroRNAs/genetics/*metabolism / RNA, Long Noncoding/*metabolism / Retinoid X Receptor alpha/*metabolism</t>
  </si>
  <si>
    <t>Atherosclerosis/genetics/immunology/*metabolism/pathology / *Cell Communication/drug effects / Cytokines/administration &amp; dosage/*metabolism / Dendritic Cells/*immunology/metabolism / Epithelial Cells/immunology/*metabolism / Hyperlipidemias/genetics/immunology/*metabolism/pathology / Immunoglobulins/*metabolism / Peptides/isolation &amp; purification/*metabolism / Receptors, Cytokine/agonists/*metabolism / *Signal Transduction/drug effects / T-Lymphocytes, Regulatory/immunology/*metabolism</t>
  </si>
  <si>
    <t>Cornea/*pathology / Genetic Association Studies/*methods / Genetic Variation/*genetics / Keratoconus/*diagnosis/epidemiology/*genetics / *Population Surveillance/methods</t>
  </si>
  <si>
    <t>Cytokines/*genetics/metabolism / *Genetic Predisposition to Disease / *Polymorphism, Single Nucleotide / Renal Replacement Therapy/*mortality / Vitamin D/genetics/*metabolism</t>
  </si>
  <si>
    <t>Endometrium/*metabolism / Fetal Development/*physiology / PPAR gamma/genetics/*metabolism</t>
  </si>
  <si>
    <t>Aging/*metabolism/*pathology / Myelin Sheath/*metabolism / *Phagocytosis/drug effects / Retinoid X Receptor alpha/agonists/antagonists &amp; inhibitors/genetics/*metabolism</t>
  </si>
  <si>
    <t>Glomerulonephritis/*genetics/metabolism/therapy / Retinoid X Receptor alpha/*genetics/metabolism</t>
  </si>
  <si>
    <t>Carcinogens/*toxicity / Cell Cycle/*drug effects / DNA Methylation/*drug effects / Diethylstilbestrol/*toxicity / Spermatocytes/cytology/*drug effects/metabolism</t>
  </si>
  <si>
    <t>Heart Defects, Congenital/*genetics / Pulmonary Valve/*abnormalities / Tetralogy of Fallot/etiology/*genetics / *Trisomy</t>
  </si>
  <si>
    <t>Breast Neoplasms/blood/*genetics / Hydroxycholecalciferols/*blood/metabolism / Receptors, Calcitriol/*genetics / Retinoid X Receptor alpha/*genetics</t>
  </si>
  <si>
    <t>Cardiovascular Diseases/*genetics / Diabetes Mellitus, Type 2/*genetics / Polycystic Ovary Syndrome/*genetics / Puberty/*genetics</t>
  </si>
  <si>
    <t>Biomarkers/*analysis / *Disease Models, Animal / Ethanol/*toxicity / *Gene Expression Profiling / Liver Diseases, Alcoholic/etiology/*genetics/*pathology</t>
  </si>
  <si>
    <t>DNA-Binding Proteins/*biosynthesis/genetics / Proto-Oncogene Proteins c-kit/*genetics/metabolism / Spermatogonia/*growth &amp; development/metabolism / Transcription Factors/*biosynthesis/genetics / Tretinoin/*metabolism</t>
  </si>
  <si>
    <t>Epithelium/*metabolism / *Gastrointestinal Microbiome / *Gene Expression / Rumen/*microbiology</t>
  </si>
  <si>
    <t>Endometriosis/complications/*genetics/pathology / Receptors, Calcitriol/*genetics / Retinoid X Receptor alpha/*genetics / Vitamin D/*blood / Vitamin D-Binding Protein/*genetics</t>
  </si>
  <si>
    <t>Carcinoma, Hepatocellular/*genetics/pathology / *DNA Methylation / Sequence Analysis, DNA/*methods</t>
  </si>
  <si>
    <t>*Gene Fusion / Leukemia, Promyelocytic, Acute/*drug therapy/*genetics/pathology / Receptors, Retinoic Acid/*genetics</t>
  </si>
  <si>
    <t>*Bone Density / *DNA Methylation / *Promoter Regions, Genetic / Retinoid X Receptor alpha/*genetics</t>
  </si>
  <si>
    <t>*Gene Regulatory Networks / Prostatic Neoplasms/*genetics / Signal Transduction/*genetics</t>
  </si>
  <si>
    <t>Cattle/genetics/immunology/*physiology / *Gene Expression Regulation / *Gene Regulatory Networks / Neutrophils/immunology/*metabolism</t>
  </si>
  <si>
    <t>Cleft Palate/genetics/metabolism/*pathology / Gene Expression Regulation/*drug effects / Keratinocytes/*drug effects/metabolism/pathology / Tretinoin/*pharmacology</t>
  </si>
  <si>
    <t>Gene Expression Regulation/*genetics / Nucleotide Motifs/*physiology / Transcription Factors/*physiology / Uromodulin/*genetics</t>
  </si>
  <si>
    <t>*Dietary Supplements / Fatty Acids, Omega-3/administration &amp; dosage/*metabolism / Fish Oils/*administration &amp; dosage / Lipolysis/*genetics / *Polymorphism, Single Nucleotide / Triglycerides/*blood</t>
  </si>
  <si>
    <t>Blood Pressure/*genetics / Hypertension/ethnology/*genetics/metabolism/physiopathology / *Polymorphism, Single Nucleotide / Vitamin D/*genetics/metabolism</t>
  </si>
  <si>
    <t>*Down-Regulation / Myocardium/*metabolism / *Promoter Regions, Genetic / Retinoid X Receptor alpha/*genetics / Tetralogy of Fallot/*genetics/*metabolism</t>
  </si>
  <si>
    <t>Anticarcinogenic Agents/*therapeutic use / Antimetabolites, Antineoplastic/*therapeutic use / Azacitidine/*analogs &amp; derivatives/therapeutic use / Leukemia, Promyelocytic, Acute/*drug therapy/genetics/metabolism/pathology / Tetrahydronaphthalenes/*therapeutic use</t>
  </si>
  <si>
    <t>Cattle/*genetics/virology / Endogenous Retroviruses/*genetics / *Gene Expression Regulation, Viral</t>
  </si>
  <si>
    <t>Hepatitis B/*prevention &amp; control / Hepatitis B Vaccines/administration &amp; dosage/*immunology / *Polymorphism, Single Nucleotide / Receptors, Calcitriol/*genetics / Renal Insufficiency/*immunology/therapy / Retinoid X Receptor alpha/*genetics / Vitamin D-Binding Protein/*genetics</t>
  </si>
  <si>
    <t>Cell Differentiation/*genetics / Leukemia, Promyelocytic, Acute/*genetics/metabolism/pathology / Oncogene Proteins, Fusion/*genetics/metabolism / Promoter Regions, Genetic/*genetics</t>
  </si>
  <si>
    <t>Herpesvirus 1, Human/*immunology / Interferon-beta/*antagonists &amp; inhibitors/immunology / Retinoid X Receptor alpha/antagonists &amp; inhibitors/biosynthesis/*genetics / Vesicular stomatitis Indiana virus/*immunology</t>
  </si>
  <si>
    <t>Diabetes Mellitus, Type 2/*complications / Diabetic Nephropathies/diagnosis/*genetics/immunology/therapy / Interleukins/*genetics / Kidney Failure, Chronic/diagnosis/*genetics/immunology/therapy / *Polymorphism, Single Nucleotide / Receptors, Calcitriol/*genetics / T-Lymphocytes/*immunology</t>
  </si>
  <si>
    <t>Dietary Fats/*pharmacology / Histone Code/*drug effects/genetics / Histones/*genetics / Liver/*embryology/enzymology / Prenatal Exposure Delayed Effects/*genetics / Prenatal Nutritional Physiological Phenomena/*genetics</t>
  </si>
  <si>
    <t>Adenocarcinoma/*diagnosis/genetics/metabolism / Adenoma/*diagnosis/genetics/metabolism / Biomarkers, Tumor/genetics/*metabolism / Retinoid X Receptors/genetics/*metabolism / Thyroid Neoplasms/*diagnosis/genetics/metabolism</t>
  </si>
  <si>
    <t>Lipoproteins/*blood / PPAR alpha/*genetics / Receptors, Cytoplasmic and Nuclear/*genetics / Receptors, Steroid/*genetics / Retinoid X Receptor alpha/*genetics / Triglycerides/*blood</t>
  </si>
  <si>
    <t>Breast Neoplasms/*genetics/mortality / Carcinoma, Ductal, Breast/*genetics/mortality / *Polymorphism, Single Nucleotide / Receptors, Urokinase Plasminogen Activator/*genetics / Retinoid X Receptor alpha/*genetics</t>
  </si>
  <si>
    <t>Cerulenin/*pharmacology / Fatty Acid Synthase, Type I/*antagonists &amp; inhibitors/metabolism / Fatty Acid Synthesis Inhibitors/*pharmacology / Gene Expression Regulation, Neoplastic/*drug effects / Retinal Neoplasms/*drug therapy/genetics / Retinoblastoma/*drug therapy/genetics</t>
  </si>
  <si>
    <t>Cell Nucleus/*physiology / Mitochondrial Diseases/*physiopathology / RNA, Transfer, Leu/*genetics / Signal Transduction/*physiology / Systems Biology/*methods / Transcription Factors/*genetics/metabolism</t>
  </si>
  <si>
    <t>Cornea/*anatomy &amp; histology / *Genome-Wide Association Study / Hispanic Americans/*genetics / *Polymorphism, Single Nucleotide</t>
  </si>
  <si>
    <t>Animals, Newborn/genetics/*immunology / Cattle/genetics/*immunology / Energy Intake/*physiology / Gene Regulatory Networks/*genetics/immunology / *Maternal-Fetal Exchange / Neutrophils/*immunology/metabolism</t>
  </si>
  <si>
    <t>Crohn Disease/*genetics/mortality/surgery / *Genetic Loci / Interleukin-12 Subunit p40/*genetics / Polymorphism, Single Nucleotide/*genetics</t>
  </si>
  <si>
    <t>Pancreatic Neoplasms/*genetics / Vitamin D/genetics/*metabolism</t>
  </si>
  <si>
    <t>DNA-Binding Proteins/*metabolism / *Gene Regulatory Networks / Inflammation/*immunology / Leishmania donovani/*immunology / Leishmaniasis, Visceral/*immunology/parasitology / Macrophages/*immunology/*parasitology</t>
  </si>
  <si>
    <t>Anticholesteremic Agents/adverse effects/*therapeutic use / Dyslipidemias/*drug therapy/genetics / PPAR alpha/*genetics / *Polymorphism, Genetic / Receptors, Cytoplasmic and Nuclear/*genetics / Receptors, Steroid/*genetics / Retinoid X Receptor alpha/*genetics</t>
  </si>
  <si>
    <t>Cornea/metabolism/*pathology / Eye Proteins/*genetics/metabolism / Genetic Association Studies/*methods / *Genetic Predisposition to Disease / Keratoconus/epidemiology/*genetics/pathology / *Polymorphism, Single Nucleotide</t>
  </si>
  <si>
    <t>*Gene Expression Profiling / Nasopharyngeal Neoplasms/classification/*genetics/metabolism/pathology / Transcription Factors/*genetics/metabolism</t>
  </si>
  <si>
    <t>Cryptorchidism/epidemiology/*genetics / Endocrine Disruptors/*metabolism / *Gene-Environment Interaction / Hypospadias/epidemiology/*genetics</t>
  </si>
  <si>
    <t>Adaptive Immunity/*genetics / Measles/genetics/*immunology/therapy / Measles Vaccine/genetics/*immunology/therapeutic use / *Polymorphism, Single Nucleotide / Receptors, Calcitriol/*genetics / Receptors, Retinoic Acid/*genetics</t>
  </si>
  <si>
    <t>*Evolution, Molecular / Fishes/*genetics / Retinoid X Receptors/chemistry/*genetics/metabolism</t>
  </si>
  <si>
    <t>CD28 Antigens/*metabolism / *Gene Expression Profiling / Receptors, Antigen, T-Cell/*metabolism / *Signal Transduction / Th1 Cells/*immunology/metabolism / Th2 Cells/*immunology/metabolism</t>
  </si>
  <si>
    <t>Attention Deficit Disorder with Hyperactivity/*genetics / Brain/*metabolism / *Genome-Wide Association Study / Intelligence/*genetics / Polymorphism, Single Nucleotide/*genetics</t>
  </si>
  <si>
    <t>*Polymorphism, Single Nucleotide / Prostatic Neoplasms/blood/*genetics/*mortality / Vitamin D/*analogs &amp; derivatives/*blood/*genetics</t>
  </si>
  <si>
    <t>*Gene Expression Regulation / NF-E2-Related Factor 2/*metabolism / Retinoid X Receptor alpha/*metabolism</t>
  </si>
  <si>
    <t>Collagen Type V/*genetics / Collagen Type VIII/*genetics / Cornea/*pathology / Glaucoma/*epidemiology/*genetics/pathology / Polymorphism, Single Nucleotide/*genetics / Transcription Factors/*genetics</t>
  </si>
  <si>
    <t>DNA, Neoplasm/*genetics / *Gene Expression Regulation, Neoplastic / Genes, Retinoblastoma/*genetics / *Oxidative Stress / Retinal Neoplasms/*genetics/metabolism/pathology / Retinoblastoma/*genetics/metabolism/pathology / Retinoblastoma Protein/biosynthesis/*genetics</t>
  </si>
  <si>
    <t>Angiopoietins/*genetics / Apolipoproteins/*metabolism / Apolipoproteins B/*metabolism / Dyslipidemias/*drug therapy/*genetics / Fenofibrate/administration &amp; dosage/*analogs &amp; derivatives/therapeutic use / Hydroxymethylglutaryl-CoA Reductase Inhibitors/administration &amp; dosage/*therapeutic use / Polymorphism, Single Nucleotide/*genetics</t>
  </si>
  <si>
    <t>Cattle Diseases/*metabolism / Dermis/*metabolism / Hoof and Claw/*metabolism/pathology / Inflammation/metabolism/*veterinary / Keratins/*biosynthesis/genetics / Lameness, Animal/*metabolism / Oxidative Stress/*physiology</t>
  </si>
  <si>
    <t>PPAR gamma/*genetics/metabolism / Placentation/*genetics</t>
  </si>
  <si>
    <t>Asthma/*genetics/metabolism / *Gene Regulatory Networks / Glucocorticoids/*metabolism / Interferon Type I/*metabolism / Peroxisome Proliferator-Activated Receptors/*metabolism / *Signal Transduction</t>
  </si>
  <si>
    <t>Biomarkers, Tumor/*genetics / Carcinoma, Hepatocellular/*genetics/metabolism/virology / *Gene Expression Profiling / Hepacivirus/genetics/*pathogenicity / Hepatitis C/*genetics/metabolism/virology / Liver Neoplasms/*genetics/metabolism/virology</t>
  </si>
  <si>
    <t>Cell Compartmentation/*genetics / *Gene Expression Regulation, Developmental / Genes, Developmental/*physiology / Kidney/*embryology/metabolism / Organogenesis/*genetics</t>
  </si>
  <si>
    <t>Asian Continental Ancestry Group/*genetics / Collagen/*genetics / Cornea/*pathology / *Genome-Wide Association Study / Glaucoma/ethnology/*genetics</t>
  </si>
  <si>
    <t>Erythropoietin/genetics/*metabolism / Insulin-Like Growth Factor II/genetics/*metabolism / Myocardium/*metabolism / Pericardium/drug effects/*metabolism / Tretinoin/*pharmacology</t>
  </si>
  <si>
    <t>Head and Neck Neoplasms/*genetics/*prevention &amp; control / Isotretinoin/*therapeutic use / Polymorphism, Single Nucleotide/*genetics</t>
  </si>
  <si>
    <t>Adiposity/*genetics / DNA Methylation/*genetics / Epigenesis, Genetic/*genetics / Promoter Regions, Genetic/*genetics</t>
  </si>
  <si>
    <t>Heart Defects, Congenital/*genetics / Homeodomain Proteins/*genetics/metabolism / *Mutation</t>
  </si>
  <si>
    <t>Adiposity/*genetics / Cattle/*genetics / *Protein Interaction Maps / *Quantitative Trait Loci</t>
  </si>
  <si>
    <t>Diet/*veterinary / Dietary Fats/*pharmacology / PPAR gamma/*analysis/metabolism / Subcutaneous Fat/*chemistry/drug effects/metabolism</t>
  </si>
  <si>
    <t>Cell Transformation, Neoplastic/*genetics/metabolism / Leukemia, Promyelocytic, Acute/*genetics / Retinoid X Receptors/genetics/metabolism/*physiology</t>
  </si>
  <si>
    <t>Adenoma/diet therapy/*genetics/pathology / Colonic Neoplasms/diet therapy/*genetics/pathology / *Polymorphism, Single Nucleotide/physiology / Receptors, Calcitriol/*genetics/metabolism / Retinoid X Receptor alpha/*genetics/metabolism</t>
  </si>
  <si>
    <t>Cytokines/*metabolism / Immunity, Cellular/*genetics/*immunology / Rubella Vaccine/*immunology</t>
  </si>
  <si>
    <t>DNA Copy Number Variations/*genetics / Schizophrenia/*genetics/pathology</t>
  </si>
  <si>
    <t>Carcinoma, Non-Small-Cell Lung/*genetics/mortality/pathology / *Epigenesis, Genetic / Lung Neoplasms/*genetics/mortality/pathology / Retinoid X Receptors/*genetics</t>
  </si>
  <si>
    <t>Cholesterol, HDL/blood/genetics/*metabolism / Continental Population Groups/*genetics / Coronary Disease/blood/genetics/*metabolism/pathology / *Genetic Predisposition to Disease / *Genetic Variation / *Metabolic Networks and Pathways</t>
  </si>
  <si>
    <t>COUP Transcription Factor II/*genetics / Cell Differentiation/*genetics / *Gene Expression Profiling / Trophoblasts/cytology/*metabolism</t>
  </si>
  <si>
    <t>*Polymorphism, Genetic / Receptors, Calcitriol/*genetics/*metabolism / Retinoid X Receptor alpha/*genetics/*metabolism / Vitamin D/*blood/*metabolism</t>
  </si>
  <si>
    <t>Colorectal Neoplasms/*epidemiology/*genetics / *Genetic Variation / *Polymorphism, Single Nucleotide / Receptors, Calcium-Sensing/*genetics / Retinoid X Receptors/*genetics</t>
  </si>
  <si>
    <t>Antibody Formation/*genetics / Genome-Wide Association Study/*methods / Smallpox Vaccine/genetics/*immunology</t>
  </si>
  <si>
    <t>Down-Regulation/*physiology / Euthyroid Sick Syndromes/etiology/*metabolism/pathology / Muscle, Skeletal/*metabolism/pathology / Shock/complications/*metabolism/pathology / Thyroid Hormone Receptors alpha/*antagonists &amp; inhibitors/*biosynthesis/physiology / Thyroid Hormone Receptors beta/*antagonists &amp; inhibitors/*biosynthesis/physiology</t>
  </si>
  <si>
    <t>Cytochrome P-450 Enzyme System/*genetics/physiology / Embryo Implantation/*physiology / Endometrium/*metabolism / Intramolecular Oxidoreductases/*genetics/physiology / Prostaglandin-Endoperoxide Synthases/*genetics/physiology</t>
  </si>
  <si>
    <t>Alzheimer Disease/blood/cerebrospinal fluid/*genetics / Cholesterol/blood/*metabolism / *Genetic Predisposition to Disease / Polymorphism, Single Nucleotide/*genetics / Retinoid X Receptor alpha/*genetics</t>
  </si>
  <si>
    <t>25-Hydroxyvitamin D3 1-alpha-Hydroxylase/*genetics / Calcifediol/*blood / Calcitriol/*blood / Cholestanetriol 26-Monooxygenase/*genetics / Prostatic Neoplasms/blood/enzymology/*epidemiology/genetics / Steroid Hydroxylases/*genetics / Vitamin D/*blood</t>
  </si>
  <si>
    <t>Morphogenesis/*genetics / Receptors, Retinoic Acid/genetics/*physiology / *Transcription, Genetic</t>
  </si>
  <si>
    <t>Amnion/*metabolism / Chorioamnionitis/etiology/genetics/*metabolism / Fetal Membranes, Premature Rupture/etiology/genetics/*metabolism / Obstetric Labor, Premature/etiology/genetics/*metabolism / Peroxisome Proliferator-Activated Receptors/genetics/*metabolism / Placenta/*metabolism / Retinoid X Receptor alpha/genetics/*metabolism</t>
  </si>
  <si>
    <t>*Gene Regulatory Networks / Liver/*metabolism / *RNA Interference / Transcription Factors/antagonists &amp; inhibitors/genetics/*metabolism</t>
  </si>
  <si>
    <t>Gene Expression Regulation, Developmental/*physiology / Receptors, Retinoic Acid/*physiology</t>
  </si>
  <si>
    <t>Alzheimer Disease/*enzymology / Cholesterol/*biosynthesis / Nerve Tissue Proteins/*genetics/*metabolism / Oxidative Stress/*physiology / Oxidoreductases Acting on CH-CH Group Donors/*genetics/*metabolism</t>
  </si>
  <si>
    <t>Carcinoma, Renal Cell/*genetics / *Gene Expression Profiling / *Gene Expression Regulation, Neoplastic / *Haplotypes / Kidney Neoplasms/*genetics / *Polymorphism, Single Nucleotide / Receptors, Calcitriol/*genetics / Retinoid X Receptor alpha/*genetics</t>
  </si>
  <si>
    <t>Adenoma, Oxyphilic/*genetics/*metabolism / Apoptosis Regulatory Proteins/*biosynthesis/*genetics / Ribosomal Proteins/*biosynthesis/*genetics / Thyroid Neoplasms/*genetics/*metabolism</t>
  </si>
  <si>
    <t>Fishes/*embryology/*genetics / *Gene Expression Regulation, Developmental / Retinoid X Receptors/chemistry/*genetics</t>
  </si>
  <si>
    <t>Cell Differentiation/*genetics / Computational Biology/*methods / *Gene Expression Profiling / *Gene Regulatory Networks / Leukemia, Promyelocytic, Acute/*genetics / Myeloid Cells/*cytology / Transcription Factors/*metabolism</t>
  </si>
  <si>
    <t>Adipose Tissue/*metabolism / *Gene Expression Regulation, Enzymologic / Muscle, Skeletal/*metabolism / Shock, Septic/*complications/metabolism / Thyroid Diseases/*etiology/metabolism</t>
  </si>
  <si>
    <t>*Cell Differentiation / PPAR gamma/analysis/genetics/*metabolism / Trophoblasts/*cytology/drug effects/metabolism</t>
  </si>
  <si>
    <t>Nuclear Proteins/genetics/*physiology / *Oncogenes / Receptors, Retinoic Acid/*physiology / Retinoid X Receptors/genetics/*physiology / Transcription Factors/genetics/*physiology / Tumor Suppressor Proteins/genetics/*physiology</t>
  </si>
  <si>
    <t>17-Hydroxysteroid Dehydrogenases/*biosynthesis/genetics / Estradiol/*pharmacology / Gene Expression Regulation, Enzymologic/*drug effects/physiology / Placenta/cytology/*enzymology / Progesterone/*pharmacology / Promegestone/*pharmacology</t>
  </si>
  <si>
    <t>Plants/genetics/*metabolism / Receptors, Cytoplasmic and Nuclear/*genetics/*metabolism / Transgenes/*genetics</t>
  </si>
  <si>
    <t>Retinoid X Receptor alpha/*genetics/metabolism / T-Lymphocytes/*immunology / Thymus Gland/*immunology</t>
  </si>
  <si>
    <t>*Genotype / *Polymorphism, Genetic / Psoriasis/classification/*genetics/pathology / Retinoid X Receptors/*genetics</t>
  </si>
  <si>
    <t>Drug Delivery Systems/*methods / Pharmaceutical Preparations/chemistry/*metabolism / Protein Interaction Mapping/*methods</t>
  </si>
  <si>
    <t>Hepatitis B virus/*genetics/growth &amp; development / Transcription Factors/*genetics/physiology / *Transcription, Genetic / *Virus Replication</t>
  </si>
  <si>
    <t>Dexamethasone/*pharmacology / Peroxisome Proliferator-Activated Receptors/*biosynthesis / Placenta/drug effects/*metabolism / Pregnancy, Animal/*metabolism / Retinoid X Receptor alpha/*biosynthesis</t>
  </si>
  <si>
    <t>Retinoid X Receptors/*genetics / Zebrafish/*embryology/*genetics</t>
  </si>
  <si>
    <t>Cytochrome P-450 Enzyme System/analysis/*genetics / Embryo Implantation/*physiology / Endometrium/*chemistry / *Gene Expression Regulation, Developmental / Intramolecular Oxidoreductases/analysis/*genetics / Receptors, Epoprostenol/analysis/*genetics / Trophoblasts/*chemistry</t>
  </si>
  <si>
    <t>Coronary Vessels/*embryology / Fetal Development/*genetics / Heart/*embryology / Heart Failure/physiopathology/*therapy</t>
  </si>
  <si>
    <t>Adrenal Glands/metabolism/*pathology / Cushing Syndrome/*genetics/metabolism / Gastric Inhibitory Polypeptide/biosynthesis/*genetics / Receptors, Gastrointestinal Hormone/biosynthesis/*genetics</t>
  </si>
  <si>
    <t>Alternative Splicing/*genetics / Brachyura/*genetics/growth &amp; development / Ecdysteroids/*physiology / Gene Expression Regulation/*genetics / Retinoid X Receptors/*chemistry/*genetics/metabolism</t>
  </si>
  <si>
    <t>Colon/*metabolism / Dietary Fats/*administration &amp; dosage / Intestinal Mucosa/*metabolism / Vitamin A/*metabolism</t>
  </si>
  <si>
    <t>*Apoptosis / *Cell Differentiation / Receptors, Retinoic Acid/chemistry/*metabolism / Transcription Factors/chemistry/*metabolism</t>
  </si>
  <si>
    <t>Keratolytic Agents/*pharmacology / Receptors, Retinoic Acid/*genetics/*physiology / *Skin Physiological Phenomena / Tretinoin/*pharmacology</t>
  </si>
  <si>
    <t>Integrases/*genetics / *Membrane Glycoproteins / *Mutagenesis, Site-Directed / *Oxidoreductases / Pigment Epithelium of Eye/*enzymology / Proteins/*genetics / Viral Proteins/*genetics</t>
  </si>
  <si>
    <t>Aorta/*embryology / *Apoptosis / Heart/*embryology / Receptors, Retinoic Acid/*deficiency/genetics / Transcription Factors/*deficiency/genetics / Transforming Growth Factor beta/genetics/*pharmacology</t>
  </si>
  <si>
    <t>Polymorphism, Single Nucleotide/*genetics / Receptors, Retinoic Acid/*genetics / Transcription Factors/*genetics</t>
  </si>
  <si>
    <t>*Chromosome Mapping / *Chromosomes, Human, Pair 9 / Lipodystrophy/*congenital/*genetics</t>
  </si>
  <si>
    <t>Carrier Proteins/*genetics / *Chromosome Mapping / Dogs/*genetics / *Heat-Shock Proteins / Molecular Chaperones/*genetics / Receptors, Retinoic Acid/*genetics / Telomere/*genetics / Transcription Factors/*genetics</t>
  </si>
  <si>
    <t>*Cardiac Myosins / Gene Targeting/*methods / Heart Ventricles/*embryology / Receptors, Retinoic Acid/*genetics/physiology / Transcription Factors/*genetics/physiology / *Viral Proteins</t>
  </si>
  <si>
    <t>*Chromosomes, Human / *Evolution, Molecular / *Genome, Human / *Multigene Family</t>
  </si>
  <si>
    <t>Chromosomes, Human, Pair 6/*genetics / *Genome, Human / Muridae/*genetics / Receptors, Retinoic Acid/*genetics / Transcription Factors/*genetics</t>
  </si>
  <si>
    <t>Cerebellar Ataxia/*genetics / *Chromosome Mapping / Mice/*genetics / *Mutation</t>
  </si>
  <si>
    <t>Gene Expression/*drug effects / Isotretinoin/*pharmacology / Prostate-Specific Antigen/*genetics / Prostatic Neoplasms/metabolism/*pathology</t>
  </si>
  <si>
    <t>*Chromosomes, Human, Pair 9 / *Genes / Mice/*genetics</t>
  </si>
  <si>
    <t>*Chromosomes, Human, Pair 1 / *Chromosomes, Human, Pair 6 / *Chromosomes, Human, Pair 9 / Hominidae/*genetics / Receptors, Cytoplasmic and Nuclear/*genetics / *Receptors, Retinoic Acid</t>
  </si>
  <si>
    <t>*Chromosomes, Human, Pair 9 / Receptors, Cytoplasmic and Nuclear/*genetics / *Receptors, Retinoic Acid / *Transcription Factors</t>
  </si>
  <si>
    <t>*Chromosome Mapping / Nuclear Proteins/*metabolism / Receptors, Cell Surface/*genetics/metabolism / *Receptors, Retinoic Acid / *Transcription Factors</t>
  </si>
  <si>
    <t>Recent studies suggested that dysregulated YY1 plays a pivotal role in many liver diseases. To obtain a detailed view of genes and pathways regulated by YY1 in the liver, we carried out RNA sequencing in HepG2 cells after YY1 knockdown. A rigid set of 2,081 differentially expressed genes was identified by comparing the YY1-knockdown samples (n = 8) with the control samples (n = 14). YY1 knockdown significantly decreased the expression of several key transcription factors and their coactivators in lipid metabolism. This is illustrated by YY1 regulating PPARA expression through binding to its promoter and enhancer regions. Our study further suggest that down-regulation of the key transcription factors together with YY1 knockdown significantly decreased the cooperation between YY1 and these transcription factors at various regulatory regions, which are important in regulating the expression of genes in hepatic lipid metabolism. This was supported by the finding that the expression of SCD and ELOVL6, encoding key enzymes in lipogenesis, were regulated by the cooperation between YY1 and PPARA/RXRA complex over their promoters.</t>
  </si>
  <si>
    <t>Adipose tissue is important for systemic metabolic homeostasis in response to environmental changes, and adipogenesis involves dynamic transcriptional regulation. Ten-eleven translocation (TET) enzymes (TET1, 2 and 3) oxidize the 5-methylcytosine (5mC) in DNA to 5-hydroxylmethylcytosine (5hmC), which associates with transcriptional activation. Step by step, 5-formylcytosine (5fC) and 5-carboxylcytosine (5caC) are further generated by TETs and the cytosine can be restored through base-excision repair. It is still unclear how DNA demethylation is involved in adipogenesis. Through a phenotypic screen, we found TET inhibition decreased adipocyte differentiation from mesenchymal stem cells (MSCs). Comparing with the undifferentiated MSCs, the differentiated adipocytes exhibited much higher levels of 5hmC and slightly increased 5fC and 5caC. Higher 5hmC was associated with better differentiation at single-cell level by image analysis. TET1 is upregulated in differentiation and depletion of it significantly impaired the gain of 5hmC. Furthermore, Tet1 depletion significantly hampered the adipocyte differentiation. Using RNA-seq, 5mC and 5hmC-DNA immunoprecipitation, we found that Tet1 knockout led to lower expression of genes associated with lipid metabolism and fat cell differentiation. Genes with loss of 5mC or gain of 5hmC in adipocytes include Lipe, Bmp4 and Rxra, etc. RXRalpha agonist partially rescued the inhibitory effect of Tet1 knockout for adipogenesis. So, Rxra is one of the critical TET1 modulated genes. Together, TET1-mediated active DNA demethylation plays an important role in adipogenesis.</t>
  </si>
  <si>
    <t>Bidens bipinnata L. is a folk medicinal plant in China that shows significant antihyperlipidemia effectiveness. However, studies of the underlying mechanism study are lacking. In order to explore the potential action sites and the underlying mechanism of treating hyperlipidemic, this work undertook tissue distribution and molecular docking research on the markers of B. bipinnata L., which were obtained through serum pharmacochemistry and network database retrieval. The results showed that seven compounds (gallic acid, protocatechuic acid, rutin, hyperoside, bipinnate polyacetylenicloside, luteolin and quercetin) were screened out as markers. Owing to the diversity of chemical structures, they exhibited an inconsistent trend in tissue distribution. However, all of them had high levels in the liver and no specific distribution in other tissues. More interestingly, seven proteins-HMGCR (1HWK), NR3C1 (4P6W), CYP1A2 (2HI4), RXRA (4PP3), CES1 (1MX1), HSD11B1 (2RBE) and CYP1A1 (4I8V)-showed significant binding affinity with three or more markers, suggesting that they may be the target proteins of B. bipinnata L. This study preliminarily sheds light on the tissue distribution and targets of B. bipinnata L., providing some useful information on the underlying mechanisms of the antihyperlipidemia effect.</t>
  </si>
  <si>
    <t>Eczema is a complex chronic inflammatory skin disease impacted by environmental factors, infections, immune disorders, and deficiencies in skin barrier function. Shi Zhen Tea (SZT), derived from traditional Chinese medicine Xiao-Feng-San, has shown to be an effective integrative therapy for treating skin lesions, itching, and sleeping loss, and it facilitates reduction of topical steroid and antihistamine use in pediatric and adult patients with severe eczema. Yet, its active compounds and therapeutic mechanisms have not been elucidated. In this study, we sought to investigate the active compounds and molecular mechanisms of SZT in treating eczema using systems pharmacology and in silico docking analysis. SZT is composed of 4 medicinal herbs, Baizhu (Atractylodis macrocephalae rhizome), Jingjie (Schizonepetae herba), Kushen (Sophorae flavescentis radix), and Niubangzi (Arctii fructus). We first identified 51 active compounds from SZT and their 81 potential molecular targets by high-throughput computational analysis, from which we identified 4 major pathways including Th17 cell differentiation, metabolic pathways, pathways in cancer, and the PI3K-Akt signaling pathway. Through network analysis of the compound-target pathway, we identified hub molecular targets within these pathways including carbonic anhydrase II (CA2), peroxisome proliferator activated receptor gamma (PPAR gamma), retinoid X receptor alpha (RXRA), and vitamin D receptor (VDR). We further identified top 5 compounds including cynarine, stigmasterin, kushenol, beta-sitosterol, and (24S)-24-propylcholesta-5-ene-3beta-ol as putative key active compounds on the basis of their molecular docking scores with identified hub target proteins. Our study provides an insight into the therapeutic mechanism underlying multiscale benefits of SZT for eczema and paves the way for developing new and potentially more effective eczema therapies.</t>
  </si>
  <si>
    <t>Retinoid therapy transformed response and survival outcomes in acute promyelocytic leukemia (APL), but has demonstrated only modest activity in non-APL forms of acute myeloid leukemia (AML). The presence of natural retinoids in vivo could influence the efficacy of pharmacologic agonists and antagonists. We found that natural RXRA ligands, but not RARA ligands, were present in murine MLL-AF9-derived myelomonocytic leukemias in vivo and that the concurrent presence of receptors and ligands acted as tumor suppressors. Pharmacologic retinoid responses could be optimized by concurrent targeting RXR ligands (e.g. bexarotene) and RARA ligands (e.g. all-trans retinoic acid, ATRA), which induced either leukemic maturation or apoptosis depending on cell culture conditions. Co-repressor release from the RARA:RXRA heterodimer occurred with RARA activation, but not RXRA activation, providing an explanation for the combination synergy. Combination synergy could be replicated in additional, but not all, AML cell lines and primary samples, and was associated with improved survival in vivo, although tolerability of bexarotene administration in mice remained an issue. These data provide insight into the basal presence of natural retinoids in leukemias in vivo and a potential strategy for clinical retinoid combination regimens in leukemias beyond acute promyelocytic leukemia.</t>
  </si>
  <si>
    <t>Genetic variation of related genes in Vitamin D (VD) metabolic pathway played an important role in antiviral immune response and chronic hepatitis C virus (HCV) infection. Retinoid X receptor (RXR) is one of the key genes in the metabolism pathway of VD. This study aims to investigate the effect of single nucleotide polymorphisms (SNPs) in RXR on the outcomes of HCV infection. Three SNPs (RXRa-rs4842194, rs1045570 and RXRbeta-rs2076310) were genotyped using Sequenom MassARRAY platform in 515 spontaneous clearance subjects, 830 persistent infection subjects, and 1062 uninfected subjects. Multivariate stepwise regression analyss was used to identify the prediction factors for HCV infection outcomes. The USCS Brower and RNAfold web serves were performed to further explore the potential biological functions of positive SNPs. The results of logistic regression analysis after adjusting for age, gender and types of high-risk population showed that subjects with RXRbeta rs2076310-T (recessive model: adjusted OR = 1.598, 95%CI = 1.126-2.267, P = 0.009; additive model: adjusted OR = 1.196, 95%CI = 1.011-1.416, P = 0.037) had a significantly increased possibility of HCV infection chronicity. Rs2076310, age, types of high-risk population and aspartate aminotransferase were independent predictors of chronic HCV infection (P &lt; 0.05). And the area under the receiver operating characteristic curve of combined effects of these factors was 0.679. Bioinformatics analysis indicated that rs2076310 could affect the gene expression level by affecting the transcriptional regulatory activity of the corresponding gene region. These findings indicated that genetic variation of RXRbeta was associated with the risk of HCV infection chronicity among a high-risk Chinese population.</t>
  </si>
  <si>
    <t>AIM: We performed a birth cohort study involving 124 mother-infant pairs to investigate whether placental DNA methylation is associated with maternal choline status and fetal development. METHODS: Plasma choline concentration was assayed longitudinally in the 1st and 3rd trimesters and at term-pregnancy in mothers and cord blood. Placental DNA methylation was measured for 12 target candidate genes that are related to fetal growth, adipogenesis, lipid and energy metabolism, or long interspersed nuclear elements. RESULTS: Higher maternal plasma and cord blood choline levels at term tended to associate with lower birthweight (r = -0.246, P &lt; 0.013; r = -0.290, P &lt; 0.002) and body mass index (BMI) at birth (r = 0.344, P &lt; 1E-3; r = -0.360, P &lt; 1E-3). The correlation between maternal plasma choline level and cord blood choline level was relatively modest (r = 0.049, P = 0.639). There was an inverse correlation between placental DNA methylation at the retinoid X receptor alpha (RXRA) gene and maternal plasma choline level (r = -0.188 to r = -0.452, P = 0.043 to P &lt; 1E-3 at three points). RXRA methylation level was positively associated with birthweight and BMI at birth (r = 0.306, P = 0.001; r = 0.390, P &lt; 1E-3). Further, RXRA methylation was inversely correlated with RXRA gene expression level (r = 0.333, P &lt; 1E-3). CONCLUSION: Our results suggest that the association between maternal choline status and placental RXRA methylation represents a potential fetal programing mechanism contributing to fetal growth.</t>
  </si>
  <si>
    <t>The identification of functional genetic variants and associated candidate genes linked to feed efficiency may help improve selection for feed efficiency in dairy cattle, providing economic and environmental benefits for the dairy industry. This study used RNA-sequencing data obtained from liver tissue from 9 Holstein cows [n = 5 low residual feed intake (RFI), n = 4 high RFI] and 10 Jersey cows (n = 5 low RFI, n = 5 high RFI), which were selected from a single population of 200 animals. Using RNA-sequencing, 3 analyses were performed to identify: (1) variants within low or high RFI Holstein cattle; (2) variants within low or high RFI Jersey cattle; and (3) variants within low or high RFI groups, which are common across both Holstein and Jersey cattle breeds. From each analysis, all variants were filtered for moderate, modifier, or high functional effect, and co-localized quantitative trait loci (QTL) classes, enriched biological processes, and co-localized genes related to these variants, were identified. The overlapping of the resulting genes co-localized with functional SNP from each analysis in both breeds for low or high RFI groups were compared. For the first two analyses, the total number of candidate genes associated with moderate, modifier, or high functional effect variants fixed within low or high RFI groups were 2,810 and 3,390 for Holstein and Jersey breeds, respectively. The major QTL classes co-localized with these variants included milk and reproduction QTL for the Holstein breed, and milk, production, and reproduction QTL for the Jersey breed. For the third analysis, the common variants across both Holstein and Jersey breeds, uniquely fixed within low or high RFI groups were identified, revealing a total of 86,209 and 111,126 functional variants in low and high RFI groups, respectively. Across all 3 analyses for low and high RFI cattle, 12 and 31 co-localized genes were overlapping, respectively. Among the overlapping genes across breeds, 9 were commonly detected in both the low and high RFI groups (INSRR, CSK, DYNC1H1, GAB1, KAT2B, RXRA, SHC1, TRRAP, PIK3CB), which are known to play a key role in the regulation of biological processes that have high metabolic demand and are related to cell growth and regeneration, metabolism, and immune function. The genes identified and their associated functional variants may serve as candidate genetic markers and can be implemented into breeding programs to help improve the selection for feed efficiency in dairy cattle.</t>
  </si>
  <si>
    <t>The role of PPAR gamma (PPARgamma) has been well characterized in the developmental process of adipogenesis, yet its aberrant expression patterns and functions in cancer subtypes are less understood. Although PPARgamma has been recently demonstrated to play non-cell-autonomous roles in promoting bladder urothelial carcinoma (UC) progression, underlying mechanisms of the cell-intrinsic oncogenic activity remain unknown. Here, we report robust expression and nuclear accumulation of PPARgamma in 47% of samples of patients with UC, exceeding mRNA expression patterns published by The Cancer Genome Atlas. In vitro assays revealed for the first time that treatment of UC cells with PPARgamma inverse agonist or PPARG knockout by CRISPR-Cas9 reduces proliferation, migration, and invasion of multiple established UC cell lines, most strongly in those characterized by PPARG genomic amplification or activating mutations of RXRA, the obligate heterodimer of PPARgamma. Through genome-wide approaches including chromatin immunoprecipitation sequencing and RNA sequencing, we define a novel set of PPARgamma-regulated genes in UC, including Sonic Hedgehog (SHH). Similar to PPARgamma, genetic inhibition of SHH reduces proliferation and motility. Finally, we demonstrate the PPARgamma dependency of UC tumors in vivo by genetic and pharmacologic PPARgamma inhibition in subcutaneous xenografts. Collectively, our data indicate that PPARgamma promotes UC progression in a subset of patients, at least in part, through cell-autonomous mechanisms linked to SHH signaling. IMPLICATIONS: Genome-wide analysis of DNA-binding sites for oncogenic factor PPARgamma revealed SHH as a novel downstream target involved in UC progression, providing important insight into the tumorigenic nature and molecular mechanism of PPARgamma signaling in UC.</t>
  </si>
  <si>
    <t>Xanthorrhizol (XNT), is a bioactive compound found in Curcuma xanthorrhiza Roxb. This study aimed to determine the potential targets of the XNT via computational target fishing method. This compound obeyed Lipinski's and Veber's rules where it has a molecular weight (MW) of 218.37 gmol(-1), TPSA of 20.23, rotatable bonds (RBN) of 4, hydrogen acceptor and donor ability is 1 respectively. Besides, it also has half-life (HL) values 3.5 h, drug-likeness (DL) value of 0.07, oral bioavailability (OB) of 32.10, and blood-brain barrier permeability (BBB) value of 1.64 indicating its potential as therapeutic drug. Further, 20 potential targets were screened out through PharmMapper and DRAR-CPI servers. Co-expression results derived from GeneMANIA revealed that these targets made connection with a total of 40 genes and have 744 different links. Four genes which were RXRA, RBP4, HSD11B1 and AKR1C1 showed remarkable co-expression and predominantly involved in steroid metabolic process. Furthermore, among these 20 genes, 13 highly expressed genes associated with xenobiotics by cytochrome P450, chemical carcinogenesis and steroid metabolic pathways were identified through gene ontology (GO) and KEGG pathway analysis. In conclusion, XNT is targeting multiple proteins and pathways which may be exploited to shape a network that exerts systematic pharmacological effects.</t>
  </si>
  <si>
    <t>Resistance afforded by the sickle-cell trait against severe malaria has led to high frequencies of the sickle-cell mutation [HBB; c.20T&gt;A, p.Glu6Val; OMIM: 141900 (HBB-betaS)] in most parts of Africa. High-coverage sequencing and genotype data have now confirmed the single African origin of the sickle-cell gene variant [HBB; c.20T&gt;A, p.Glu6Val; OMIM: 141900 (HBB-betaS)]. Nevertheless, the classical HBB-like genes cluster haplotypes remain a rich source of HBB-betaS evolutionary information. The overlapping distribution of HBB-betaS and other disease-associated variants means that their evolutionary genetics must be investigated concurrently. In this review: (1) we explore the evolutionary history of HBB-betaS and its implications in understanding human migration within and out of Africa: e.g. HBB haplotypes and recent migration paths of the Bantu expansion, occurrence of ~7% of the Senegal haplotype in Angola reflecting changes in population/SCD dynamics, and existence of all five classical HBB haplotype in Cameroon and Egypt suggesting a much longer presence of HBB-betaS in these regions; (2) we discuss the time estimates of the emergence of HBB-betaS in Africa and finally, (3) we discuss implications for genetic medicine in understanding complex epistatic interactions between HBB-betaS and other gene variants selected under environmental pressure in Africa e.g. variants in HBB, HBA, G6PD, APOL1, APOE, OSBPL10 and RXRA.</t>
  </si>
  <si>
    <t>Background: As a key component in the NOTCH signaling pathway, HES1 plays an important role in vertebrate heart development. Variants in the HES1 coding sequence are known to be associated with congenital heart disease (CHD). However, little is known about HES1 non-coding sequence variants and their association with the risk of developing CHD. Method and Results: We initially analyzed the non-coding sequence of the HES1 gene in 12 unrelated CHD families by direct sequencing and identified a previously unreported promoter region variant (NM_005524.4: c.-1279-1278 insAC, rs148941464) in the HES1 gene in four CHD families. The homozygous variant in patients was inherited from carrier parents with normal phenotypes, indicating a likely recessive genetic model. Given that the HES1 gene is predicted to be likely to exhibit haploinsufficiency (%HI: 11.44), we hypothesized that the HES1 homozygous variant is a genetic risk factor underlying CHD. We then carried out sequencing of this HES1 variant in 629 sporadic non-syndromic CHD cases and 696 healthy controls and performed association analysis. Interestingly, we observed a significant association of the homozygous HES1 promoter variant with CHD (18.92% of cases vs. 9.91% of controls; OR: 2.291, 95% CI: 1.637-3.207, p = 9.72 x 10(-7)). No significant association with CHD was observed for the HES1 promoter heterozygous variant (p &gt; 0.05). However, association analysis tests of the HES1 homozygous variant with each subtype of CHD revealed that this homozygous variant was strongly associated with transposition of the great arteries (TGA) (OR: 3.726, 95% CI: 1.745-7.956, p = 0.0003). Moreover, the prevalence of HES1 homozygous variants in CHD patients with TGA (27.66%) was significantly higher than that in patients with other CHD subtypes or controls. Similar results were observed in a replication group of TGA (n = 64). Functional studies demonstrated that the homozygous variant in the HES1 promoter can disrupt its ability to bind RXRA, an inhibitory transcription factor, which results in abnormally high expression of the HES1 gene, indicating that this variant harbors gain-of-function effects. Conclusions: Our findings reveal that the non-coding homozygous variant in the HES1 promoter has a gain-of-function effect and is associated with an increased risk of CHD development, especially the severe TGA subtype.</t>
  </si>
  <si>
    <t>Understanding mechanisms of cancer breakpoint mutagenesis is a difficult task and predictive models of cancer breakpoint formation have to this time failed to achieve even moderate predictive power. Here we take advantage of a machine learning approach that can gather important features from big data and quantify contribution of different factors. We performed comprehensive analysis of almost 630,000 cancer breakpoints and quantified the contribution of genomic and epigenomic features-non-B DNA structures, chromatin organization, transcription factor binding sites and epigenetic markers. The results showed that transcription and formation of non-B DNA structures are two major processes responsible for cancer genome fragility. Epigenetic factors, such as chromatin organization in TADs, open/closed regions, DNA methylation, histone marks are less informative but do make their contribution. As a general trend, individual features inside the groups show a relatively high contribution of G-quadruplexes and repeats and CTCF, GABPA, RXRA, SP1, MAX and NR2F2 transcription factors. Overall, the cancer breakpoint landscape can be represented by well-predicted hotspots and poorly predicted individual breakpoints scattered across genomes. We demonstrated that hotspot mutagenesis has genomic and epigenomic factors, and not all individual cancer breakpoints are just random noise but have a definite mutation signature. Besides we found a long-range action of some features on breakpoint mutagenesis. Combining omics data, cancer-specific individual feature importance and adding the distant to local features, predictive models for cancer breakpoint formation achieved 70-90% ROC AUC for different cancer types; however precision remained low at 2% and the recall did not exceed 50%. On the one hand, the power of models strongly correlates with the size of available cancer breakpoint and epigenomic data, and on the other hand finding strong determinants of cancer breakpoint formation still remains a challenge. The strength of predictive signals of each group and of each feature inside a group can be converted into cancer-specific breakpoint mutation signatures. Overall our results add to the understanding of cancer genome rearrangement processes.</t>
  </si>
  <si>
    <t>BACKGROUND: Extracellular vesicles, released by cell pullulation, are surrounded by a phospholipid bilayer and carry proteins as well and genetic material. It has been shown that extracellular vesicles mediate intercellular communication in several conditions, such as inflammation, immunodeficiency, tumor growth, and viral infections. Here, we analyzed circulating levels of extracellular vesicles in order to clarify their role in chronic inflammation mechanisms characterizing HIV patients. METHODS: We analyzed and subtyped circulating levels of extracellular vesicles, through a recently developed flow cytometry method. In detail, endothelial-derived extracellular vesicles (CD31+/CD41a-/CD45-, EMVs), extracellular vesicles stemming from leukocytes (CD45+, LMVs) and platelets (CD41a+/CD31+) were identified and enumerated. Moreover, we analyzed the extracellular vesicle protein cargo with proteomic analysis. RESULTS: Circulating levels of total extracellular vesicles, EMVs and LMVs were significantly lower in the HIV+ patients than in healthy subjects, whereas platelet-derived extracellular vesicles resulted higher in patients than in the healthy population. Proteomic analysis showed the upregulation of gammaIFN and IL1alpha, and down-regulation of OSM, NF-kB, LIF, and RXRA signaling resulted activated in this patients. CONCLUSION: These data demonstrate, for the first time that HIV infection induces the production of extracellular vesicles containing mediators that possibly feed the chronic inflammation and the viral replication. These two effects are connected as the inflammation itself induces the viral replication. We, therefore, hypothesize that HIV infection inhibits the production of extracellular vesicles that carry anti-inflammatory molecules.</t>
  </si>
  <si>
    <t>Rodenticides are pesticides used worldwide, with little information available regarding health consequences in wildlife and humans. The aim of the present study was to use virtual screening to identify potential targets for flocoumafen, a superwarfarin rodenticide. Blind docking of more than 841 human proteins was carried out employing AutoDock Vina. The strength of the ligand interaction with the proteins was quantified based on the binding affinity score (kcal/mol). Results indicate that flocoumafen could be a promiscuous ligand for diversity of cellular protein targets. The best complexes were obtained for prostaglandin F synthase (-14.2 kcal/mol) and serum albumin (-14.0 kcal/mol) followed by glucocorticoid receptor 2, matrix metalloproteinase-9, nuclear receptor ROR-alpha, and activin receptor type-1, all with values equal or better than -13.5 kcal/mol. Docking method validation based on the root-mean-square deviation showed that flocoumafen had good capability to predict corresponding co-crystallized poses; and molecular dynamics simulations suggested the complex with greater binding affinity was thermodynamically stable. Protein-protein interaction networks built with main protein targets revealed that protein kinase B (AKT1), ribosomal protein S6 kinase B1 (RPS6KB1), phosphatidylinositol-4,5-bisphosphate 3-kinase catalytic subunit alpha (PIK3CA), retinoid X receptor alpha (RXRA), and protein phosphatase 2 catalytic subunit alpha (PPP2CA) were major hub proteins, whereas the gene ontology analysis reported that cellular response to endogenous stimulus, protein binding, and the TOR complex were the biological processes, molecular function, and cell component enrichments, respectively. These results should motivate more ecotoxicity testing for flocoumafen and other superwarfarins, as well as precautionary legislation to minimize exposure to these highly toxic chemicals. Environ Toxicol Chem 2021;00:1-10. (c) 2021 SETAC.</t>
  </si>
  <si>
    <t>Polymorphisms of milk protein genes have been proposed as candidate markers for dairy production traits in cattle. In the present study, a polymorphism was detected in the 5'flanking (promoter) region of the bovine alpha-lactalbumin (LALBA) gene, a T/C transition located at nucleotide (nt) -1001 relative to the transcription start site g.-1001T &gt; C (NC_037332.1:g.31183170T &gt; C) which is recognizable with PstI restriction endonuclease. In silico analyses showed that this mutation created novel retinoid X receptor alpha (RXRA) and vitamin D receptor (VDR) transcription factor binding sites. Real-time PCR found that cows with different genetic variants of the promoter demonstrated different levels of expression of LALBA mRNA in milk somatic cells (MSC). The TT genotype cows demonstrated low expression, while those with CT demonstrated much higher expression (P &lt; 0.05). ELISA analysis found milk LALBA protein levels also differed between the TT and CT cows (P &lt; 0.05), and that these levels were not correlated with the mRNA abundance in MSC. Association analysis found that the g.-1001T &gt; C polymorphism in the promoter region of the LALBA gene influenced milk production traits in Polish Holstein-Friesian (HF) cows. High daily milk yield and dry matter yield, and high lactose yield and concentration were associated with the TT genotype. The TT genotype cows also had a lower number of somatic cells in the milk, considered as an indicator of udder health status. Therefore, the TT genotype could be more desirable from the breeder's perspective.</t>
  </si>
  <si>
    <t>BACKGROUND: Hypertrophic cardiomyopathy (HCM) is the most common genetic disease of the cardiac muscle, frequently caused by mutations in MYBPC3. However, little is known about the upstream pathways and key regulators causing the disease. Therefore, we employed a multi-omics approach to study the pathomechanisms underlying HCM comparing patient hearts harboring MYBPC3 mutations to control hearts. RESULTS: Using H3K27ac ChIP-seq and RNA-seq we obtained 9310 differentially acetylated regions and 2033 differentially expressed genes, respectively, between 13 HCM and 10 control hearts. We obtained 441 differentially expressed proteins between 11 HCM and 8 control hearts using proteomics. By integrating multi-omics datasets, we identified a set of DNA regions and genes that differentiate HCM from control hearts and 53 protein-coding genes as the major contributors. This comprehensive analysis consistently points toward altered extracellular matrix formation, muscle contraction, and metabolism. Therefore, we studied enriched transcription factor (TF) binding motifs and identified 9 motif-encoded TFs, including KLF15, ETV4, AR, CLOCK, ETS2, GATA5, MEIS1, RXRA, and ZFX. Selected candidates were examined in stem cell-derived cardiomyocytes with and without mutated MYBPC3. Furthermore, we observed an abundance of acetylation signals and transcripts derived from cardiomyocytes compared to non-myocyte populations. CONCLUSIONS: By integrating histone acetylome, transcriptome, and proteome profiles, we identified major effector genes and protein networks that drive the pathological changes in HCM with mutated MYBPC3. Our work identifies 38 highly affected protein-coding genes as potential plasma HCM biomarkers and 9 TFs as potential upstream regulators of these pathomechanisms that may serve as possible therapeutic targets.</t>
  </si>
  <si>
    <t>Initiation of spermatogonial differentiation in the mouse testis begins with the response to retinoic acid (RA) characterized by activation of KIT and STRA8 expression. In the adult, spermatogonial differentiation is spatiotemporally coordinated by a pulse of RA every 8.6 days that is localized to stages VII-VIII of the seminiferous epithelial cycle. Dogmatically, progenitor spermatogonia that express retinoic acid receptor gamma (RARG) at these stages will differentiate in response to RA, but this has yet to be tested functionally. Previous single-cell RNA-seq data identified phenotypically and functionally distinct subsets of spermatogonial stem cells (SSCs) and progenitor spermatogonia, where late progenitor spermatogonia were defined by expression of RARG and Dppa3. Here, we found late progenitor spermatogonia (RARGhigh KIT-) were further divisible into two subpopulations based on Dppa3 reporter expression (Dppa3-ECFP or Dppa3-EGFP) and were observed across all stages of the seminiferous epithelial cycle. However, nearly all Dppa3+ spermatogonia were differentiating (KIT+) late in the seminiferous epithelial cycle (stages X-XII), while Dppa3- late progenitors remained abundant, suggesting that Dppa3+ and Dppa3- late progenitors differentially responded to RA. Following acute RA treatment (2-4 h), significantly more Dppa3+ late progenitors induced KIT, including at the midpoint of the cycle (stages VI-IX), than Dppa3- late progenitors. Subsequently, single-cell analyses indicated a subset of Dppa3+ late progenitors expressed higher levels of Rxra, which we confirmed by RXRA whole-mount immunostaining. Together, these results indicate RARG alone is insufficient to initiate a spermatogonial response to RA in the adult mouse testis and suggest differential RXRA expression may discriminate responding cells.</t>
  </si>
  <si>
    <t>Background: In the breast, the pleiotropic epigenetic regulator HDAC7 can influence stemness. Materials &amp; Methods: The authors used MCF10 cells knocked-out for HDAC7 to explore the contribution of HDAC7 to IGF1 signaling. Results: HDAC7 buffers H3K27ac levels at the IGFBP6 and IGFBP7 genomic loci and influences their expression. In this manner, HDAC7 can tune IGF1 signaling to sustain stemness. In HDAC7 knocked-out cells, RXRA promotes the upregulation of IGFBP6/7 mRNAs. By contrast, HDAC7 increases FABP5 expression, possibly through repression of miR-218. High levels of FABP5 can reduce the delivery of all-trans-retinoic acid to RXRA. Accordingly, the silencing of FABP5 increases IGFBP6 and IGFBP7 expression and reduces mammosphere generation. Conclusion: The authors propose that HDAC7 controls the uptake of all-trans-retinoic acid, thus influencing RXRA activity and IGF1 signaling.</t>
  </si>
  <si>
    <t>Single nucleotide polymorphisms (SNPs) in the 5'-flanking regulatory regions of genes could affect their expression levels. This is a follow-up study aimed to identify polymorphic variants in the 5'-flanking regulatory regions of genes expressed in boar spermatozoa, and to predict the interactions of such variants with transcription factors (TFs) on the gene promoter activity, using bioinformatics. Five and six boars were classified as having good and poor semen freezability (GSF and PSF, respectively) according to post-thaw (PT) assessment of sperm motility and membrane integrity characteristics. The 5'-flanking region sequences of the 14 genes (FOS, NFATC3, EAF2, FGF-14, BAMBI, RAB33B, CKS2, LARS2, SLC25A16, ACADM, CPT2, CCT3, DTD2 and CCDC85A) were PCR amplified and analyzed by Sanger sequencing method. A total of 32 polymorphic variants were identified in the 5'-flanking regions of the genes, including 4 insertion/deletion (indel) polymorphisms, and 8 unknown (novel) SNPs. Multiple sequence alignment analysis revealed a 26-bp indel variant in the 5'-flanking region of the LARS2 gene, which showed greater protein expression in spermatozoa from boars of the PSF group. It was found that 17 polymorphic variants, observed in the differentially expressed (DE) genes, showed significant allele frequency differences between the GSF and PSF groups. Polymorphic variants in the 5'-flanking regulatory regions of the genes contributed to the decrease or increase in the binding affinity for different testis-specific TFs, such as SMAD1, NF-1, FOXMI, RXRA, STAT4 and C/EBPbeta. This study provides more insights into the mechanisms responsible for variations in transcriptional activity in promoters of genes expressed in boar spermatozoa. The allelic variants are promising genetic markers for predicting the freezability of boar spermatozoa.</t>
  </si>
  <si>
    <t>Effect of the gestational day (GD) 7 embryo quality grade (QG) and subclinical endometritis (SCE) on mRNA and protein expressions of candidate genes [Interferon-tau (IFNT), IFN stimulated genes (ISG15, CTSL1, RSAD2, SLC2A1, CXCL10, and SLC27A6), Peroxisome proliferator activated receptors (PPARA, D, and G), Retinoid X receptors (RXRA, B, and G), and Mucin-1 (MUC1)] in GD16 conceptus and corresponding endometrium were evaluated. After screening of performance records (n = 2389) and selection of repeat breeders (n = 681), cows with SCE (&gt;/=6% polymorphonuclear neutrophils-PMN; n = 180) and no-SCE (&lt;6%PMN; n = 180) received GD7 embryos of different QGs. Based on GD16 conceptus recovery, cows with SCE (n = 30) and No- SCE (n = 30) that received GD7 embryos QG1 (good, n = 20), 2 (fair, n = 20), and 3 (poor, n = 20) were included for gene analysis. mRNA and protein expressions (IFNT, ISG15, CXCL10, PPARG, RXRG, SLC2A1, and SLC27A6) differed between SCE and embryo QG groups. All genes but MUC1 and all proteins but MUC1 expression was greater in filamentous conceptus and corresponding endometrium vs. tubular conceptus and matching endometrium in SCE and embryo QG groups. In conclusion, disrupted embryo-uterine communication by altered expression of candidate genes in SCE cows, and in cows following the transfer of poor embryo negatively programs the conceptus development and plausibly affects conceptus survival.</t>
  </si>
  <si>
    <t>Normothermic ex-vivo kidney perfusion (NEVKP) results in significantly improved graft function in porcine auto-transplant models of DCD injury compared to static cold storage (SCS); however, the molecular mechanisms underlying these beneficial effects remain unclear. We performed an unbiased proteomics analysis of 28 kidney biopsies obtained at 3 time points from pig kidneys subjected to 30-minutes of warm ischemia, followed by 8 hours of NEVKP or SCS, and auto-transplantation. 70/6593 proteins quantified were differentially expressed between NEVKP and SCS groups (FDR&lt;0.05). Proteins increased in NEVKP mediated key metabolic processes including fatty acid ss-oxidation, the TCA-cycle and oxidative phosphorylation. Comparison of our findings with external datasets of ischemia-reperfusion, and other models of kidney injury confirmed that 47 of our proteins represent a common signature of kidney injury reversed or attenuated by NEVKP. We validated key metabolic proteins (ETFB, CPT2) by immunoblotting. Transcription factor databases identified members of the PPAR-family of transcription factors as the upstream regulators of our dataset, and we confirmed increased expression of PPARA, PPARD and RXRA in NEVKP with RT-PCR. The proteome-level changes observed in NEVKP mediate critical metabolic pathways. These effects may be coordinated by PPAR-family transcription factors, and may represent novel therapeutic targets in ischemia-reperfusion injury.</t>
  </si>
  <si>
    <t>ETHNOPHARMACOLOGICAL RELEVANCE: Berberine (BBR), extracted from the traditional medicinal plant Coptis chinensis Franch., has been widely used for the treatment of type 2 diabetes mellitus (T2DM) and its complications. AIM OF THE STUDY: To determine the potential pharmacological mechanisms underlying BBR therapeutic effect on T2DM and its complications by in silico network pharmacology and experimental in vivo validation. MATERIALS AND METHODS: A predictive network depicting the relationship between BBR and T2DM was designed based on information collected from several databases, namely STITCH, CHEMBL, PharmMapper, TTD, Drugbank, and PharmGKB. Identified overlapping targets related to both BBR and T2DM were crossed with information on biological processes (BPs) and molecular/signaling pathways using the DAVID platform and Cytoscape software. Three candidate targets identified with the BBR-T2DM network (RXRA, KCNQ1 and NR3C1) were evaluated in the C57BL/6J mouse model of T2DM. The mice were treated with BBR or metformin for 10 weeks. Weight, fasting blood glucose (FBG), oral glucose tolerance, and expression levels of the three targets were evaluated. RESULTS: A total of 31 targets of BBR that were also related to T2DM were identified, of which 14 had already been reported in previous studies. Furthermore, these 31 overlapping targets were enriched in 21 related BPs and 18 pathways involved in T2DM treatment. The identified BP-target-pathway network revealed the underlying mechanisms of BBR antidiabetic activity were mediated by core targets such as RXRA, KCNQ1, and NR3C1. In vivo experiments further confirmed that treatment with BBR significantly reduced weight and FBG and alleviated insulin resistance in T2DM mice. Moreover, BBR treatment promoted RXRA expression, whereas it reduced KCNQ1 and NR3C1 expression in the liver. CONCLUSION: Using network pharmacology and a T2DM mouse model, this study revealed that BBR can effectively prevent T2DM symptoms through vital targets and multiple signaling pathways. Network pharmacology provides an efficient, time-saving approach for therapeutic research and the development of new drugs.</t>
  </si>
  <si>
    <t>An increasing number of studies have explored the relationship of long noncoding RNAs (lncRNAs) with cervical cancer, yet the role of LINC00511 in cervical cancer still remains elusive. The current dissertation was intended to explore the effect of LINC00511 on cervical cancer development by regulating phospholipase D1 (PLD1) expression through transcription factor retinoic X receptor alpha (RXRA). Differentially expressed lncRNA and messenger RNA related to cervical cancer were screened by microarray-based expression profiling. Cervical cancer and paracancerous tissues were harvested to determine the LINC00511 expression using reverse transcription-quantitative polymerase chain reaction and western blot analysis. The relationship among LINC00511, PLD1 promoter activity, and RXRA were determined via RNA immunoprecipitation, chromatin immunoprecipitation, and dual-luciferase reporter assays. Proliferation, autophagy, and apoptosis of cervical cancer cells were detected with a series of experiments. Tumor xenograft in nude mice was employed to determine the influence of LINC00511 and PLD1 on tumor formation and growth of cervical cancer in vivo. LINC00511 might influence the occurrence of cervical cancer by upregulating PLD1 expression via recruiting transcription factor RXRA. LINC00511 and PLD1 expressions were remarkably high in cervical cancer tissues and cells. LINC00511 combined with RXRA, and overexpression of LINC00511 in cervical cancer cells elevated PLD1 expression. Si-LINC00511, si-RXRA or si-PLD1 triggered repression of proliferation and promotion of autophagy and apoptosis of cervical cancer cells. In vivo experiment, si-LINC00511, or si-PLD1 inhibited the tumorigenic ability of nude mice. Collectively, this study suggests that LINC00511 acts as an oncogenic lncRNA in cervical cancer via the promotion of transcription factor RXRA-regulated PLD1.</t>
  </si>
  <si>
    <t>Polybrominated diphenyl ethers (PBDEs) were formally used as flame-retardants and are chemically stable, lipophlic persistent organic pollutants which are known to bioaccumulate in humans. Although its toxicities are well characterized, little is known about the changes in transcriptional regulation caused by PBDE exposure. Long non-coding RNAs (lncRNAs) are increasingly recognized as key regulators of transcriptional and translational processes. It is hypothesized that lncRNAs can regulate nearby protein-coding genes (PCGs) and changes in the transcription of lncRNAs may act in cis to perturb gene expression of its neighboring PCGs. The goals of this study were to 1) characterize PCGs and lncRNAs that are differentially regulated from exposure to PBDEs; 2) identify PCG-lncRNA pairs through genome annotation and predictive binding tools; and 3) determine enriched canonical pathways caused by differentially expressed lncRNA-PCGs pairs. HepaRG cells, which are human-derived hepatic cells that accurately represent gene expression profiles of human liver tissue, were exposed to BDE-47 and BDE-99 at a dose of 25 muM for 24 hours. Differentially expressed lncRNA-PCG pairs were identified through DESeq2 and HOMER; significant canonical pathways were determined through Ingenuity Pathway Analysis (IPA). LncTar was used to predict the binding of 19 lncRNA-PCG pairs with known roles in drug-processing pathways. Genome annotation revealed that the majority of the differentially expressed lncRNAs map to PCG introns. PBDEs regulated overlapping pathways with PXR and CAR such as protein ubiqutination pathway and peroxisome proliferator-activated receptor alpha-retinoid X receptor alpha (PPARalpha-RXRalpha) activation but also regulate distinctive pathways involved in intermediary metabolism. PBDEs uniquely down-regulated GDP-L-fucose biosynthesis, suggesting its role in modifying important pathways involved in intermediary metabolism such as carbohydrate and lipid metabolism. In conclusion, we provide strong evidence that PBDEs regulate both PCGs and lncRNAs in a PXR/CAR ligand-dependent and independent manner.</t>
  </si>
  <si>
    <t>Insulin action initiates a series of phosphorylation events regulating cellular differentiation, growth and metabolism. We have previously discovered, in a mass spectrometry-based phosphoproteomic study, that insulin/IGF-1 signalling induces phosphorylation of retinoid x receptor alpha (RXRalpha) at S22 in mouse brown pre-adipocytes. Here, we show that insulin induces the phosphorylation of RXRalpha at S22 in both brown precursor and mature adipocytes through a pathway involving ERK, downstream of IRS-1 and -2. We also found that RXRalpha S22 phosphorylation is promoted by insulin and upon re-feeding in brown adipose tissue in vivo, and that insulin-stimulated S22 phosphorylation of RXRalpha is dampened by diet-induced obesity. We used Rxra knockout cells re-expressing wild type (WT) or S22A non-phosphorylatable forms of RXRalpha to further characterize the role of S22 in brown adipocytes. Knockout of Rxra in brown pre-adipocytes resulted in decreased lipid accumulation and adipogenic gene expression during differentiation, and re-expression of RxraWT alleviated these effects. However, we observed no significant difference in cells re-expressing the RxraS22A mutant as compared with the cells re-expressing RxraWT. Furthermore, comparison of gene expression during adipogenesis in the WT and S22A re-expressing cells by RNA sequencing revealed similar transcriptomic profiles. Thus, our data propose a dispensable role for RXRalpha S22 phosphorylation in adipogenesis and transcription in differentiating brown pre-adipocytes.</t>
  </si>
  <si>
    <t>This study aimed to evaluate the oxidative status and antioxidant capacity in maternal and fetal livers upon undernutrition as well as the connection between oxidative stress and lipid metabolism disorder. Ten ewes, who were pregnant for 115 days, were restricted to a 30% level of ad libitum feed intake to develop an undernourished model, while another 10 pregnant ewes were fed normally as controls. Undernutrition induced severe lipid metabolism disorder and oxidative stress in blood, maternal liver, and fetal liver. RNA-sequencing data displayed that antioxidant capacity was changed and antioxidant genes were downregulated in maternal and fetal livers of the undernourished model. Non-esterified fatty acids (NEFAs) and beta-hydroxybutyrate (BHBA) levels showed a positive correlation with oxidative indices and negative correlation with the expression of antioxidant genes both in maternal and fetal livers. Primary hepatocytes experiments confirmed that both high levels of NEFAs and BHBA could elicit oxidative stress and decrease antioxidant capacity, and the peroxisome proliferator-activated receptor alpha (PPARA)/retinoid X receptor alpha (RXRA) signaling pathway played a vital role in enhancing antioxidant capacity and relieving oxidative stress. In conclusion, maternal undernutrition induced lipid metabolism disorder, which downregulated antioxidant genes, decreased antioxidant activity, and further triggered oxidative stress both in maternal and fetal livers. Activation of PPARA/RXRA signaling could enhance antioxidant capacity and mitigate oxidative stress. Our findings contribute to protecting the pregnant mother and her fetus from oxidative stress.</t>
  </si>
  <si>
    <t>Renal cell carcinoma (RCC) is the most common malignant kidney tumors in adults. Von Hippel-Lindau (VHL) gene is deficient in &gt;50% of RCC cases, but the role of VHL as a potential therapeutic target in RCC has not been well established. In the present study, 9-cis-Retinoic acid, which is a potent natural agonist of retinoid X receptors (RXRs), was found to decrease the viability of VHL-proficient RCC cells, but had little effect on VHL-deficient RCC cells. In addition, it was demonstrated that VHL transcriptionally regulated RXRalpha in a hypoxia-inducible factor-alpha independent manner. Moreover, a negative correlation was observed between the expressions of VHL and RXRalpha in RCC tissues. Collectively, these data indicate that VHL-proficient RCC patients may be more sensitive to treatment with 9-cis-retinoic acid, which acts by regulating RXRalpha expression, compared with VHL-deficient RCC patients. The findings of the present study demonstrate a novel function of VHL and highlight the potential of VHL expression as a therapeutic modality for the optimized treatment of RCC patients.</t>
  </si>
  <si>
    <t>Multiple classes of small RNAs (sRNAs) are expressed in the blood and are involved in the regulation of pivotal cellular processes. We aimed to elucidate the expression patterns and functional roles of sRNAs in the systemic response to intracranial aneurysm (IA) rupture. We used next-generation sequencing to analyze the expression of sRNAs in patients in the acute phase of IA rupture (first 72 h), in the chronic phase (3-15 months), and controls. The patterns of alterations in sRNA expression were analyzed in the context of clinically relevant information regarding the biological consequences of IA rupture. We identified 542 differentially expressed sRNAs (108 piRNAs, 99 rRNAs, 90 miRNAs, 43 scRNAs, 36 tRNAs, and 32 snoRNAs) among the studied groups with notable differences in upregulated and downregulated sRNAs between the groups and sRNAs categories. piRNAs and rRNAs showed a substantial decrease in RNA abundance that was sustained after IA rupture, whereas miRNAs were largely upregulated. Downregulated sRNA genes included piR-31080, piR-57947, 5S rRNA, LSU-rRNA, and SSU-rRNA s. Remarkable enrichment in the representation of transcription factor binding sites was revealed in genomic locations of the regulated sRNA. We found strong overrepresentation of glucocorticoid receptor, retinoid x receptor alpha, and estrogen receptor alpha binding sites at the locations of downregulated piRNAs, tRNAs, and rRNAs. This report, although preliminary and largely proof-of-concept, is the first to describe alterations in sRNAs abundance levels in response to IA rupture in humans. The obtained results indicate novel mechanisms that may constitute another level of control of the inflammatory response. KEY MESSAGES: A total of 542 sRNAs were differentially expressed after aneurysmal SAH comparing with controls piRNAs and rRNAs were upregulated and miRNAs were downregulated after IA rupture The regulated sRNA showed an enrichment in the representation of some transcription factor binding sites piRNAs, tRNAs, and rRNAs showed an overrepresentation for GR, RXRA, and ERALPHA binding sites.</t>
  </si>
  <si>
    <t>Coordinated intracellular and extracellular signaling is critical to synapse development and functional neural circuit wiring. Here, we report that unesterified docosahexaenoic acid (DHA) regulates functional synapse formation in vivo via retinoid X receptor alpha (Rxra) signaling. Using Rxra conditional knockout (cKO) mice and virus-mediated transient gene expression, we show that endogenous Rxra plays important roles in regulating spinogenesis and excitatory synaptic transmission in cortical pyramidal neurons. We further show that the effects of RXRA are mediated through its DNA-binding domain in a cell-autonomous and reversible manner. Moreover, unesterified DHA increases spine formation and excitatory synaptic transmission in vivo in an Rxra-dependent fashion. Rxra cKO mice generally behave normally but show deficits in behavior tasks associated with social memory. Together, these results demonstrate that unesterified DHA signals through RXRA to regulate spinogenesis and functional synapse formation, providing insight into the mechanism through which DHA promotes brain development and cognitive function.</t>
  </si>
  <si>
    <t>To uncover the genetic basis of anthracycline-induced cardiotoxicity (AIC), we recently established a genetic suppressor screening strategy in zebrafish. Here, we report the molecular and cellular nature of GBT0419, a salutary modifier mutant that affects retinoid x receptor alpha a (rxraa). We showed that endothelial, but not myocardial or epicardial, RXRA activation confers AIC protection. We then identified isotretinoin and bexarotene, two FDA-approved RXRA agonists, which exert cardioprotective effects. The therapeutic effects of these drugs only occur when administered during early, but not late, phase of AIC or as pretreatment. Mechanistically, these spatially- and temporally-predominant benefits of RXRA activation can be ascribed to repair of damaged endothelial cell-barrier via regulating tight-junction protein Zonula occludens-1. Together, our study provides the first in vivo genetic evidence supporting RXRA as the therapeutic target for AIC, and uncovers a previously unrecognized spatiotemporally-predominant mechanism that shall inform future translational efforts.</t>
  </si>
  <si>
    <t>The epithelial lining of the small intestine consists of multiple cell types, including Paneth cells and goblet cells, that work in cohort to maintain gut health. 3D in vitro cultures of human primary epithelial cells, called organoids, have become a key model to study the functions of Paneth cells and goblet cells in normal and diseased conditions. Advances in these models include the ability to skew differentiation to particular lineages, providing a useful tool to study cell type specific function/dysfunction in the context of the epithelium. Here, we use comprehensive profiling of mRNA, microRNA and long non-coding RNA expression to confirm that Paneth cell and goblet cell enrichment of murine small intestinal organoids (enteroids) establishes a physiologically accurate model. We employ network analysis to infer the regulatory landscape altered by skewing differentiation, and using knowledge of cell type specific markers, we predict key regulators of cell type specific functions: Cebpa, Jun, Nr1d1 and Rxra specific to Paneth cells, Gfi1b and Myc specific for goblet cells and Ets1, Nr3c1 and Vdr shared between them. Links identified between these regulators and cellular phenotypes of inflammatory bowel disease (IBD) suggest that global regulatory rewiring during or after differentiation of Paneth cells and goblet cells could contribute to IBD aetiology. Future application of cell type enriched enteroids combined with the presented computational workflow can be used to disentangle multifactorial mechanisms of these cell types and propose regulators whose pharmacological targeting could be advantageous in treating IBD patients with Crohn's disease or ulcerative colitis.</t>
  </si>
  <si>
    <t>Exposure to the environmental pollutants organotins is of toxicological concern for the marine ecosystem and sensitive human populations, including pregnant women and their unborn children. Using a placenta cell model, we investigated whether organotins at nanomolar concentrations affect the expression and activity of 11beta-hydroxysteroid dehydrogenase type 2 (11beta-HSD2). 11beta-HSD2 represents a placental barrier controlling access of maternal glucocorticoids to the fetus. The organotins tributyltin (TBT) and triphenyltin (TPT) induced 11beta-HSD2 expression and activity in JEG-3 placenta cells, an effect confirmed at the mRNA level in primary human trophoblast cells. Inhibition/knock-down of retinoid X receptor alpha (RXRalpha) in JEG-3 cells reduced the effect of organotins on 11beta-HSD2 activity, mRNA and protein levels, revealing involvement of RXRalpha. Experiments using RNA and protein synthesis inhibitors indicated that the effect of organotins on 11beta-HSD2 expression was direct and caused by increased transcription. Induction of placental 11beta-HSD2 activity by TBT, TPT and other endocrine disrupting chemicals acting as RXRalpha agonists may affect placental barrier function by altering the expression of glucocorticoid-dependent genes and resulting in decreased availability of active glucocorticoids for the fetus, disturbing development and increasing the risk for metabolic and cardiovascular complications in later life.</t>
  </si>
  <si>
    <t>Radiation therapy is a common treatment for prostate cancer, however recurrence remains a problem. MicroRNA expression is altered in prostate cancer and may promote therapy resistance. Through bioinformatic analyses of TCGA and CPC-GENE patient cohorts, we identified higher miR-191 expression in tumor versus normal tissue, and increased expression in higher Gleason scores. In vitro and in vivo experiments demonstrated that miR-191 overexpression promotes radiation survival, and contributes to a more aggressive phenotype. Retinoid X receptor alpha, RXRA, was discovered to be a novel target of miR-191, and knockdown recapitulated radioresistance. Furthermore, treatment of prostate cancer cells with the RXRA agonist 9-cis-retinoic acid restored radiosensitivity. Supporting this relationship, patients with high miR-191 and low RXRA abundance experienced quicker biochemical recurrence. Reduced RXRA translated to a higher risk of distant failure after radiotherapy. Notably, this miR-191/RXRA interaction was conserved in a novel primary cell line derived from radiorecurrent prostate cancer. Together, our findings demonstrate that miR-191 promotes prostate cancer survival after radiotherapy, and highlights retinoids as a potential option to improve radiotherapy response.</t>
  </si>
  <si>
    <t>Hyperelodiones A-C, three undescribed monoterpenoid polyprenylated acylphloroglucinols possessing 6/6/6 fused tricyclic core, were isolated from Hypericum elodeoides Choisy. Their gross structures were elucidated by HRESIMS and NMR data. The absolute configurations of hyperelodiones A-C were assigned by their calculated and compared electronic circular dichroism (ECD) spectra combined with their common biosynthetic origin. A fluorescence quenching assay suggested that hyperelodiones A-C could bind to RXRalpha-LBD, whereas hyperelodione C showed the strongest interaction with a KD of 12.81 muMu. In addition, hyperelodiones A-C dose-dependently inhibited RXRalpha transactivation and the growth of HeLa and MCF-7 cells. Among them, hyperelodione C showed the most potent inhibitory activities and dose-dependent PARP cleavage. Molecular docking results suggested that hyperelodione C showed a different interaction mode compared with hyperelodione A and hyperelodione B. Thus, hyperelodione C can be considered as a promising lead compound for cancer therapy, which can bind to RXRalpha-LBD and induce HeLa and MCF-7 cell apoptosis.</t>
  </si>
  <si>
    <t>Genetic variation is considered to affect the N(6) -methyladenosine (m6A) RNA transcript modification, which is the most prevalent posttranscriptional messenger RNA modification. This study aimed to identify m6A-associated single-nucleotide polymorphisms (m6A-SNPs) that may affect m6A methylation from numerous periodontitis (PD) SNPs. We identified an abundance of m6A-SNPs by analyzing raw data of published PD genome-wide association studies and m6A-SNPs list from the m6AVar database. Other evidence was found in public databases for expression quantitative trait loci (eQTL) and differential gene expression analysis. Accordingly, 1938 m6A-SNPs were identified, 104 of which appeared to be associated with PD (p &lt; .05) while 65 showed eQTL signals. Lastly, the leading SNP rs2723183 (p = 3.93E-07) was predicted to regulate local gene IL-37 expression in PD (p = 2.64E-05; in GSE10334) and change regulatory motif RXRA. In summary, dozens of PD-associated m6A-SNPs were identified and their possible functions were demonstrated in this study.</t>
  </si>
  <si>
    <t>From the deep sea-derived Streptomyces xiamenensis MCCC 1A01570, eight cyclic dipeptides (1-8) and five phenolics (9-13) were obtained. Cyclo-(I-Pro-D-Leu) (4) could moderately promote the gene transcriptional function of nuclear receptor RXRalpha, while 2, 3, and 13 showed weak reduction in RXRalpha gene transcriptional activities induced by 9-cis-retinoid acid (RA). These compounds might have beneficial effects against intractable diseases with relation to RXRalpha, such as cancer and metabolic diseases, due to their potential activities on regulating the transcriptional activation function of RXRalpha. In addition, 1-6, 8, 10, and 12 (20 muM) showed mild in vitro cytotoxicity against three cancer cell lines of ECA-109, Hela-S3 and PANC-1 with the inhibition rates arranging from 50% to 65%.</t>
  </si>
  <si>
    <t>Using a mini-library of 1062 lentiviral shRNAs targeting 40 nuclear hormone receptors and 70 of their co-regulators, we searched for potential therapeutic targets that would be important during in vivo tumor growth using a parallel in vitro and in vivo shRNA screening strategy in the non-small cell lung cancer (NSCLC) line NCI-H1819. We identified 21 genes essential for in vitro growth, and nine genes specifically required for tumor survival in vivo, but not in vitro: NCOR2, FOXA1, HDAC1, RXRA, RORB, RARB, MTA2, ETV4, and NR1H2. We focused on FOXA1, since it lies within the most frequently amplified genomic region in lung adenocarcinomas. We found that 14q-amplification in NSCLC cell lines was a biomarker for FOXA1 dependency for both in vivo xenograft growth and colony formation, but not mass culture growth in vitro. FOXA1 knockdown identified genes involved in electron transport among the most differentially regulated, indicating FOXA1 loss may lead to a decrease in cellular respiration. In support of this, FOXA1 amplification was correlated with increased sensitivity to the complex I inhibitor phenformin. Integrative ChipSeq analyses reveal that FOXA1 functions in this genetic context may be at least partially independent of NKX2-1. Our findings are consistent with a neomorphic function for amplified FOXA1, driving an oncogenic transcriptional program. These data provide new insight into the functional consequences of FOXA1 amplification in lung adenocarcinomas, and identify new transcriptional networks for exploration of therapeutic vulnerabilities in this patient population.</t>
  </si>
  <si>
    <t>Our objective was to elucidate differences in endometrial mRNA expressions of interferon-stimulated genes (ISG15, CTSL1, RSAD2, SLC2A1, CXCL10, and SLC27A6), peroxisome proliferator activated receptors (PPARA, PPARD, and PPARG), retinoic acid receptors (RXRA, RXRB, and RXRG), and mucin 1 (MUC1) in repeat breeder cows, with or without subclinical endometritis (RB + SE and RB, respectively) and normal cows on day 16 post-ovulation (n = 4 cows per group). The CXCL10 and SLC27A6 mRNA abundances were greater for normal cows compared to RB and RB + SE cows (P &lt; 0.05 and P &lt; 0.01 respectively) whereas ISG15 and SLC2A1 mRNA abundances were greater for normal cows compared to RB + SE (P &lt; 0.05). The SLC27A6 mRNA abundances were greater for RB versus RB + SE (P &lt; 0.01). Similarly, PPARD, PPARG, RXRA and RXRG mRNA abundances were greater for normal cows compared to RB and RB + SE (P &lt; 0.01 and P &lt; 0.05, respectively). Abundances of PPARD, PPARG, RXRA and RXRG mRNA were greater for RB versus RB + SE (P &lt; 0.05) and MUC1 was lower in abundance in normal cows compared to RB or RB + SE (P &lt; 0.05). Key predicted molecular functions were binding, signal transducer and transporter; key biological processes were cellular, localization and metabolic; key cellular components were cell part, membrane and organelle components; and key protein classes were nucleic acid binding, receptor, and transcription factors. Gene networking analysis highlighted interactions and pathways involving PAPRs, RXRs, and MUC1, notably among PPARD, PPARG, and MUC1. In conclusion, endometrial mRNA expressions of ISGs (CXCL10 and SLC27A6), PPAR isomers (PPARD and PPARG), and RXRs (RXRA and RXRG) were in lower abundances, whereas MUC1 expression was more abundant in RB or RB + SE compared to normal cows on day 16. In addition, ISG15 and SLC2A1 genes were less abundant in RB + SE versus RB or normal cows. Altered expression of these uterine genes and associated potential impairment in embryo elongation and implantation may promote embryonic loss in repeat breeder cows. Furthermore, interactions among PPARD, PPARG and MUC1 may be therapeutically exploitable.</t>
  </si>
  <si>
    <t>Maternal undernutrition during late gestation accelerates body fat mobilization to provide more energy for foetal growth and development, which unbalances metabolic homeostasis and results in serious lipid metabolism disorder. However, detailed regulatory mechanisms are poorly understood. Here, a sheep model was used to explore the regulatory role of PPARA/RXRA signalling in hepatic lipid metabolism in undernutrition based on RNA sequencing and cell experiments. KOG function classification showed that lipid transport and metabolism was markedly altered in an undernourished model. In detail, when compared with the controls, fatty acid transport and oxidation and triglyceride metabolism were up-regulated in an undernourished model, while fatty acid synthesis, steroid synthesis, and phospholipid metabolism were down-regulated. Kyoto Encyclopaedia of Genes and Genomes (KEGG) pathway analysis demonstrated that PPARA/RXRA signalling pathway was altered. Moreover, PPARA signalling associated genes were positively correlated with hepatic non-esterified fatty acid (NEFA) levels, while retinol metabolism associated genes were negatively correlated with blood beta-hydroxybutyric acid (BHBA) levels. Results of primary hepatocytes showed that NEFAs could activate PPARA signalling and facilitate fatty acid oxidation (FAO) and ketogenesis, while BHBA could inhibit RXRA signalling and repress FAO and ketogenesis. Excessively accumulated NEFAs in hepatocytes promoted triglyceride synthesis. Furthermore, activation of PPARA/RXRA signalling by WY14643 and 9-cis-retinoic acid could enhance FAO and ketogenesis and reduce NEFAs accumulation and esterification. Our findings elucidate the regulatory mechanisms of NEFAs and BHBA on lipid metabolism as well as the potential role of the PPARA/RXRA signalling pathway in hepatic lipid metabolism, which may contribute to exploring new strategies to maintain lipid metabolic homeostasis in human beings.</t>
  </si>
  <si>
    <t>Liver fibrosis is a manifestation of chronic liver injury. It leads to hepatic dysfunction and is a critical element in the pathogenesis of cirrhosis and hepatocellular carcinoma. The activation of hepatic stellate cells (HSC) plays a central role in liver fibrogenesis of different etiologies. To elucidate the molecular mechanism of this phenomenon, it is important to analyze the changes in gene expression that accompany the HSC activation process. In this study, we isolated quiescent and activated HSCs from control mice and mice with CCl4-induced liver fibrosis, respectively, and performed RNA sequencing to compare the differences in gene expression patterns between the two types of HSCs. We also reanalyzed public gene expression data for fibrotic liver tissues isolated from patients with HBV infection, HCV infection, and nonalcoholic fatty liver disease to investigate the gene expression changes during liver fibrosis of these three etiologies. We detected 146 upregulated and 18 downregulated genes in activated HSCs, which were implicated in liver fibrosis as well. Among the overlapping genes, seven transcription factor-encoding genes, ARID5B, GATA6, MITF, PBX1, PLAGL1, SOX4, and SOX9, were upregulated, while one, RXRA, was downregulated. These genes were suggested to play a critical role in HSC activation, and subsequently, in the promotion of liver fibrosis. We undertook the RNA sequencing of quiescent and activated HSCs and analyzed the expression profiles of genes associated with HSC activation in liver fibrotic tissues from different liver diseases, and also aimed to elucidate the changes in gene expression patterns associated with HSC activation and liver fibrosis.</t>
  </si>
  <si>
    <t>Aim: To analyse the target of Rhizoma Curcumae in nasopharyngeal carcinoma by using network pharmacological techniques and to explore the associated molecular mechanism. Methods: The targets of nasopharyngeal carcinoma were retrieved from the GeneCards database. At the same time, the drug therapeutic targets of Rhizoma Curcumae were obtained from the TCMSP and SymMap databases. The data were imported into the STRING database and Cytoscape 3.7.1 to construct a network of "Chinese medicine component-target-disease" interactions; then, the intersection was screened as the core Rhizoma Curcumae antinasopharyngeal cancer targets. Through GO target function and KEGG pathway enrichment analyses of the core targets, we predicted the biological processes and key signalling pathways involved in the Rhizoma Curcumae treatment of nasopharyngeal carcinoma. Results: Twenty-five core targets of Rhizoma Curcumae in nasopharyngeal carcinoma were mined: TP53, BCL2 ICAM1 RXRA, TLR3 and TLR9, TNF, PTGS2, IL-6, CTSD, MMP2, MMP9, MMP14, TIMP2, ABCC1, ABCB1, ABCG2, and so on. The results of visual analysis showed that the Rhizoma Curcumae treatment of nasopharyngeal carcinoma mainly involves leukocyte adhesion to vascular endothelial cells, positive regulation of NF-kappaB import into the nucleus, regulation of the reactive oxygen species biosynthetic and metabolic process, regulation of the chemokine biosynthetic and metabolic process, various cancer-related signalling pathways, and a variety of cytokine signal transduction pathways, such as the NF-kappaB, TLR, IL-17, and TNF signalling pathways. Conclusion: The core targets predicted by our research can be used as molecular markers for the treatment and prediction of nasopharyngeal carcinoma. The mechanism of Rhizoma Curcumae treatment in NPC may be related to immune regulatory pathways, the inhibition of cancer cell proliferation, metastasis, and angiogenesis, as well as the regulation of tumour microenvironment. Combined with the prediction of its associated mechanism of action, the core targets can provide targeted reference value for subsequent drug development related to Curcuma.</t>
  </si>
  <si>
    <t>Retinoid X receptor (RXR) plays a pivotal role as a transcriptional regulator and serves as an obligatory heterodimerization partner for at least 20 other nuclear receptors (NRs). Given a potentially limiting/sequestered pool of RXR and simultaneous expression of several RXR partners, we hypothesized that NRs compete for binding to RXR and that this competition is directed by specific agonist treatment. Here, we tested this hypothesis on three NRs: peroxisome proliferator-activated receptor gamma (PPARgamma), vitamin D receptor (VDR), and retinoic acid receptor alpha (RARalpha). The evaluation of competition relied on a nuclear translocation assay applied in a three-color imaging model system by detecting changes in heterodimerization between RXRalpha and one of its partners (NR1) in the presence of another competing partner (NR2). Our results indicated dynamic competition between the NRs governed by two mechanisms. First, in the absence of agonist treatment, there is a hierarchy of affinities between RXRalpha and its partners in the following order: RARalpha &gt; PPARgamma &gt; VDR. Second, upon agonist treatment, RXRalpha favors the liganded partner. We conclude that recruiting RXRalpha by the liganded NR not only facilitates a stimulus-specific cellular response but also might impede other NR pathways involving RXRalpha.</t>
  </si>
  <si>
    <t>Interferon-tau (IFNT), IFN stimulated genes (ISG15, CTSL1, RSAD2, SLC2A1, CXCL10, and SLC27A6), Peroxisome proliferator activated receptors (PPARA, D, and G), Retinoic acid receptors (RXRA, B, and G), and Mucin-1 (MUC1) play decisive roles in embryo elongation. The objective was to elucidate expressions of these genes in day 16 embryo [tubular (n = 4) vs. filamentous (n = 4)] and corresponding endometrium [without (n = 4) vs. with subclinical endometritis (SCE; n = 4)] of repeat breeder Holstein cows (2 x 2 factorial design). Results showed that the mRNA abundances (except PPARA and RXRB) were greater (P &lt; 0.05) in filamentous embryo and endometrium without SCE compared with tubular embryo and endometrium with SCE, respectively. Overall, the mRNA abundances (except RSAD2, PPARA and RXRA) in filamentous embryo and corresponding endometrium of cows without SCE were greater (P &lt; 0.05) than tubular embryo and corresponding endometrium of cows with SCE. Proteins IFNT, ISGs, PPARs and RXRs (except RXRB) were greater (P &lt; 0.05) and protein MUC1 was lower (P &lt; 0.01) in filamentous embryo and corresponding endometrium of cows without SCE compared to tubular embryo and corresponding endometrium of cows with SCE. On pairwise comparison, mRNA and protein abundances of MUC1 significantly differed between tubular embryo in uterus with or without SCE, and corresponding endometrium with or without SCE (P &lt; 0.05). In conclusion, the mRNA and protein abundances of IFNT, ISG15, CXCL10, PPARG and MUC1 differed among filamentous and tubular conceptuses, and endometrium with or without SCE of repeat breeder cows on Day 16, indicating that these genes and their downstream signaling cascades play important roles in embryo elongation. Perhaps, interruptions in cross-talk between endometrium and conceptus impaired conceptus elongation in repeat breeder cows with SCE. In addition to disrupted signaling, the tubular conceptus (compared to filamentous conceptus) was unable to downregulate MUC1 (anti-adhesive glycocalyx) in repeat breeder cows with or without SCE, resulting in early embryonic demise.</t>
  </si>
  <si>
    <t>Introduction: Genomics and bioinformatics are useful methods for exploring unclear aspects of radiation effects on biological systems. Many radiation-induced alterations in irradiated samples are post-radiation time-dependent. This study aims to evaluate the post-irradiation effects of the gamma ray on human Jurkat cells. Methods: Gene expression profiles of the samples harvested 6 and 24 hours after radiation to find the critical differential expressed genes and the related pathways. Samples are provided from Gene Expression Omnibus (GEO) and analyzed by ClueGO. Results: Twnety-nine critical genes were determined as the important affected genes and 7 classes of related pathways were introduced. CCNE2, PSMD11, CDC25C, ANAPC1, PLK1, AURKA, and CCNB1 that were associated with more than 6 pathways were related to one of the determined pathway groups. Conclusion: Cell protecting pathways were associated with the genes (HSPA5, HSPA8, HSP90B1, HMMR, CEBPB, RXRA, and PSMD11) which were related to the minimum numbers of pathways. The finding of this study corresponds to repair processes which depend on post-radiation time. It seems these sets of genes are suitable candidates for further investigation.</t>
  </si>
  <si>
    <t>Objectives. Bisphenol A (BPA), as an indispensable plastic additive, has also been proven as an endocrine disruptor associated with adverse health effects including impaired ovarian function and cancer. Due to the restrictions of its usage, several analogs have been employed to replace BPA. Although many studies revealed a harmfulness in the biological effects of BPA analogs, their specific targets remain largely unknown. Nuclear receptors (NRs) may be one of the most important targets of bisphenols. Therefore, in this study, our attention was directed to explore the effect of BPA and its analogs, AF and S, on the mRNA expression of selected NRs involved in the steroidogenic and carcinogenic pathways in the human granulosa cell line COV434. The NRs investigated included: thyroid hormone receptor alpha (THRA), peroxisome proliferator activating receptor beta/delta (PPARD), retinoid X receptor alpha (RXRA), chicken ovalbumin upstream promoter-transcription factor II (COUPTFII), nuclear receptor-related protein 1 (NURR1), and liver receptor homolog-1 (LRH1).Methods. COV434 cells were treated with the bisphenols at the concentrations of 10(-9) M, 10(-7) M, and 10(-5) M, and after 24 and 48 h, cell viability was monitored by the MTS assay and gene expressions were analyzed using RT-qPCR.Results. Bisphenol treatment did not alter the COV434 cell viability. After 24 h, the expression of neither of the NRs was changed. Likewise, after 48 h, the expression of the selected genes was not altered. However, both BPAF and BPS increased, at the highest concentration (10(-5) M) used, the mRNA levels of both PPARD and NURR1 NRs after 48 h of the treatment. In the BPA-treated groups, no significant upregulation was observed.Conclusions. In the present study, the effect of bisphenols on COUP-TFII, Nurr1, and LRH-1 NRs was investigated for the first time. Although generally we did not observe that BPs provoked any alterations in the expression of the selected NRs in COV434 cells, at specific concentrations and time points they might alter mRNA expression of certain NRs (NURR1, PPARD).</t>
  </si>
  <si>
    <t>To provide new ideas for improving meat quality and generating new breeds of cattle, the important candidate genes affecting fat deposition in two kinds of cattle were identified. Eighteen months Shandong black cattle (n = 3) and Luxi cattle (n = 3) were randomly assigned into two environmental. The longissimus dorsi muscles of Shandong Black Cattle and Luxi Cattle were collected and analyzed by fatty acid determination, high-throughput sequencing transcriptomics, qRT-PCR expression profile and western blot. The ratio of unsaturated fatty acids to saturated fatty acids was 1.37:1 and 1.24:1 in the muscle tissues of Shandong black cattle and Luxi cattle, respectively. The results of RNA-Seq analysis revealed 1320 DEGs between the longissimus dorsi of Shandong black cattle and Luxi cattle. A total of 867 genes were upregulated, and the other 453 genes were downregulated. With GO enrichment analysis, it was found that the identified DEGs were significantly enriched in regulation of the Wnt signaling pathway, negative regulation of the Wnt signaling pathway, cAMP metabolic process, fat cell differentiation and among other functions. We found that regulation of lipolysis in adipocytes was the significant enrichment pathway of upregulated genes and downregulated genes, PPAR signaling pathway and AMPK signaling pathway are highly representative pathways of lipid metabolism in Shandong black cattle. Network analysis showed that PPARGC1A, ADCY4, ANKRD6, COL1A1, FABP4, ADIPOQ, PLIN1, PLIN2, and LIPE genes were correlated with key loci genes in multiple metabolic pathways. Meanwhile we found that FABP4 and ADIPOQ had 7 common regulatory factors in different genes, which were PLIN1, PLIN2, PPARGC1A, RXRA, PCK1, LEPR, LEP. These genes were involved in regulation of lipolysis in adipocytes, adipocytokine signaling pathway, PPAR signaling pathway. FABP4 and ADIPOQ were selected as important candidate marker genes for fat deposition based on the results.</t>
  </si>
  <si>
    <t>Inflammatory bowel diseases (IBD) are characterized by chronic relapsing disorders of the gastrointestinal tract. OCTN2 (SLC22A5) and its substrate l-carnitine (l-Car) play crucial roles in maintaining normal intestinal function. An aim of this study was to delineate the expression alteration of OCTN2 in IBD and its underlying mechanism. We also investigated the impact of OCTN2 on IBD progression and the possibility of improving IBD through OCTN2 regulation. Our results showed decreased OCTN2 expression levels and l-Car content in inflamed colon tissues of IBD patients and mice, which negatively correlated with the degree of colonic inflammation in IBD mice. Mixed proinflammatory cytokines TNF-alpha, IL-1beta and IFNgamma downregulated the expression of OCTN2 and subsequently reduced the l-Car content through PPARgamma/RXRalpha pathways in FHC cells. OCTN2 silencing reduced the proliferation rate of the colon cells, whereas OCTN2 overexpression increased the proliferation rate. Furthermore, the ability of PPARgamma agonist, luteolin, to increase OCTN2 expression resulted in the alleviation of colonic inflammatory responses. In conclusion, OCTN2 was downregulated in IBD by proinflammatory cytokines via the PPARgamma/RXRalpha pathways, which reduced l-Car concentration and subsequently induced IBD deterioration. Upregulation of OCTN2 by the PPARgamma agonist alleviated colonic inflammation. Our findings suggest that, OCTN2 may serve as a therapeutic target for IBD therapy.</t>
  </si>
  <si>
    <t>Osteoarthritis is one of the most prevalent chronic joint diseases for middle-aged and elderly people. But in recent years, the number of young people suffering from the disease increases quickly. It is known that osteoarthritis is a common degenerative disease caused by the combination and interaction of many factors such as natural and environmental factors. DNA methylations reflect the effects of environmental factors. Several researches on DNA methylation at specific genes in OA cartilage indicated the great potential roles of DNA methylation in OA. To systematically investigate the methylation pattern in knee and hip osteoarthritis, we analyzed the methylation profiles in cartilage of 16 OA hip samples, 19 control hip samples and 62 OA knee samples. 12 discriminative methylation sites were identified using advanced minimal Redundancy Maximal Relevance (mRMR) and Incremental Feature Selection (IFS) methods. The SVM classifier of these 12 methylation sites from genes like MEIS1, GABRG3, RXRA, and EN1, can perfectly classify the OA hip samples, control hip samples and OA knee samples evaluated with LOOCV (Leave-One Out-Cross Validation). These 12 methylation sites can not only serve as biomarker, but also provide underlying mechanism of OA.</t>
  </si>
  <si>
    <t>This study evaluated the prognostic value of a panel of 29 oncogenes derived from the analysis of The Cancer Genome Atlas (TCGA data) or from the recent literature on bladder tumors on a well-characterized series of muscle-invasive bladder cancer (MIBC) and non-MIBC (NMIBC) samples and tried to identify molecular prognostic markers. Mutations of HRAS, FGFR3, PIK3CA and TERT were found in 2.9%, 27.2%, 14.9% and 76.7% of tumor samples, respectively. Concerning NMIBC, on multivariate analysis, RXRA and FGFR3 levels were associated with recurrence-free survival (RFS) (p = 0.0022 and p = 0.0069) and RXRA level was associated with progression to muscle-invasive disease (p = 0.0068). We identified a 3-gene molecular signature associated with NMIBC prognosis. FGFR3 overexpression was associated with reduced response to Bacillus Calmette-Guerin treatment (p = 0.037). As regards MIBC, on multivariate analysis, ERCC2 overexpression was associated with RFS (p = 0.0011) and E2F3 and EGFR overexpression were associated with overall survival (p = 0.014 and p = 0.035). RT-PCR findings were confirmed by IHC for FGFR3. Genomic alterations in MIBC revealed in TCGA data also concern NMIBC and seem to be associated with prognosis in terms of recurrence and progression. Correcting these alterations by targeted therapies seems a promising pharmacological approach.</t>
  </si>
  <si>
    <t>The molecular mechanisms of cytokine storm in patients with severe COVID-19 infections are poorly understood. To uncover these events, we performed transcriptome analyses of lung biopsies from patients with COVID-19, revealing a gene enrichment pattern similar to that of PPARgamma-knockout macrophages. Single-cell gene expression analysis of bronchoalveolar lavage fluids revealed a characteristic trajectory of PPARgamma-related disturbance in the CD14+/CD16+ cells. We identified a correlation with the disease severity and the reduced expression of several members of the PPARgamma complex such as EP300, RXRA, RARA, SUMO1, NR3C1, and CCDC88A. ChIP-seq analyses confirmed repression of the PPARgamma-RXRA-NR3C1 cistrome in COVID-19 lung samples. Further analysis of protein-protein networks highlighted an interaction between the PPARgamma-associated protein SUMO1 and a nucleoprotein of the SARS virus. Overall, these results demonstrate for the first time the involvement of the PPARgamma complex in severe COVID-19 lung disease and suggest strongly its role in the major monocyte/macrophage-mediated inflammatory storm.</t>
  </si>
  <si>
    <t>The MED1 subunit of the Mediator complex is an essential coactivator of nuclear receptor-mediated transcriptional activation. While structural requirements for ligand-dependent binding of classical coactivator motifs of MED1 to numerous nuclear receptor ligand-binding domains have been fully elucidated, the recognition of the full-length or truncated coactivator by full nuclear receptor complexes remain unknown. Here we present structural details of the interaction between a large part of MED1 comprising its structured N-terminal and the flexible receptor-interacting domains and the mutual heterodimer of the vitamin D receptor (VDR) and the retinoid X receptor (RXR) bound to their cognate DNA response element. Using a combination of structural and biophysical methods we show that the ligand-dependent interaction between VDR and the second coactivator motif of MED1 is crucial for complex formation and we identify additional, previously unseen, interaction details. In particular, we identified RXR regions involved in the interaction with the structured N-terminal domain of MED1, as well as VDR regions outside the classical coactivator binding cleft affected by coactivator recruitment. These findings highlight important roles of each receptor within the heterodimer in selective recognition of MED1 and contribute to our understanding of the nuclear receptor-coregulator complexes.</t>
  </si>
  <si>
    <t>Patent ductus arteriosus (PDA) is a common congenital cardiovascular malformation with both inherited and acquired causes. Several genes have been reported to be related to PDA, but the molecular pathogenesis is still unclear. Here, we screened a population matched cohort of 39 patients with PDA and 100 healthy children using whole exome sequencing (WES). And identified 10 copy number variants (CNVs) and 20 candidate genes using Gene ontology (GO) functional enrichment analysis. In gene network analysis, we screened 7 pathogenic CNVs of 10 candidate genes (MAP3K1, MYC, VAV2, WDR5, RXRA, APLNR, TJP1, ERCC2, FOSB, CHRNA4). Further analysis of transcriptome array showed that 7 candidate genes (MAP3K1, MYC, VAV2, APLNR, TJP1, FOSB, CHRNA4) were indeed significantly expressed in human embryonic heart. Moreover, CHRNA4 was observed the most important genes. Our data provided rare CNVs as potential genetic cause of PDA in humans and also advance understanding of the genetic components of PDA.</t>
  </si>
  <si>
    <t>Macrophage derived foam cells in atherosclerotic plaques are the major factor responsible for the pathogenesis of atherosclerosis (AS). During advanced AS, macrophage-specific macroautophagy/autophagy is dysfunctional. 1, 25-dihydroxy vitamin D3 (VitD3) and its receptor VDR (vitamin D receptor) are reported to inhibit foam cell formation and induce autophagy; however, the role of VitD3-VDR-induced autophagy and foam cell formation in AS has not been explored. Here we find that VitD3 significantly recovered oxidized low-density lipoprotein-impaired autophagy, as well as increased autophagy-mediated lipid breakdown in mouse bone marrow-derived macrophages and human monocyte-derived macrophages, thus inhibiting the conversion of macrophages into foam cells. Importantly, VitD3 functions through its receptor VDR to upregulate autophagy and attenuate the accumulation of lipids in macrophages. Moreover, this study is the first occasion to report the interesting link between VitD3 signaling and PTPN6/SHP-1 (protein tyrosine phosphatase non-receptor type 6) in macrophages. VitD3-induced autophagy was abrogated in the presence of the PTPN6/Ptpn6 shRNA or inhibitor. VDR along with RXRA (retinoid X receptor alpha), and NCOA1 (nuclear receptor coactivator 1), are recruited to a specific response element located on the gene promoter and induce PTPN6 expression. PTPN6 contributes to VitD3-mediated autophagy by regulating autophagy-related genes via activation of MAPK1 (mitogen-activated protein kinase 1) and CEBPB (CCAAT enhancer binding protein beta). Furthermore, expression of PTPN6 is also crucial for VitD3-mediated inhibition of macrophage foam cell formation through autophagy. Thus, VitD3-VDR-PTPN6 axis-regulated autophagy attenuates foam cell formation in macrophages.</t>
  </si>
  <si>
    <t>The lack of medical therapy to treat abdominal aortic aneurysm (AAA) stems from our inadequate understanding of the mechanisms underlying AAA pathogenesis. To date, the only available treatment option relies on surgical intervention, which aims to prevent AAA rupture. Identifying specific regulators of pivotal pathogenetic mechanisms would allow the development of novel treatments. With this work, we sought to identify regulatory factors associated with co-expressed genes characterizing the diseased perivascular adipose tissue (PVAT) of AAA patients, which is crucially involved in AAA pathogenesis. We applied a reverse engineering approach to identify cis-regulatory elements of diseased PVAT genes, the associated transcription factors, and upstream regulators. Finally, by analyzing the topological properties of the reconstructed regulatory disease network, we prioritized putative targets for AAA interference treatment options. Overall, we identified NFKB1, SPIB, and TBP as the most relevant transcription factors, as well as MAPK1 and GSKB3 protein kinases and RXRA nuclear receptor as key upstream regulators. We showed that these factors could regulate different co-expressed gene subsets in AAA PVAT, specifically associated with both innate and antigen-driven immune response pathways. Inhibition of these factors may represent a novel option for the development of efficient immunomodulatory strategies to treat AAA.</t>
  </si>
  <si>
    <t>Retinoic acid (RA), the active metabolite of vitamin A, is one of the most important factors regulating spermatogenesis. RA activates downstream pathways through its receptors (retinoic acid receptor alpha [RARA], retinoic acid receptor beta, and retinoic acid receptor gamma [RARG]) and retinoid X receptors (retinoid X receptor alpha [RXRA], retinoid X receptor beta [RXRB], and retinoid X receptor gamma [RXRG]). These receptors may serve as therapeutic targets for infertile men. However, the localization and expression of retinoid receptors in normal and infertile men were unknown. In this study, we found RARA and RARG were mostly localized in spermatocytes and round spermatids, RXRB was mainly expressed in Sertoli cells, and RXRG was expressed in most cell types in the fertile human testis. The localization of RARA, RARG, RXRB, and RXRG in men with hypospermatogenesis (HYPO) was similar to that of men with normal fertility. In addition, the messenger RNA expression levels of RARA, RARG, RXRA, RXRB, and RXRG were significantly decreased in men with Sertoli cell-only syndrome (SCOS) and maturational arrest (MA), but not in men with HYPO. These results suggest that reduced levels of RARA, RARG, RXRB, RXRA, and RXRG are more closely associated with SCOS and MA spermatogenetic failure. These results could contribute to the development of new molecular indicators of spermatogenic dysfunction and might provide novel therapeutic targets for treating male infertility.</t>
  </si>
  <si>
    <t>Background: The reduced rate of bone formation despite the availability of vitamin D has been reported in beta-thalassemia. Genetic factors, together with environmental ones, could be implicated in this condition. Since vitamin D binding protein (VDBP) maintains bioavailability of vitamin D which binds to vitamin D receptor (VDR)-retinoid X receptor alpha (RXRA) heterodimer to exert its molecular actions, we speculated that vitamin D metabolic-axis expression signature and variants could be potential molecular candidates for bone turnover/disease in thalassemia. To this end, this study aims to analyze VDR/RXRA expression signature, and two VDBP variants in a pilot sample of Egyptian beta-thalassemia children in correlation with bone mineral density (BMD). Patients and methods: Forty-four well-chelated beta-thalassemia children and 40 unrelated controls were enrolled. The serum bone chemistry profile was measured. Peripheral blood mononuclear cells (PBMN) VDR/RXRA expression levels were quantified by Real-Time quantitative reverse transcription-polymerase chain reaction (qRT-PCR). VDBP rs7041 and rs4588 variants were identified by Real-Time allelic discrimination assay. All patients were subjected to lumbar-spine Dual-energy X-ray absorptiometry (DEXA). Results: VDR/RXRA expressions were significantly higher in beta-thalassemia children compared to controls (P = 0.001 and &lt;0.001, respectively) and showed higher values in beta-thalassemia major relative to beta-thalassemia intermedia. Expression levels of both genes were not associated with sex or BMD. However, VDBP rs4701 genotyping revealed lower BMD-L4 and a higher frequency of osteoporosis. Conclusions: beta-Thalassemia children had higher expression levels of PBMN VDR/RXRA. VDBP rs4701 variant was associated with osteoporosis in our beta-thalassemia patients on vitamin D supplementation. Further large-scale studies in other ethnic populations are warranted.</t>
  </si>
  <si>
    <t>The transporting kinetics and metabolic kinetics of ursolic acid were studied in transgenic cell models. Then, the pharmacokinetics features of ursolic acid and the expression of ATP-binding cassette transporters (ABC transporter) and cytochrome P450 (CYP) enzymes in tissues after pregnane X receptor (PXR) activation by 5-pregnen-3beta-ol-20-one-16alpha-carbonitrile (PCN) were investigated in rats. After silencing of PXR in Caco2-siRNA-PXR cells, there was a decrease in the protein abundance of P-glycoprotein, breast cancer-resistant protein, multidrug resistance-associated protein 2 (MRP2), and CYP2C9. The apparent permeability (PDR) values of 10, 20, and 50 microM ursolic acid in Caco2 cells were 2.19 +/- 0.44, 1.40 +/- 0.17, and 1.25 +/- 0.07, respectively, whereas in Caco2-siRNA-PXR cells, they were 1.85 +/- 0.36, 1.24 +/- 0.11, and 1.19 +/- 0.04, respectively. PXR-RXRalpha would significantly activate ABC transporter expression in Caco2 cells. Compared with Caco2 cells, when the concentrations of ursolic acid were 10, 20, and 50 microM, the PDR values increased in Caco2-PXR-RXRalpha cells after PXR activation: 1.60 +/- 0.31 versus 1.97 +/- 0.21, 1.46 +/- 0.08 versus 2.01 +/- 0.19, and 1.32 +/- 0.26 versus 2.09 +/- 0.22, respectively. Simultaneously, PXR-RXRalpha would activate the expression of CYP2C9; metabolic kinetics of ursolic acid in CYP metabolizing enzyme lysate of Caco2 cells and Caco2-PXR-RXR cells was studied and it was found that the Km values were 81.99 +/- 44.32 and 60.05 +/- 29.62 microg/ml, and Vmax values were 3.77 +/- 0.86 and 3.41 +/- 0.96 microg . ml(-1) . min(-1) , respectively. However, in human CYP metabolizing recombinase, we found that both CYP2C9 and CYP34A were involved in the metabolism of ursolic acid. Vm and Km values for CYP3A4 and CYP2C9 were 3.57 +/- 1.12 microg . ml(-1) . min(-1) and 81.71 +/- 18.38 microg/ml, 3.85 +/- 1.46 microg . ml(-1) . min(-1) and 62.18 +/- 14.56 microg/ml, respectively. As a strong agonist for mouse pxr, PCN could significantly affect pharmacokinetics of ursolic acid in rats, and it showed discrepant effects on messenger RNA expression of cyp and transporters in tissues.</t>
  </si>
  <si>
    <t>Urinary bladder cancer is one of the leading malignancies worldwide, with the highest recurrence rates. A diet rich in vitamin A has proven to lower the risk of cancer, yet the molecular mechanisms underlying this effect are unknown. We found that vitamin A decreased urothelial atypia and apoptosis during early bladder carcinogenesis induced by N-butyl-N-(4-hydroxybutyl) nitrosamine (BBN). Vitamin A did not alter urothelial cell desquamation, differentiation, or proliferation rate. Genes like Wnt5a, involved in retinoic acid signaling, and transcription factors Pparg, Ppara, Rxra, and Hoxa5 were downregulated, while Sox9 and Stra6 were upregulated in early urothelial carcinogenesis. When a vitamin A rich diet was provided during BBN treatment, none of these genes was up- or downregulated; only Lrat and Neurod1 were upregulated. The lecithin retinol acyltransferase (LRAT) enzyme that produces all-trans retinyl esters was translocated from the cytoplasm to the nuclei in urothelial cells as a consequence of BBN treatment regardless of vitamin A rich diet. A vitamin A-rich diet altered retinoic acid signaling, decreased atypia and apoptosis of urothelial cells, and consequently diminished early urothelial carcinogenesis.</t>
  </si>
  <si>
    <t>Rosiglitazone is a ligand of peroxisome proliferation-activated receptor gamma (PPARgamma). However, it exerts biological activities and therapeutic effects through both PPARgamma-dependent and independent mechanisms. In this study, we defined that rosiglitazone was also a ligand of retinoid X receptor alpha (RXRalpha) and displayed RXRalpha-dependent activities. We found that rosiglitazone directly bound to the ligand binding domain (LBD) of RXRalpha and induced RXRalpha/LBD tetramerization. Rosiglitazone inhibited the agonist-induced transcriptional activity of RXRalpha homodimers and heterodimers likely through inhibiting RXRalpha homo- and hetero-dimerization. In acute promyelocytic leukemia (APL) NB4 cells, rosiglitazone inhibited cell proliferation and induced cell differentiation, resulting from inhibiting RXRalpha/PML-RARalpha complex formation and down-regulating PML-RARalpha. Together, our study identified RXRalpha as a novel target of rosiglitazone and RXRalpha mediating the anti-APL activity of rosiglitazone.</t>
  </si>
  <si>
    <t>Peroxisome proliferator-activated receptors (PPARs) are members of a nuclear receptor family of ligand-dependent transcription factors. Three isoforms of PPAR named PPARalpha, PPARbeta/delta, and PPARgamma have been described, each encoded by a separate gene: PPARA, PPARD, and PPARG, respectively. In the present study, we examined the profiles of PPAR and retinoid X receptor (RXR; PPAR heterodimer partner) mRNA expression and PPAR DNA binding activity in porcine trophoblast tissue collected on days 15, 20, 25, and 30 of pregnancy and in day-20 embryos. Placenta trophoblast cells isolated on day 25 of pregnancy were used to determine effects of (1) cytokines on PPAR and RXR mRNA expression and (2) PPAR agonists on prostaglandin (PG) E2 synthesis and the expression of genes involved in steroidogenesis, fatty acid binding, and PG transport, as well as on cell proliferation. The mRNA expression of PPARA and RXRB was greater in trophoblast tissue collected on days 25 and 30 of pregnancy compared with day 15 (P &lt; 0.05), while DNA binding activity of PPARalpha decreased between day 15 and 25 (P &lt; 0.05). Increased concentrations of PPARD and RXRA transcripts were observed in trophoblasts collected on day 20 compared to trophoblasts from days 15 and 30 (P &lt; 0.05). Moreover, concentrations of DNA-bound PPARbeta/delta and PPARgamma proteins increased in day-30 trophoblasts compared to day 15 (P &lt; 0.01) and day 20 (P &lt; 0.05), respectively. On day 20 of gestation, the mRNA expression of PPARD, PPARG, and RXRA and protein levels of PPARalpha and PPARgamma isoforms were greater in trophoblast than embryonic tissue (P &lt; 0.01). Interleukin 1beta and/or interferon gamma, but not IL6 and leukemia inhibitory factor, upregulated PPAR and RXR mRNA expression in placenta trophoblast cells in vitro (P &lt; 0.05). Rosiglitazone (a PPARgamma agonist) stimulated prostaglandin E synthase mRNA expression in trophoblast cells and PGE2 accumulation in incubation medium (P &lt; 0.05). Moreover, activation of PPAR isoforms differentially affected the expression of genes involved in steroidogenesis, fatty acid binding, and PG transport in studied cells. Finally, PPARalpha and PPARgamma agonists stimulated trophoblast cell proliferation (P &lt; 0.05), and this effect was abolished by the addition of a respective PPAR antagonist (P &lt; 0.05). Overall, these results point to a role of PPAR isoforms in porcine placenta development and function.</t>
  </si>
  <si>
    <t>We integrate comeasured gene expression and DNA methylation (DNAme) in 265 human skeletal muscle biopsies from the FUSION study with &gt;7 million genetic variants and eight physiological traits: height, waist, weight, waist-hip ratio, body mass index, fasting serum insulin, fasting plasma glucose, and type 2 diabetes. We find hundreds of genes and DNAme sites associated with fasting insulin, waist, and body mass index, as well as thousands of DNAme sites associated with gene expression (eQTM). We find that controlling for heterogeneity in tissue/muscle fiber type reduces the number of physiological trait associations, and that long-range eQTMs (&gt;1 Mb) are reduced when controlling for tissue/muscle fiber type or latent factors. We map genetic regulators (quantitative trait loci; QTLs) of expression (eQTLs) and DNAme (mQTLs). Using Mendelian randomization (MR) and mediation techniques, we leverage these genetic maps to predict 213 causal relationships between expression and DNAme, approximately two-thirds of which predict methylation to causally influence expression. We use MR to integrate FUSION mQTLs, FUSION eQTLs, and GTEx eQTLs for 48 tissues with genetic associations for 534 diseases and quantitative traits. We identify hundreds of genes and thousands of DNAme sites that may drive the reported disease/quantitative trait genetic associations. We identify 300 gene expression MR associations that are present in both FUSION and GTEx skeletal muscle and that show stronger evidence of MR association in skeletal muscle than other tissues, which may partially reflect differences in power across tissues. As one example, we find that increased RXRA muscle expression may decrease lean tissue mass.</t>
  </si>
  <si>
    <t>BACKGROUND: Stevens-Johnson syndrome (SJS), a blistering disorder of the skin and mucous membrane, leads to ocular morbidity in &gt;60% of cases. Retinoids are vital micronutrients for vision, regulating corneal and conjunctival cell proliferation, differentiation and immune function. This prospective case-control study probed for alterations in retinoid metabolism by evaluating retinoic acid receptor signalling in the conjunctival cells of patients with SJS. METHODS: Imprints were collected from the bulbar conjunctiva of patients with chronic SJS. The gene expression of retinoic acid receptors, namely, RXRA, RARA, RARG, RORA; the fibrosis marker TGFbeta and its receptor TGFbetaRII; the transcription factors PPAR-gamma, STRA6 and Stat3; the enzymes aldehyde dehydrogenase (ALDH1a1), alpha-1 antitrypsin (A1AT); and the Cyp genes Cyp26a1 and Cyp26b1 were assessed by quantitative PCR in patients with SJS pre-mucous (n = 34) and post-mucous membrane graft (MMG) intervention (n=19) in comparison with age-matched/sex-matched healthy controls (n=20). Western blot analysis of ALDH1a1, RARA and RARG were done in the conjunctival imprint cells. RESULTS: The transcript levels of ALDH1a1, RXRA, RORA, STRA6, Cyp26a1 and Cyp26b1 were decreased around 4, 26, 17, 129, 9 and 8 folds, respectively, and RARA, RARG, PPAR-gamma, TGFbeta, TGFbetaRII were increased by 12, 15, 51, 16 and 87 folds, respectively, in SJS conjunctiva at the pre-MMG stage. The changes in RORA, Cyp26a1, Cyp26b1, RARA and Stat3 were statistically significant (p&lt;0.05). Changes in protein expression of ALDH1a1, RARA and RARG supported the gene expression changes. CONCLUSIONS: The study provides the first experimental insight into the role of retinoid metabolism in the ocular sequelae of chronic SJS.</t>
  </si>
  <si>
    <t>Microarray data of osteoporosis (OP) were analyzed based on prediction of transcription factors (TFs) or their targets as well as influences of TFs or TF network to uncover key TFs in OP. The microarray data E-GEOD-35956 was downloaded from the GPL570 platform. Differentially expressed genes (DEGs) with logarithm of fold change (|logFC|) &gt;2 and P-value &lt;0.05 were identified between OP samples and normal controls. TF genes were screened from the DEGs based on ITFP, Marbach 2016, TRRUST databases. TF targets were enriched from DEGs using Fisher's exact test. TF targets were selected based on their impact factors. TF targets were chosen from TF network analysis. Finally, key TFs were identified by based on TFs coverage. A total of 300 DEGs were obtained. There were no TF genes screened from the DEGs. In total 165, 87 and 178 TF targets were screened from DEGs respectively based on Fisher's exact test, influence of TFs or TF network analysis. According to the optimal TF set with TFs having maximum coverage of DEGs, 178 TF targets was the most. Thus, the optimal sets of TFs were FOXO1, KLF16, RXRA, RARA, HNF4A, CEBPB, ESR1, SOX8, ZNF219, and SP1. Altogether, these results suggested identified crucial TFs in OP might play a significant role in OP development, showing these key TFs probably would aid in unveiling the underlying molecular mechanisms and may be therapeutic targets, diagnostic or prognostic biomarkers for OP.</t>
  </si>
  <si>
    <t>Hepatic stellate cells are liver-specific perivascular cells, identified as the major source of collagen in liver fibrosis, following their activation and conversion to myofibroblast-like cells. Lycopene is a carotenoid with biological activities and protective effects described in different pathologies, but little is known about its role in liver protection. We evaluated the influence of lycopene on the cell cycle and lipid metabolism and monitored the possible pathways involved in lycopene inhibition of stellate cell activation. Lycopene induced expression of the lipocyte phenotype, with an accumulation of fat droplets in cytoplasm, with high synthesis and turnover of phospholipids and triglycerides. Cell proliferation analysis showed that lycopene reduced the growth of GRX cells. Lycopene induced an arrest in the G0/G1 phase, followed by a decrease of cells in the G2/M phase, regardless of the concentration of lycopene used. Lycopene modulated relevant signaling pathways related to cholesterol metabolism, cellular proliferation, and lipid metabolism. Also, lycopene treatment increased the expression of RXR-alpha, RXR-beta, and PPARgamma, important biomarkers of liver regeneration. These results show that lycopene was able to negatively modulate events related to the activation of hepatic stellate cells through mechanisms that involve changes in expression of cellular lipid metabolism factors, and suggest that this compound might provide a novel pharmacological approach for the prevention and treatment of fibrotic liver diseases.</t>
  </si>
  <si>
    <t>Vitamin D (VitD) may modulate anti-HIV-1 responses modifying the risk to acquire the HIV-1-infection. We performed a nested case-control exploratory study involving 413 individuals; HIV-1-exposed seropositives (cases) and seronegatives (HESN) (controls) from three cohorts: sexually-exposed from Colombia and Italy and parenterally-exposed from Spain. The association and interactions of 139 variants in 9 VitD pathway genes, and in 14 antiviral genes with resistance/susceptibility (R/S) to HIV-1 infection was evaluated. Associations between variants and mRNA levels were also analyzed in the Colombian samples. Variants and haplotypes in genes of VitD and antiviral pathways were associated with R/S, but specific associations were not reproduced in all cohorts. Allelic heterogeneity could explain such inconsistency since the associations found in all cohorts were consistently in the same genes: VDR and RXRA of the VitD pathway genes and in TLR2 and RNASE4. Remarkably, the multi-locus genotypes (interacting variants) observed in genes of VitD and antiviral pathways were present in most HESNs of all cohorts. Finally, HESNs carrying resistance-associated variants had higher levels of VitD in plasma, of VDR mRNA in blood cells, and of ELAFIN and defensins mRNA in the oral mucosa. In conclusion, despite allelic heterogeneity, most likely due to differences in the genetic history of the populations, the associations were locus dependent suggesting that genes of the VitD pathway might act in concert with antiviral genes modulating the resistance phenotype of the HESNs. Although these associations were significant after permutation test, only haplotype results remained statistically significant after Bonferroni test, requiring further replications in larger cohorts and functional analyzes to validate these conclusions.</t>
  </si>
  <si>
    <t>Decabromodiphenyl ether (BDE-209), an addictive type flame retardant, is widely found in environments, and could affect the glycolipid metabolism. The present study was designed to investigate the potential mechanism of BDE-209 affecting glycolipid metabolism. Forty mice were randomly divided into four groups, and they were exposed to BDE-209at dosages of 0, 7.5, 25 and 75mgkg(-1).d(-1) for 28d, respectively. The results showed that BDE-209 increased the serum levels of glucose, insulin, and triglyceride, also decreased the level of high-density lipoprotein, and damaged the structures of liver and adipose tissue in mice. BDE-209 significantly increased the protein expression of p-IRS, markedly decreased the expressions of PI3K, p-AKT, and GLUT4, significantly improved the lipid metabolism related factor expressions of p-mTOR, mTOR, PPARgamma and RXRa, also inhibited the activity of antioxidant enzymes in the liver of mice. These results suggested that BDE-209 could affect glucose metabolism and inhibiting PI3K/AKT/GLUT4 signaling pathway resulting from improving the p-IRS expression, and interfered with lipid metabolism through activate mTOR/PPARgamma/RXRalpha resulting from oxidative stress in mice.</t>
  </si>
  <si>
    <t>BACKGROUND: Wilson disease (WD) is an autosomal recessive disease caused by mutations in ATP7B encoding a copper transporter. Consequent copper accumulation results in a variable WD clinical phenotype involving hepatic, neurologic, and psychiatric symptoms, without clear genotype-phenotype correlations. The goal of this study was to analyze alterations in DNA methylation at the whole-genome level in liver and blood from patients with WD to investigate epigenomic alterations associated with WD diagnosis and phenotype. We used whole-genome bisulfite sequencing (WGBS) to examine distinct cohorts of WD subjects to determine whether DNA methylation could differentiate patients from healthy subjects and subjects with other liver diseases and distinguish between different WD phenotypes. RESULTS: WGBS analyses in liver identified 969 hypermethylated and 871 hypomethylated differentially methylated regions (DMRs) specifically identifying patients with WD, including 18 regions with genome-wide significance. WD-specific liver DMRs were associated with genes enriched for functions in folate and lipid metabolism and acute inflammatory response and could differentiate early from advanced fibrosis in WD patients. Functional annotation revealed that WD-hypermethylated liver DMRs were enriched in liver-specific enhancers, flanking active liver promoters, and binding sites of liver developmental transcription factors, including Hepatocyte Nuclear Factor 4 alpha (HNF4A), Retinoid X Receptor alpha (RXRA), Forkhead Box A1 (FOXA1), and FOXA2. DMRs associated with WD progression were also identified, including 15 with genome-wide significance. However, WD DMRs in liver were not related to large-scale changes in proportions of liver cell types. DMRs detected in blood differentiated WD patients from healthy and disease control subjects, and distinguished between patients with hepatic and neurologic WD manifestations. WD phenotype DMRs corresponded to genes enriched for functions in mental deterioration, abnormal B cell physiology, and as members of the polycomb repressive complex 1 (PRC1). 44 DMRs associated with WD phenotype tested in a small validation cohort had a predictive value of 0.9. CONCLUSIONS: We identified a disease-mechanism relevant epigenomic signature of WD that reveals new insights into potential biomarkers and treatments for this complex monogenic disease.</t>
  </si>
  <si>
    <t>Genes involved in drug absorption, distribution, metabolism, and excretion (ADME) are called ADME genes. Currently, 298 genes that encode phase I and II drug metabolizing enzymes, transporters, and modifiers are designated as ADME genes by the PharmaADME Consortium. ADME genes are highly expressed in the liver and their levels can be influenced by liver diseases such as hepatocellular carcinoma (HCC). In this study, we obtained RNA-sequencing and microRNA (miRNA)-sequencing data from 371 HCC patients via The Cancer Genome Atlas liver hepatocellular carcinoma project and performed ADME gene-targeted differential gene expression analysis and expression correlation analysis. Two hundred thirty-three of the 298 ADME genes (78%) were expressed in HCC. Of these genes, almost one-quarter (58 genes) were significantly downregulated, while only 6% (15) were upregulated in HCC relative to healthy liver. Moreover, one-half (14/28) of the core ADME genes (CYP1A2, CYP2A6, CYP2B6, CYP2C8, CYP2C9, CYP2C19, CYP2E1, CYP3A4, NAT1, NAT2, UGT2B7, SLC22A1, SLCO1B1, and SLCO1B3) were downregulated. In addition, about one-half of the core ADME genes were positively correlated with each other and were also positively (AHR, ARNT, HNF4A, PXR, CAR, PPARA, and RXRA) or negatively (PPARD and PPARG) correlated with transcription factors known as ADME modifiers. Finally, we show that most miRNAs known to regulate core ADME genes are upregulated in HCC. Collectively, these data reveal 1) an extensive transcription factor-mediated ADME coexpression network in the liver that efficiently coordinates the metabolism and elimination of endogenous and exogenous compounds; and 2) a widespread deregulation of this network in HCC, most likely due to deregulation of both transcriptional and post-transcriptional (miRNA) pathways.</t>
  </si>
  <si>
    <t>Metabolic syndrome (MetS) has been postulated to increase the risk for type 2 diabetes, cardiovascular disease and cancer. Adipose tissue (AT) plays an important role in metabolic homeostasis, and AT dysfunction has an active role in metabolic diseases. MetS is closely related to lifestyle and environmental factors. Epigenetics has emerged as an interesting landscape to evaluate the possible interconnection between AT and metabolic disease, since it can be modulated by environmental factors and metabolic status. The aim of this study was to determine whether MetS has an impact on the global DNA methylation pattern and the DNA methylation of several genes related to adipogenesis (PPARG, PPARA), lipid metabolism (RXRA, SREBF2, SREBF1, SCD, LPL, LXRb), and inflammation (LRP1 C3, LEP and TNF) in visceral adipose tissue. LPL and TNF DNA methylation values were significantly different in the control-case comparisons, with higher and lower methylation respectively in the MetS group. Negative correlations were found between global DNA methylation (measured by LINE-1 methylation levels) and the metabolic deterioration and glucose levels. There were associations among variables of MetS, BMI, and HOMA-IR with DNA methylation at several CpG positions for the studied genes. In particular, there was a strong positive association between serum triglyceride levels (TG) with PPARA and LPL methylation levels. TNF methylation was negatively associated with the metabolic worsening and could be an important factor in preventing MetS occurrence according to logistic regression analysis. Therefore, global DNA methylation and methylation at specific genes related to adipogenesis, lipid metabolism and inflammation are related to the etiology of MetS and might explain in part some of the features associated to metabolic disorders.</t>
  </si>
  <si>
    <t>T. gondii (TOXO) infects over one billion people worldwide, yet the literature lacks a Genome Wide Association Study (GWAS) focused on genetic variants controlling the persistence of TOXO infection. To identify putative T. gondii susceptibility genes, we performed a GWAS using IgG seropositivity as the outcome variable in a discovery sample (n=790) from an Ashkenazi dataset, and a second sample of predominately African Americans (The Grady Trauma Project, n=285). We also performed a meta-analyses of the 2 cohorts. None of the SNPs in these analyses was statistically significant after Bonferroni correction for multiple comparisons. In the Ashkenazi population, the gene region of CHIA (chitinase) showed the most nominally significant association with TOXO. Prior studies have shown that the production of chitinase by macrophages in the brain responding to TOXO infection is crucial for controlling the burden of T. gondii cysts. We found a surprising number of genes involved in neurodevelopment and psychiatric disorders among our top hits even though our outcome variable was TOXO infection. In the meta-analysis combining the Ashkenazi and Grady Trauma Project samples, there was enrichment for genes implicated in schizophrenia spectrum disorders (p&lt;.05). Upon limiting our sample to those without mental illness, two schizophrenia related genes (CNTNAP2, GABAR2) still had significant TOXO-associated variants at the p&lt;.05 level, but did not pass the genome wide significance threshold after correction for multiple comparisons. Using Ingenuity Systems molecular network analysis, we identified molecular nodes suggesting that while different genetic variants associated with TOXO in the two population samples, the molecular pathways for TOXO susceptibility nevertheless converged on common pathways. Molecular nodes in these common pathways included NOTCH1, CD44, and RXRA. Prior studies show that CD44 participates in TOXO-induced immunopathology and that RXRA is instrumental in regulating T-helper immune responses. These data provide new insights into the pathophysiology of this common neurotropic parasite.</t>
  </si>
  <si>
    <t>Recently, we demonstrated that the anti-viral drug ribavirin (RBV) had the ability to suppress lipogenesis through down-regulation of retinoid X receptor alpha (RXRalpha) under the control of the intracellular GTP-level and AMP-activated protein kinase-related kinases, especially microtubule affinity regulating kinase 4 (MARK4). RXRalpha-overexpression attenuated but did not abolish lipogenesis suppression by RBV, implying that additional factor(s) were involved in this suppressive effect. In the present study, we found that the protein level, but not the mRNA level, of CCAAT/enhancer-binding protein alpha (C/EBPalpha) was down-regulated by RBV in hepatic cells. Treatment with proteasome inhibitor attenuated RBV-induced down-regulation of C/EBPalpha, suggesting that RBV promoted degradation of C/EBPalpha protein via the ubiquitin-proteasome pathway. Depletion of intracellular GTP through inosine monophosphate dehydrogenase inhibition by RBV led to down-regulation of C/EBPalpha. In contrast, down-regulation of C/EBPalpha by RBV was independent of RXRalpha and MARK4. Knockdown of C/EBPalpha reduced the intracellular neutral lipid levels and the expression of genes related to the triglyceride (TG) synthesis pathway, especially glycerol-3-phosphate acyltransferase, mitochondrial (GPAM), which encodes the first rate-limiting TG enzyme. Overexpression of C/EBPalpha yielded the opposite results. We also observed that RBV decreased GPAM expression. Moreover, overexpression of GPAM attenuated RBV-induced reduction in the intracellular neutral lipid levels. These data suggest that down-regulation of C/EBPalpha by RBV leads to the reduction in GPAM expression, which contributes to the suppression of lipogenesis. Our findings about the mechanism of RBV action in lipogenesis suppression will provide new insights for therapy against the active lipogenesis involved in hepatic steatosis and hepatocellular carcinomas.</t>
  </si>
  <si>
    <t>Lymphangioleiomyomatosis (LAM) is a rare neoplastic disease that leads to progressive destruction of lung function. However, the mechanisms underlying the progression of LAM remain unknown. Recent studies demonstrated that miR1243p (hereinafter referred to as miR124) is a downregulated miRNA in tumors and it is still unclear whether miR124 participates in LAM. In the present study, it was revealed that miR124 was downregulated in LAM specimens and overexpression of miR124 resulted in the apoptosis of TSC2deficient cells via RXRalpha (retinoid X receptor alpha), while slightly influencing TSC2 wildtype cells. Furthermore, a xenograft model demonstrated that the miR124/RXRalpha axis regulated the growth and fatty acid oxidation genes in TSC2null cells. Altogether, our results revealed the suppressive functions and mechanisms of miR124 in LAM progression, providing novel therapeutic targets for LAM treatment.</t>
  </si>
  <si>
    <t>We have previously demonstrated inverse associations between maternal 25(OH)-vitamin D status and perinatal DNA methylation at the retinoid-X-receptor-alpha (RXRA) locus and between RXRA methylation and offspring bone mass. In this study, we used an existing randomized trial to test the hypothesis that maternal gestational vitamin D supplementation would lead to reduced perinatal RXRA locus DNA methylation. The Maternal Vitamin D Osteoporosis Study (MAVIDOS) was a multicenter, double-blind, randomized, placebo-controlled trial of 1000 IU/day cholecalciferol or matched placebo from 14 weeks' gestation until delivery. Umbilical cord (fetal) tissue was collected at birth and frozen at -80 degrees C (n = 453). Pyrosequencing was used to undertake DNA methylation analysis at 10 CpG sites within the RXRA locus (identified previously). T tests were used to assess differences between treatment groups in methylation at the three most representative CpG sites. Overall, methylation levels were significantly lower in the umbilical cord from offspring of cholecalciferol-supplemented mothers, reaching statistical significance at four CpG sites, represented by CpG5: mean difference in % methylation between the supplemented and placebo groups was -1.98% (95% CI, -3.65 to -0.32, p = 0.02). ENCODE (Encyclopedia of DNA Elements) evidence supports the functionality of this locus with strong DNase hypersensitivity and enhancer chromatin within biologically relevant cell types including osteoblasts. Enrichment of the enhancer-related H3K4me1 histone mark is also seen in this region, as are binding sites for a range of transcription factors with roles in cell proliferation, response to stress, and growth factors. Our findings are consistent with previous observational results and provide new evidence that maternal gestational supplementation with cholecalciferol leads to altered perinatal epigenetic marking, informing mechanistic understanding of early life mechanisms related to maternal vitamin D status, epigenetic marks, and bone development. (c) 2018 The Authors. Journal of Bone and Mineral Research Published by Wiley Periodicals Inc.</t>
  </si>
  <si>
    <t>Studies in Caucasian and Asian populations consistently associated interindividual and interethnic variability in rosuvastatin pharmacokinetics to the polymorphisms SLCO1B1 c.521T&gt;C (rs4149056 p. Val174Ala) and ABCG2 c.421C&gt;A (rs2231142, p. Gln141Lys). To investigate the pharmacogenetics of rosuvastatin in African populations, we first screened 785 individuals from nine ethnic African populations for the SLCO1B1 c.521C and ABCG2 c.421CA variants. This was followed by sequencing whole exomes from individuals of African Bantu descent, who participated in a 20 mg rosuvastatin pharmacokinetic trial in Harare Zimbabwe. Frequencies of SLCO1B1 c.521C ranged from 0.0% (San) to 7.0% (Maasai), while ABCG2 c.421A ranged from 0.0% (Shona) to 5.0% (Kikuyu). Variants showing significant association with rosuvastatin exposure were identified in SLCO1B1, ABCC2, SLC10A2, ABCB11, AHR, HNF4A, RXRA and FOXA3, and appear to be African specific. Interindividual differences in the pharmacokinetics of rosuvastatin in this African cohort cannot be explained by the polymorphisms SLCO1B1 c.521T&gt;C and ABCG2 c.421C&gt;A, but appear driven by a different set of variants.</t>
  </si>
  <si>
    <t>Warfarin is primarily metabolized by cytochrome 2C9, encoded by gene CYP2C9. Here, we investigated whether variants in nuclear receptor genes which regulate the expression of CYP2C9 are associated with warfarin response. We used data from 906 warfarin users from the Quebec Warfarin Cohort (QWC) and tested the association of warfarin dose requirement at 3 months following the initiation of therapy in nine nuclear receptor genes: NR1I3, NR1I2, NR3C1, ESR1, GATA4, RXRA, VDR, CEBPA, and HNF4A. Three correlated SNPs in the VDR gene (rs4760658, rs11168292, and rs11168293) were associated with dose requirements of warfarin (P = 2.68 x 10(-5), P = 5.81 x 10(-4), and P = 5.94 x 10(-4), respectively). Required doses of warfarin were the highest for homozygotes of the minor allele at the VDR variants (P &lt; 0.0026). Variants in the VDR gene were associated with the variability in response to warfarin, emphasizing the possible clinical relevance of nuclear receptor gene variants on the inter-individual variability in drug metabolism.</t>
  </si>
  <si>
    <t>OBJECTIVES: To develop a focused panel of somatic mutations (SMs) present in the majority of urothelial bladder cancers (UBCs), to investigate the diagnostic and prognostic utility of this panel, and to compare the identification of SMs in urinary cell-pellet (cp)DNA and cell-free (cf)DNA as part of the development of a non-invasive clinical assay. PATIENTS AND METHODS: A panel of SMs was validated by targeted deep-sequencing of tumour DNA from 956 patients with UBC. In addition, amplicon and capture-based targeted sequencing measured mutant allele frequencies (MAFs) of SMs in 314 urine cpDNAs and 153 urine cfDNAs. The association of SMs with grade, stage, and clinical outcomes was investigated by univariate and multivariate Cox models. Concordance between SMs detected in tumour tissue and cpDNA and cfDNA was assessed. RESULTS: The panel comprised SMs in 23 genes: TERT (promoter), FGFR3, PIK3CA, TP53, ERCC2, RHOB, ERBB2, HRAS, RXRA, ELF3, CDKN1A, KRAS, KDM6A, AKT1, FBXW7, ERBB3, SF3B1, CTNNB1, BRAF, C3orf70, CREBBP, CDKN2A, and NRAS; 93.5-98.3% of UBCs of all grades and stages harboured &gt;/=1 SM (mean: 2.5 SMs/tumour). RAS mutations were associated with better overall survival (P = 0.04). Mutations in RXRA, RHOB and TERT (promoter) were associated with shorter time to recurrence (P &lt; 0.05). MAFs in urinary cfDNA and cpDNA were highly correlated; using a capture-based approach, &gt;94% of tumour SMs were detected in both cpDNA and cfDNA. CONCLUSIONS: SMs are reliably detected in urinary cpDNA and cfDNA. The technical capability to identify very low MAFs is essential to reliably detect UBC, regardless of the use of cpDNA or cfDNA. This 23-gene panel shows promise for the non-invasive diagnosis and risk stratification of UBC.</t>
  </si>
  <si>
    <t>Background: Liver transplantation leads to non-alcoholic fatty liver disease or non-alcoholic steatohepatitis in up to 40% of graft recipients. The aim of our study was to assess transcriptomic profiles of liver grafts and to contrast the hepatic gene expression between the patients after transplantation with vs. without graft steatosis. Methods: Total RNA was isolated from liver graft biopsies of 91 recipients. Clinical characteristics were compared between steatotic (n = 48) and control (n = 43) samples. Their transcriptomic profiles were assessed using Affymetrix HuGene 2.1 ST Array Strips processed in Affymetrix GeneAtlas. Data were analyzed using Partek Genomics Suite 6.6 and Ingenuity Pathway Analysis. Results: The individuals with hepatic steatosis showed higher indices of obesity including weight, waist circumference or BMI but the two groups were comparable in measures of insulin sensitivity and cholesterol concentrations. We have identified 747 transcripts (326 upregulated and 421 downregulated in steatotic samples compared to controls) significantly differentially expressed between grafts with vs. those without steatosis. Among the most downregulated genes in steatotic samples were P4HA1, IGF1, or fetuin B while the most upregulated were PLIN1 and ME1. Most influential upstream regulators included HNF1A, RXRA, and FXR. The metabolic pathways dysregulated in steatotic liver grafts comprised blood coagulation, bile acid synthesis and transport, cell redox homeostasis, lipid and cholesterol metabolism, epithelial adherence junction signaling, amino acid metabolism, AMPK and glucagon signaling, transmethylation reactions, and inflammation-related pathways. The derived mechanistic network underlying major transcriptome differences between steatotic samples and controls featured PPARA and SERPINE1 as main nodes. Conclusions: While there is a certain overlap between the results of the current study and published transcriptomic profiles of non-transplanted livers with steatosis, we have identified discrete characteristics of the non-alcoholic fatty liver disease in liver grafts potentially utilizable for the establishment of predictive signature.</t>
  </si>
  <si>
    <t>Background: Drynariae Rhizoma (DR) has been widely used in the prevention and treatment of various fractures. However, the specific mechanisms of DR's active ingredients have not been elucidated. The purpose of this study was to explore the synergistic mechanisms of DR for treating fracture. Methods: A network pharmacology approach integrating ingredient screening, target exploration, active ingredients-gene target network construction, protein-protein interaction network construction, molecular docking, gene-protein classification, gene ontology (GO) functional analysis, KEGG pathway enrichment analysis, and signaling pathway integration was used. Results: This approach identified 17 active ingredients of DR, interacting with 144 common gene targets and 143 protein targets of DR and fracture. NCOA1, GSK3B, TTPA, and MAPK1 were identified as important gene targets. Five most important protein targets were also identified, including MAPK1, SRC, HRAS, RXRA, and NCOA1. Molecular docking found that DR has a good binding potential with common protein targets. GO functional analysis indicated that common genes involve multiple processes, parts and functions in biological process, cellular component, and molecular function, including positive regulation of transcription from RNA polymerase II promoter, signal transduction, cytosol, extracellular exosome, cytoplasm, and protein binding. The KEGG pathway enrichment analysis indicated that common gene targets play a role in repairing fractures in multiple signaling pathways, including MAPK, PI3K/AKT, Ras, and VEGF signaling pathways. MAPK and PI3K/AKT signaling pathways were involved in osteoblast formation, Ras signaling pathway was involved in enhancing mesenchymal stromal cell migration, and VEGF signaling pathway was involved in angiogenesis. Conclusion: The study revealed the correlation between DR and fracture and the potential synergistic mechanism of different targets of DR in the treatment of fractures, which provides a reference for the development of new drugs.</t>
  </si>
  <si>
    <t>This chapter outlines the materials, methods, and procedures for the in vitro biological evaluation of retinoid-X-receptor (RXR) agonists including 6-(ethyl(5,5,8,8-tetramethyl-5,6,7,8-tetrahydronaphthalen-2-yl)amino)nicotinic acid (NEt-TMN), as well as several NEt-TMN analog compounds recently reported by our group. These methods have general applicability beyond this NEt-TMN case study, and can be employed to characterize and biologically evaluate other putative RXR agonists (rexinoids), and benchmarked against perhaps the most common rexinoid known as bexarotene (Bex), a drug awarded FDA approval for the treatment of cutaneous T-cell lymphoma in 1999 but that is also prescribed for non-small cell lung cancer and continues to be explored in multiple human cancer types. The side-effect profile of Bex treatment includes hypothyroidism and hypertriglyceridemia arising from the inhibition or activation of additional nuclear receptors that partner with RXR. Because rexinoids often exhibit selectivity for RXR activation, versus activating the retinoic-acid-receptor (RAR), rexinoid treatment avoids the cutaneous toxicity commonly associated as a side effect with retinoids. There are many examples of other potent rexinoids, where biological evaluation has contributed useful insight into qSAR studies on these compounds, often also benchmarked to Bex, as potential treatments for cancer. Because of differential pleiotropy in other pathways, even closely related rexinoids display unique side-effect and activity profiles. Notable examples of potent rexinoids in addition to Bex and NEt-TMN include CD3254, LGD100268, and 9-cis-UAB30. Indeed, the methods described herein to evaluate NEt-TMN and analogous rexinoids are generally applicable to a wider variety of potent, moderate, and even weak RXR ligands.In terms of in vitro biological evaluation, methods for a rapid and preliminary assessment of rexinoid activity are described by employing a biologically relevant, RXR-responsive element (RXRE)-mediated transcription assay in mammalian cells. In addition, a second, more sensitive assay is also detailed that utilizes activation of RXR-RXR homodimers in the context of a mammalian two-hybrid (M2H) luciferase assay. Methods for applying the M2H assay at different rexinoid concentrations are further described for the determination of EC50 values for rexinoids from dose-response curves.</t>
  </si>
  <si>
    <t>Background: To predict the active components and potential targets of traditional Chinese medicine and to determine the mechanism behind the curative effect of traditional Chinese medicine, a multitargeted method was used. Jingzhi Guanxin prescriptions expressed a high efficacy for coronary heart disease (CHD) patients of which essential oils from Chuanxiong and Jiangxiang were confirmed to be the most important effective substance. However, the interaction between the active components and the targets for the treatment of CHD has not been clearly explained in previous studies. Materials and Methods: Genes associated with the disease and the treatment strategy were searched from the electronic database and analyzed by Cytoscape (version 3.2.1). Protein-protein interaction network diagram of CHD with Jiangxiang and Chuanxiong essential oils was constructed by Cytoscape. Pathway functional enrichment analysis was executed by clusterProfiler package in R platform. Results: 121 ingredients of Chuanxiong and Jiangxiang essential oils were analyzed, and 393 target genes of the compositions and 912 CHD-related genes were retrieved. 15 coexpression genes were selected, including UGT1A1, DPP4, RXRA, ADH1A, RXRG, UGT1A3, PPARA, TRPC3, CYP1A1, ABCC2, AHR, and ADRA2A. The crucial pathways of occurrence and treatment molecular mechanism of CHD were analyzed, including retinoic acid metabolic process, flavonoid metabolic process, response to xenobiotic stimulus, cellular response to xenobiotic stimulus, cellular response to steroid hormone stimulus, retinoid binding, retinoic acid binding, and monocarboxylic acid binding. Finally, we elucidate the underlying role and mechanism behind these genes in the pathogenesis and treatment of CHD. Conclusions: Generally speaking, the nodes in subnetwork affect the pathological process of CHD, thus indicating the mechanism of Jingzhi Guanxin prescriptions containing Chuanxiong and Jiangxiang essential oils in the treatment of CHD.</t>
  </si>
  <si>
    <t>Genetic and nongenetic factors are involved in the individual ability to physiologically acclimatize to high-altitude hypoxia through processes that include increased heart rate and ventilation. High-altitude acclimatization is thought to have a genetic component, yet it is unclear if other factors, such as epigenetic gene regulation, are involved in acclimatization to high-altitude hypoxia in nonacclimatized individuals. We collected saliva samples from a group of healthy adults of European ancestry (n = 21) in Kathmandu (1,400 m; baseline) and three altitudes during a trek to the Everest Base Camp: Namche (3,440 m; day 3), Pheriche (4,240 m; day 7), and Gorak Shep (5,160 m; day 10). We used quantitative bisulfite pyrosequencing to determine changes in DNA methylation, a well-studied epigenetic marker, in LINE-1, EPAS1, EPO, PPARa, and RXRa. We found significantly lower DNA methylation between baseline (1,400 m) and high altitudes in LINE-1, EPO (at 4,240 m only), and RXRa. We found increased methylation in EPAS1 (at 4,240 m only) and PPARa. We also found positive associations between EPO methylation and systolic blood pressure and RXRa methylation and hemoglobin. Our results show that incremental exposure to hypoxia can affect the epigenome. Changes to the epigenome, in turn, could underlie the process of altitude acclimatization.</t>
  </si>
  <si>
    <t>STUDY QUESTION: Is a peroxisome proliferator-activated receptor-gamma coactivator 1alpha (PGC-1alpha)-mediated pathway involved in the development of endometriosis? SUMMARY ANSWER: PGC-1alpha plays critical roles in inflammation and cell proliferation of endometriotic tissues and may be involved in the development of endometriosis. WHAT IS KNOWN ALREADY: Expression levels of PGC-1alpha are higher in ovarian endometrioma (OE) than normal endometrium (NE). PGC-1alpha also stimulates aromatase activity and promotes local estrogen biosynthesis in OE. STUDY DESIGN, SIZE, DURATION: This is a case-controlled biological study using endometrial cells and tissues derived from 23 women with, and 10 women without, OE. PARTICIPANTS/MATERIALS, SETTING, METHODS: Ectopic endometriotic and eutopic endometrial stromal cells (SCs) were isolated and maintained in culture. PGC-1alpha was either overexpressed in the cells or knocked down using siRNA. The expression of PGC-1alpha and other factors during endometriosis was examined using real-time PCR and western blotting, cell proliferation was measured using Cell Counting Kit-8 (WST-8) assays and transcriptional activity was assessed using luciferase reporter assays. MAIN RESULTS AND THE ROLE OF CHANCE: PGC-1alpha overexpression promoted the proliferation of OESCs in a time-dependent manner (P &lt; 0.01 versus control) but not NESCs. PGC-1alpha stimulated aromatase (P &lt; 0.01 versus control) and interleukin (IL)-6/IL-8 mRNA expression levels (P &lt; 0.05 versus control for each) and led to inhibitor kappa B phosphorylation protein expression and upregulation of the apoptosis inhibitors X-linked inhibitor of apoptosis protein and survivin at mRNA level (P &lt; 0.05 versus control for each). HX531, a selective retinoid-X receptor-alpha (RXRalpha) antagonist, suppressed the PGC-1alpha-induced cell proliferation (P &lt; 0.05 versus control), aromatase/IL-6/IL-8/survivin mRNA expression (P &lt; 0.05 versus control for each) and transcription reporter activity of PGC-1alpha in a dose-dependent manner (P &lt; 0.01 versus control). Moreover, HX531 downregulated PGC-1alpha-induced aromatase-promoter PI.3-II transcripts in OESCs, and PGC-1alpha knockdown reduced aromatase, IL-6/IL-8 and antiapoptotic factors mRNA expression (P &lt; 0.05 versus control for each). Notably, the Histogram score, which was used for quantifying RXRalpha status, was markedly higher in OE than in NE tissue (P &lt; 0.01). LARGE SCALE DATA: N/A. LIMITATIONS, REASONS FOR CAUTION: Only OE tissues were included in this study, while peritoneal and deep infiltrating endometriotic tissues were not. Therefore, these findings might not be generalized to other types of endometriosis. WIDER IMPLICATIONS OF THE FINDINGS: In OESC, PGC-1alpha stimulated cell proliferation and was involved in local estrogen biosynthesis, inflammation and apoptosis, and these effects of PGC-1alpha were inhibited by HX531. The suppression of PGC-1alpha-induced proliferation by HX531 in OESCs but not NESCs suggests that the PGC-1alpha-RXRalpha axis could play critical roles in promoting endometriosis. This is the first report of a relationship between PGC-1alpha and inhibitor of apoptosis proteins in endometriosis. Based on these findings, the PGC-1alpha-mediated pathway could represent a potential target in molecular therapy of endometriosis. STUDY FUNDING/COMPETING INTEREST(S): The study is supported in part by Grants-in-Aid for Scientific Research (15 K10681 and 15 K10726) from the Ministry of Education, Culture, Sports, Science, and Technology (Japan). The authors have no conflicts of interest to disclose.</t>
  </si>
  <si>
    <t>Vitamin C (VC) and vitamin D (VD) have been widely used as the dietary supplements and in treatment of diseases both independently and in combination. Whether there is a connection between their pathways is critical for their therapeutic applications. Using whole-genome expression profiles, we performed multiple measures of associations, networks, eQTL mappings and expressions of key genes of interest in VC and VD functions. Several key genes in their pathways were found to be associated. Gc and Rgn play important roles connecting VC and VD pathways in mice. The r values of expression levels between Gc and Rgn in mouse spleen, liver, lung, and kidney are 0.937, 0.558, 0.901, and 0.617, respectively. The expression QTLs of Gc and Rgn are mapped onto the same locations, i.e., 68-76 MB in chromosome 7 and 26-36 MB in chromosome 9. In humans, there are positive correlations between CYP27B1 and SLC23A1 expression levels in kidney (r = 0.733) and spleen (r = 0.424). SLC23A2 and RXRA are minimally associated in both mouse and human. These data indicate that pathways of VC and VD are not independent but affect each other, and this effect is different between mice and humans during VC and VD synthesis and transportation.</t>
  </si>
  <si>
    <t>A subset of environmental chemicals acts as "obesogens" as they increase adipose mass and lipid content in livers of treated rodents. One of the most studied class of obesogens are the tin-containing chemicals that have as a central moiety tributyltin (TBT), which bind and activate two nuclear hormone receptors, Peroxisome Proliferator Activated Receptor Gamma (PPARG) and Retinoid X Receptor Alpha (RXRA), at nanomolar concentrations. Here, we have tested whether TBT chloride at such concentrations may affect the neutral lipid level in two cell line models of human liver. Indeed, using high content image analysis (HCA), TBT significantly increased neutral lipid content in a time- and concentration-dependent manner. Consistent with the observed increased lipid accumulation, RNA fluorescence in situ hybridization (RNA FISH) and RT-qPCR experiments revealed that TBT enhanced the steady-state mRNA levels of two key genes for de novo lipogenesis, the transcription factor SREBF1 and its downstream enzymatic target, FASN. Importantly, pre-treatment of cells with 2-deoxy-D-glucose reduced TBT-mediated lipid accumulation, thereby suggesting a role for active glycolysis during the process of lipid accumulation. As other RXRA binding ligands can promote RXRA protein turnover via the 26S proteasome, TBT was tested for such an effect in the two liver cell lines. We found that TBT, in a time- and dose-dependent manner, significantly reduced steady-state RXRA levels in a proteasome-dependent manner. While TBT promotes both RXRA protein turnover and lipid accumulation, we found no correlation between these two events at the single cell level, thereby suggesting an additional mechanism may be involved in TBT promotion of lipid accumulation, such as glycolysis.</t>
  </si>
  <si>
    <t>Retinoic acid (RA), an active metabolite of Vitamin A, and bone morphogenetic protein 4 (BMP-4) pathways control the transcription of pro-opiomelanocortin (Pomc), the precursor of ACTH. We describe a novel mechanism by which RA and BMP-4 act together in the context of pituitary corticotroph tumoral cells to regulate Pomc transcription. BMP-4 and RA exert a potentiated inhibition on Pomc gene expression. This potentiation of the inhibitory action on Pomc transcription was blocked by the inhibitory SMADs of the BMP-4 pathway (SMAD6 and SMAD7), a negative regulator of BMP-4 signaling (TOB1) and a blocker of RA pathway (COUP-TFI). AtT-20 corticotrophinoma cells express RA receptors (RARB, RXRA and RXRG) which associate with factors of BMP-4 (SMAD4 and SMAD1) signaling cascade in transcriptional complexes that block Pomc transcription. COUP-TFI and TOB1 disrupt these complexes. Deletions and mutations of the Pomc promoter and a specific DNA-binding assay show that the complexes bind to the RARE site in the Pomc promoter. The enhanced inhibitory interaction between RA and BMP-4 pathways occurs also in another relevant corticotroph gene promoter, the corticotropin-releasing hormone receptor 1 (Crh-r1). The understanding of the molecules that participate in the control of corticotroph gene expression contribute to define more precise targets for the treatment of corticotrophinomas.</t>
  </si>
  <si>
    <t>The protocols in this chapter describe methods for identifying the functional roles of retinoic acid receptor (RAR) and retinoid X receptor (RXR) signaling in atherosclerosis and developing RARalpha/RXRalpha-specific agonists as hemodynamics-based therapeutic components for atherosclerosis treatment. In vitro cell culture flow system is used to elucidate the effects of different flow patterns and shear stresses, i.e., atherogenic oscillatory shear stress (OS) vs. atheroprotective pulsatile shear stress (PS), on RAR/RXR signaling and inflammatory responses in vascular endothelial cells (ECs). Western blotting, nuclear and cytoplasmic protein extraction, immunoprecipitation, and in situ proximity ligation assay are used to examine the expression, location, and association of RARs (i.e., RARalpha, RARbeta, and RARgamma) and RXRs (i.e., RXRalpha, RXRbeta, and RXRgamma) in ECs in response to OS vs. PS. Chromatin immunoprecipitation is used to examine the binding activity of RARalpha/RA-responsive elements (RARE). RT-microRNA (miR) quantitative real-time PCR and RT-PCR are used to detect the expressions of miR-10a and pro-inflammatory molecules, respectively. Specific siRNAs of RARalpha and RXRalpha, precursor miR-10a (PreR-10a), and antagomiR-10a (AMR-10a) are used to elucidate the regulatory roles of RARalpha, RXRalpha, and miR-10a in pro-inflammatory signaling in ECs. RARalpha/RXRalpha-specific agonists are used to induce miR-10a expression and inhibit OS-induced pro-inflammatory signaling in ECs in vitro. Apolipoprotein E-deficient (ApoE(-/-)) mice are used as an atherosclerotic animal model. Administration of ApoE(-/-) mice with RARalpha/RXRalpha-specific agonists results in inhibitions in atherosclerotic lesion formation. Co-administration of ApoE(-/-) mice with RARalpha/RXRalpha agonists and AMR-10a is performed to identify the role of miR-10a in RARalpha/RXRalpha agonists-mediated inhibition in atherosclerotic lesions. Oil Red O staining and H&amp;E staining are used to examine the levels of atherosclerotic lesions in the vessel wall. In situ miR hybridization and immunohistochemical staining are used to detect the expression of miR-10a and pro-inflammatory molecules and the infiltration of inflammatory cells in the vessel wall. RARalpha/RXRalpha-specific agonists are used to mimic the atheroprotective effects of PS to induce endothelial miR-10a and hence repress OS-induced pro-inflammatory signaling and atherosclerotic lesion formation in vivo. The results indicate that RAR/RXR-specific agonists have great potential to be developed as hemodynamics-based therapeutic components for atherosclerosis treatment.</t>
  </si>
  <si>
    <t>COX-2 specific inhibitor, which has been widely used, can delay bone fracture healing and reduce osteogenic potential of bone marrow stromal cells. However, it remains unknown how to prevent these side-effects of COX-2 inhibitor. In this study, we introduced BMP9-induced osteogenic differentiation as model to evaluate whether all-trans retinoic acid (ATRA) could ameliorate these adverse effects of COX-2 specific inhibitor on bone metabolism with in vitro and in vivo experiments, and uncover the possible mechanism underlying this process. Results showed that ATRA enhanced the potential of BMP9 to induce the osteogenic markers, such as alkaline phosphates (ALP) and mineralization; but retinoic acid receptor a (RARa) inhibitor showed the reversal effects. COX-2 specific inhibitor (NS398) reduced the osteogenic markers induced by BMP9, and ATRA almost eliminated the inhibitory effect of NS398. BMP9 up-regulated the protein level of beta-catenin and promoted it translocate to nucleus, and both were reduced by NS398. On the contrary, ATRA notablely attenuated the inhibitory effect of NS398 on BMP9-increased beta-catenin. Exogenous RXRa obviously ameliorated the inhibitory effect of silencing COX-2 on ectopic bone formation induced by BMP9. NS398 reduced the level of phosphorylated CREB, which was almost reversed by ATRA. Besides, RXRa interacted with phosphorylated CREB directly and both were recruited at beta-catenin promoter region. Thus, we demonstrated that ATRA may reverse the side-effects of COX-2 inhibitor on bone metabolism through increasing the activation of Wnt/beta-catenin pathway partly.</t>
  </si>
  <si>
    <t>The purpose was to explore distinct molecular mechanisms of three lung cancer subtypes. GSE6044 microarray data downloaded from Gene Expression Omnibus (GEO) database were applied for identifying the differentially expressed genes (DEGs). Genetic global network was constructed to analyze the network annotation. The DEGs in the genetic global network related to small-cell lung carcinoma (SCLC), lung squamous cell carcinoma (SCC), and lung adenocarcinoma (AC) were screened. Protein-protein international networks of DEGs were constructed. Pathway enrichment analyses of DEGs in three subtypes were performed, followed by construction of interactional network among pathways. There were more DEGs screened in SCLC than in AC and SCC. The genetic global network with 341 genes and 1569 interaction edges was constructed. After annotating these DEGs into a protein interactional network, a total of 695 protein interactions related to these 36 DEGs were obtained. HSP90AA1 was the hub node with the highest degree of 81 in the annotation network. DEGs in SCLC and SCC were mainly enriched in some pathways, including cell cycle, DNA replication, and histidine metabolism; whereas DEGs in AC were enriched in complement and coagulation cascades, and extracellular matrix (ECM)-receptor interaction. Pathway interactional network was constructed with the hub node of a neuroactive ligand receptor interaction. The identified DEGs such as retinoid X receptor alpha (RXRA), cyclin-dependent kinase 2 (CDK2), histone deacetylase 2 (HDAC2), and KIT might be the target genes of lung cancer by participating in different pathways such as ECM-receptor interaction. Complement and coagulation cascades, and ECM-receptor interaction might be the specific pathways for AC; smoking might have a closer relationship with SCC.</t>
  </si>
  <si>
    <t>The prevalence of allergic diseases and drug hypersensitivity reactions (DHRs) during recent years is increasing. Both, allergic diseases and DHRs seem to be related to an interplay between environmental factors and genetic susceptibility. In recent years, a large effort in the elucidation of the genetic mechanisms involved in these disorders has been made, mostly based on case-control studies, and typically focusing on isolated SNPs. These studies provide a limited amount of information, which now can be greatly expanded by the complete coverage that Next Generation Sequencing techniques offer. In this study, we analyzed the promoters of sixteen genes related to the Vitamin D pathway and the high-affinity IgE receptor, including FCER1A, MS4A2, FCER1G, VDR, GC, CYP2R1, CYP27A1, CYP27B1, CYP24A1, RXRA, RXRB, RXRG, IL4, IL4R, IL13, and IL13RA1. The study group was composed of patients with allergic rhinitis plus asthma (AR+A), patients with hypersensitivity to beta-lactams (BLs), to NSAIDs including selective hypersensitivity (SH) and cross-reactivity (CR), and healthy controls without antecedents of atopy or adverse drug reactions. We identified 148 gene variations, 43 of which were novel. Multinomial analyses revealed that three SNPs corresponding to the genes FCER1G (rs36233990 and rs2070901), and GC (rs3733359), displayed significant associations and, therefore, were selected for a combined dataset study in a cohort of 2,476 individuals. The strongest association was found with the promoter FCER1G rs36233990 SNP that alters a transcription factor binding site. This SNP was over-represented among AR+A patients and among patients with IgE-mediated diseases, as compared with control individuals or with the rest of patients in this study. Classification models based on the above-mentioned SNPs were able to predict correct clinical group allocations in patients with DHRs, and patients with IgE-mediated DHRs. Our findings reveal gene promoter SNPs that are significant predictors of drug hypersensitivity, thus reinforcing the hypothesis of a genetic predisposition for these diseases.</t>
  </si>
  <si>
    <t>The cellular lipid pool plays a central role in hepatitis C virus (HCV) life cycle, from establishing infection to virus propagation. Here, we show that a liver abundant long noncoding RNA, highly upregulated in liver carcinoma (HULC), is upregulated during HCV infection and manipulates the lipid pool to favour virus life cycle. Interestingly, HULC was found to be crucial for the increase in number of lipid droplets in infected cells. This effect was attributed to the role of HULC in lipid biogenesis. Further, we demonstrated that HULC knockdown decreases the association of HCV-core protein with lipid droplets. This exhibited a direct consequence on the release of HCV particles. The role of HULC in HCV-particle release was further substantiated by additional knockdown and mutation experiments. Additionally, we found that increased level of HULC in HCV-infected cells was a result of Retinoid X Receptor Alpha (RXRA)-mediated transcription, which seemed to be aided by HCV-core protein. Taken together, the results identify a distinct role of long noncoding RNA HULC in lipid dynamics during HCV infection, which provides new insights into the complex process of HCV propagation and pathogenesis.</t>
  </si>
  <si>
    <t>CAR (Nr1i3), a liver nuclear receptor and xenobiotic sensor, induces drug, steroid and lipid metabolism and dysregulates genes linked to hepatocellular carcinogenesis, but its impact on the liver epigenome is poorly understood. TCPOBOP, a halogenated xenochemical and highly specific CAR agonist ligand, induces localized chromatin opening or closing at several thousand mouse liver genomic regions, discovered as differential DNase-hypersensitive sites (DeltaDHS). Active enhancer and promoter histone marks induced by TCPOBOP were enriched at opening DHS and TCPOBOP-inducible genes. Enrichment of CAR binding and CAR motifs was seen at opening DHS and their inducible drug/lipid metabolism gene targets, and at many constitutively open DHS located nearby. TCPOBOP-responsive cell cycle and DNA replication genes co-dependent on MET/EGFR signaling for induction were also enriched for CAR binding. A subset of opening DHS and many closing DHS mapping to TCPOBOP-responsive target genes did not bind CAR, indicating an indirect mechanism for their changes in chromatin accessibility. TCPOBOP-responsive DHS were also enriched for induced binding of RXRA, CEBPA and CEBPB, and for motifs for liver-enriched factors that may contribute to liver-specific transcriptional responses to TCPOBOP exposure. These studies elucidate the enhancer landscape of TCPOBOP-exposed liver and the widespread epigenetic changes that are induced by both direct and indirect mechanisms linked to CAR activation. The global maps of thousands of environmental chemical-induced epigenetic changes described here constitute a rich resource for further research on xenochemical effects on liver chromatin states and the epigenome.</t>
  </si>
  <si>
    <t>Nutrition in the postnatal period is associated with metabolic programming. One of the presumed underlying mechanisms involves epigenetic modifications (e.g., DNA methylation). Breastfeeding has an unknown impact on DNA methylation at a young age. Within the Maternal Nutrition and Offspring's Epigenome (MANOE) study, we assessed the effect of breastfeeding duration on infant growth and buccal methylation in obesity-related genes (n = 101). A significant difference was found between infant growth and buccal RXRA and LEP methylation at 12 months of breastfeeding. For RXRA CpG2 methylation, a positive association was found with duration of breastfeeding (slope = 0.217; 95% confidence interval (CI) 1.03, 0.330; p &lt; 0.001). For RXRA CpG3 and CpG, mean methylation levels were significantly lower when children were breastfed for 4-6 months compared to non-breastfed children (only CpG3), and those breastfed for 7-9 months, 10-12 months, or 1-3 months. On the other hand, higher LEP CpG3 methylation was observed when mothers breastfed 7-9 months (6.1%) as compared to breastfeeding for 1-3 months (4.3%; p = 0.007) and 10-12 months (4.6%; p = 0.04). In addition, we observed that infant weight was significantly lower when children were breastfed for 10-12 months. Breastfeeding duration was associated with epigenetic variations in RXRA and LEP at 12 months and with infant biometry/growth. Our results support the hypothesis that breastfeeding could induce epigenetic changes in infants.</t>
  </si>
  <si>
    <t>OBJECTIVE: The aim of this study was to investigate the effects of retinoid X receptor alpha (RXRalpha) on the proliferation and apoptosis of pancreatic cancer cells through the transforming growth factor-beta (TGF-beta)/Smad signaling pathway. PATIENTS AND METHODS: The expression of RXRalpha in pancreatic cancer tissues and para-carcinoma tissues was detected via immunohistochemistry. Human pancreatic cancer PANC-1 cells were cultured and treated with RXRalpha in vitro. The apoptosis rate of cells was detected via flow cytometry. Furthermore, changes in the protein expression level of TGF-beta/Smad signaling pathway were detected via Western blotting. RESULTS: The protein expression level of RXRalpha in pancreatic cancer tissues was significantly higher than that of para-carcinoma tissues. RXRalpha significantly promoted the proliferation and inhibited the apoptosis of pancreatic cancer cells. Moreover, RXRalpha could also activate the TGF-beta/Smad signaling pathway. CONCLUSIONS: RXRalpha promotes the proliferation and inhibits the apoptosis of pancreatic cancer cells through the TGF-beta/Smad signaling pathway.</t>
  </si>
  <si>
    <t>We recently established a KAIMRC1 cell line that has unique features compared to the known breast cancer cell lines, MCF7 and MDA-MB231. To characterize it further, we investigated the expression profile of nuclear receptors and their respective co-factors in these cell lines. We confirm that in contrast to the triple negative cell line MDA-MB231, the MCF7 and KAIMRC1 are estrogen receptor alpha (ERa) and progesterone receptor alpha (PRa) positive, with significant lower expression of these receptors in KAIMRC1. KAIMRC1 cell is a vitamin D receptor (VDR) negative and V-ErbA-Related Protein 2 (EAR2) positive in contrast to MCF7 and MDA-MB231. Remarkably, the histone deacetylases (HDACs) are highly expressed in KAIRMC1 with HDAC6 and HDAC 7 are exclusively expressed in KAIMRC1 while thyroid hormone receptor-associated protein 80 (TRAP80), telomeric DNA binding protein 1 (TBP1) and TGF-beta receptor interacting protein (TRIP1) are absent in KAIMRC1 but present in MCF7 and MDA-MB231. In a luciferase reporter assay, the ERa coexpression is needed for estrogen receptor element (ERE)-luciferase activation by estradiol in KAIMRC1 but not in MCF7. The co-expression of exogenous Liver X receptor alpha (LXRa)/retinoid X receptor alpha (RXRa) are necessary for LXR responsive element (LXRE) activation by the GW3696 in the three cell lines. However, the activity of peroxisome proliferator-activated receptor response element (PPARE)-tk-luciferase reporter increased when peroxisome proliferator-activated receptors alpha (PPARa)/RXRa were coexpressed but the addition of PPARa agonist (GW7647) did not stimulate further the reporter. The signal of the PPARE reporter increased in a dose-dependent manner with rosiglitazone (PPARg agonist) in KAIMRC1, MCF7, and MDA-MB231 when the proliferator-activated receptors gamma (PPARg)/RXRa receptors were cotransfected. Retinoic acid-induced activation of retinoic acid receptor response element (RARE)-tk-luciferase is dependent on exogenous expression of retinoic acid receptor alpha (RARa)/RXRa heterodimer in MDA-MB 231 but not in MCF7 and KAIMRC1 cell lines. In the three cell lines, Bexarotene-induced retinoid X receptor response element (RXRE)-luciferase reporter activation was induced only if the RXRa/LXRa heterodimer were co-expressed. The vitamin D receptor response element (VDRE)-luciferase reporter activity showed another distinct feature of KAIMRC1, where only co-expression of exogenous vitamin D receptor (VDR)/RXRa heterodimer was sufficient to reach the maximum rate of activation of VDRE reporter. In the proliferation assay, nuclear receptors ligands showed a distinct effect on KAIMRC1 compared to MCF7 and MDA-MB231. Growth inhibition effects of used ligands suggest that KAIMRC1 correlate more closely to MDA-MB231 than MCF7. Vitamin D3, rosiglitazone, novel RXR compound (RXRc) and PPARa compound (GW6471) have the most profound effects. In conclusion, we showed that nuclear receptors are differentially expressed, activated and also their ligand produced distinct effects in KAIMRC1 compared to MCF7 and MDA-MB231. This finding gives us confidence that KAIMRC1 has a unique biological phenotype.</t>
  </si>
  <si>
    <t>STUDY OBJECTIVES: Daytime sleepiness is a consequence of inadequate sleep, sleep-wake control disorder, or other medical conditions. Population variability in prevalence of daytime sleepiness is likely due to genetic and biological factors as well as social and environmental influences. DNA methylation (DNAm) potentially influences multiple health outcomes. Here, we explored the association between DNAm and daytime sleepiness quantified by the Epworth Sleepiness Scale (ESS). METHODS: We performed multi-ethnic and ethnic-specific epigenome-wide association studies for DNAm and ESS in the Multi-Ethnic Study of Atherosclerosis (MESA; n = 619) and the Cardiovascular Health Study (n = 483), with cross-study replication and meta-analysis. Genetic variants near ESS-associated DNAm were analyzed for methylation quantitative trait loci and followed with replication of genotype-sleepiness associations in the UK Biobank. RESULTS: In MESA only, we detected four DNAm-ESS associations: one across all race/ethnic groups; three in African-Americans (AA) only. Two of the MESA AA associations, in genes KCTD5 and RXRA, nominally replicated in CHS (p-value &lt; 0.05). In the AA meta-analysis, we detected 14 DNAm-ESS associations (FDR q-value &lt; 0.05, top association p-value = 4.26 x 10-8). Three DNAm sites mapped to genes (CPLX3, GFAP, and C7orf50) with biological relevance. We also found evidence for associations with DNAm sites in RAI1, a gene associated with sleep and circadian phenotypes. UK Biobank follow-up analyses detected SNPs in RAI1, RXRA, and CPLX3 with nominal sleepiness associations. CONCLUSIONS: We identified methylation sites in multiple genes possibly implicated in daytime sleepiness. Most significant DNAm-ESS associations were specific to AA. Future work is needed to identify mechanisms driving ancestry-specific methylation effects.</t>
  </si>
  <si>
    <t>BACKGROUND: There is scarce data on CASR associations with dyslipidemia. We investigated in hemodialysis (HD) patients whether CASR single nucleotide polymorphisms (SNPs) rs7652589 and rs1801725 have associations with dyslipidemia and show epistatic interactions with SNPs of the energy homeostasis-associated gene (ENHO), retinoid X receptor alpha gene (RXRA), and liver X receptor alpha gene (LXRA). METHODS: The study included 1208 HD subjects. For diagnosis of dyslipidemia, both K/DOQI criteria and atherogenic index &gt;/=3.8 were used. CASR rs1801725 was genotyped by TaqMan SNP Genotyping Assay, other SNPs - by high-resolution melting curve analysis or polymerase chain reaction-restriction fragment length polymorphism, as appropriate. Relative transcript levels of CASR, ENHO, RXRA, and LXRA were measured in peripheral blood mononuclear cells. The occurrence of dyslipidemic phenotypes concerning tested polymorphisms was compared using models of inheritance. Haplotypes were estimated using the Haploview 4.2 software. Epistatic interactions between tested SNPs were analyzed using the logistic regression and epistasis option in the PLINK software. RESULTS: Rs7652589 indicated a greater probability of atherogenic dyslipidemia in the dominant inheritance model (OR 1.4, 95%CI 1.0-2.0, P = 0.026), principally because of increased triglyceride (TG) levels. The rs1801725 variant allele was associated with a decreased probability of dyslipidemia characterized by non-HDL-cholesterol &gt;/=130 mg/dL and TG &gt;/=200 mg/dL (OR 0.6, 0.4-0.9, P = 0.012). There were no epistatic interactions between CASR and RXRA, LXRA, and ENHO regarding dyslipidemia. Both rs7652589 and rs1801725 SNPs were not in linkage disequilibrium (D' = 0.091, r(2) = 0.003 for the entire HD group) and their haplotypes did not correlate with dyslipidemia. Relative CASR transcript was lower at a borderline significance level in patients harboring the rs1801725 variant allele compared with homozygotes of the major allele (0.20, 0.06-7.80 vs. 0.43, 0.04-5.06, P = 0.058). CASR transcript correlated positively with RXRA transcript (adjusted P = 0.001), LXRA transcript (adjusted P = 0.0009), ENHO transcript (borderline significance, adjusted P = 0.055), dry body weight (adjusted P = 0.035), and renal replacement therapy duration (adjusted P = 0.013). CONCLUSIONS: CASR polymorphisms (rs7652589, rs1801725) are associated with dyslipidemia in HD patients. CASR correlates with RXRA, LXRA, and ENHO at the transcript level. Further investigations may elucidate whether other CASR SNPs contribute to associations shown in this study.</t>
  </si>
  <si>
    <t>BACKGROUND: Intramuscular fat (IMF) is one of the important factors influencing meat quality, however, for chickens, the molecular regulatory mechanisms underlying this trait have not yet been clear. In this study, a systematic identification of differentially expressed genes (DEGs) and molecular regulatory mechanism related to IMF metabolism between Beijing-you chicken breast and thigh at 42 and 90 days of age was performed. RESULTS: IMF contents, Gene Ontology (GO) terms, and Kyoto Encyclopedia of Genes and Genomes (KEGG) pathways were analyzed, The results showed that both IMF contents in breast at 42 and 90 d were significantly lower (P &lt; 0.05 or P &lt; 0.01) than those in thigh. By microarray, 515 common known DEGs and 36 DEGs related to IMF metabolism were identified between the breast and thigh at 42 and 90 d. Compared to thigh, the expression levels of PPARG had significantly down-regulated (P &lt; 0.01) in breast, but the expression levels of RXRA and CEBPB had significantly up-regulated (P &lt; 0.01). However, the expression levels of LPL, FABP4, THRSP, RBP7, LDLR, FABP3, CPT2 and PPARGC1A had significantly down-regulated in breast (P &lt; 0.01), supporting that PPARG and its down-stream genes had the important regulatory function to IMF deposition. In addition, based on of DEGs, KEGG analysis revealed that PPAR signaling pathway and cell junction-related pathways (focal adhesion and ECM-receptor interaction, which play a prominent role in maintaining the integrity of tissues), might contribute to the IMF metabolism in chicken. CONCLUSIONS: Our data had screened the potential candidate genes associated with chicken IMF metabolism, and imply that IMF metabolism in chicken is regulated and mediated not only by related functional genes and PPAR pathway, but also by others involved in cell junctions. These findings establish the groundwork and provide new clues for deciphering the molecular mechanisms underlying IMF deposition in poultry. Further studies at the translational and posttranslational level are now required to validate the genes and pathways identified here.</t>
  </si>
  <si>
    <t>The retinoid X receptor alpha (RXRalpha) is an important therapeutic target impacting diverse biological processes. Activation of RXRalpha is known to suppress cancer cell growth. However, the cellular mechanism has been elusive. In the present study, we addressed its role during stem cell differentiation and the underlying connections with carcinogenesis. RXRalpha was significantly upregulated following the differentiation of human mesenchymal stem cell (hMSC) toward the formation of endothelial cell (EC). However, overexpression of RXRalpha in hMSC provoked a senescence-like phenotype accompanied by the elevation of tumor suppressor p53, p21, and p16. Consistently, RXRalpha level was suppressed in cancer cells (~five times lower compared to differentiated hMSC), and its elevation could inhibit the proliferation, migration, and angiogenesis of cancer cells. We further demonstrated that these inhibitory effects were related to RXRalpha's interaction with estrogen receptor alpha (ERalpha) as well as EGF and ANGPTL3 through modulating PI3K/AKT signaling pathway by AKT and FAK phosphorylation. Moreover, RXRalpha inhibited glycolytic metabolism in cancer cells, which might be underlying its inhibition of differentiation and carcinogenic features. These data suggest that RXRalpha acts as a suppressor rather than a driving force during stem cell differentiation, and unbalanced RXRalpha can trigger multiple yet connected signaling pathways in preventing carcinogenesis.</t>
  </si>
  <si>
    <t>Changes in the production of reactive oxygen species in the mammary gland of dairy cows during the periparturient period could lead to oxidative stress and potentially impair mammary function. Phosphorylation of the transcription factor nuclear factor erythroid 2-like 2 (NFE2L2), also known as nuclear factor-E2-related factor 2, controls mRNA abundance of genes encoding antioxidant proteins and enzymes. The hypothesis was that NFE2L2 phosphorylation status and target gene mRNA abundance in the mammary gland of dairy cows is altered around parturition. Total NFE2L2 protein, phosphorylated protein (p-NFE2L2), and ratio of p-NFE2L2 to NFE2L2 along with mRNA abundance of 24 genes related to the NFE2L2 signaling pathway, apoptosis, and cell proliferation were measured in mammary tissue samples from Holstein cows at -30, 1, 15, and 30 d relative to parturition. Although total NFE2L2 protein abundance did not differ, p-NFE2L2 and p-NFE2L2-to-NFE2L2 ratio were greater after parturition. The upregulation of DNA damage inducible transcript 3 (DDIT3) postpartum indicated a localized oxidative stress state. Among genes evaluated, thioredoxin (TXN), glutathione peroxidase 1 (GPX1), and glutathione S-transferase mu 1 (GSTM1) had the highest (37.1, 15.1, and 4.8% of total mRNA measured, respectively) abundance. The mRNA abundance of various target genes with detoxifying enzymatic functions and free radical scavenging activities [glutamate-cysteine ligase catalytic subunit (GCLC); glutathione reductase (GSR); ferrochelatase (FECH); TXN; thioredoxin reductase 1 (TXNRD1); and NAD(P)H quinone dehydrogenase 1 (NQO1)] were consistently upregulated (linear effect of time) as parturition approached and lactation began. Among the transcription regulators, NFE2L2 had the highest mRNA abundance (7.3% of total mRNA measured). Abundance of NFE2L2 and other transcription factors [nuclear factor kappa B subunit 1 (NFKB1), retinoid X receptor alpha (RXRA), and mitogen-activated protein kinase 14 (MAPK14)] were upregulated (linear effect of time) from -30 d to 30 d relative to parturition. Overall, NFE2L2 phosphorylation and downstream signaling leading to postpartal upregulation of genes associated with oxidative stress and inflammation in the mammary gland seem to be key components of normal cellular function to maintain proper redox homeostasis. However, if the longitudinal increases in mRNA and protein abundance of these antioxidant mechanisms are a reflection of cellular oxidative stress, then the likelihood of protein and DNA damage would be greater and might be one factor compromising cell viability and potentially lactation persistency. The actual cues coordinating these molecular responses remain to be determined.</t>
  </si>
  <si>
    <t>Nuclear receptors are a superfamily of transcription factors restricted to animals. These transcription factors regulate a wide variety of genes with diverse roles in cellular homeostasis, development, and physiology. The origin and specificity of ligand binding within lineages of nuclear receptors (e.g., subfamilies) continues to be a focus of investigation geared toward understanding how the functions of these proteins were shaped over evolutionary history. Among early-diverging animal lineages, the retinoid X receptor (RXR) is first detected in the placozoan, Trichoplax adhaerens. To gain insight into RXR evolution, we characterized ligand- and DNA-binding activity of the RXR from T. adhaerens (TaRXR). Like bilaterian RXRs, TaRXR specifically bound 9-cis-retinoic acid, which is consistent with a recently published result and supports a conclusion that the ancestral RXR bound ligand. DNA binding site specificity of TaRXR was determined through protein binding microarrays (PBMs) and compared with human RXRa. The binding sites for these two RXR proteins were broadly conserved ( approximately 85% shared high-affinity sequences within a targeted array), suggesting evolutionary constraint for the regulation of downstream genes. We searched for predicted binding motifs of the T. adhaerens genome within 1000 bases of annotated genes to identify potential regulatory targets. We identified 648 unique protein coding regions with predicted TaRXR binding sites that had diverse predicted functions, with enriched processes related to intracellular signal transduction and protein transport. Together, our data support hypotheses that the original RXR protein in animals bound a ligand with structural similarity to 9-cis-retinoic acid; the DNA motif recognized by RXR has changed little in more than 1 billion years of evolution; and the suite of processes regulated by this transcription factor diversified early in animal evolution.</t>
  </si>
  <si>
    <t>The 4 major tocopherol isoforms differ in their biochemical reactivity and cellular effects due to basic chemical structural differences. Alpha-tocopherol has been well studied regarding effects on bovine polymorphonuclear leukocyte (PMN) function and its involvement in respiratory burst. However, no studies to date have identified the effects of supplementing a mixed tocopherol oil (Tmix) particularly enriched in non-alpha tocopherol isoforms (i.e., gamma- and delta-isoforms) on fundamental immunometabolic changes in dairy cows. Therefore, the objectives of this study were to determine whether short-term feeding of vegetable oil-derived Tmix alters specific biomarkers of metabolism, whole-blood leukocyte populations, respiratory burst, immunometabolic-related gene expression of PMN, or gene expression of isolated PMN when challenged with lipopolysaccharides (LPS). Clinically healthy multiparous lactating Holstein cows (n = 12; 179 +/- 17 d in milk, 40.65 +/- 3.68 kg of milk yield) were fed Tmix (620 g/d) for 7 consecutive days. Jugular blood (EDTA anticoagulant) was collected from all cows on d 0 before treatment initiation and again on d 7 after Tmix feeding. Total stimulated respiratory burst activity (RBA) and leukocyte populations were assessed in whole blood, and tocopherol isoform concentrations, metabolites, and hormones were measured in plasma. For gene expression analysis, isolated PMN from cows before and after Tmix feeding were incubated with LPS at a final concentration of either 0.0 or 1.5 microg/mL. Feeding of Tmix for 7 d increased the concentrations of alpha- and gamma-tocopherol. The Tmix did not alter plasma insulin but decreased cholesterol. The Tmix did not alter whole-blood RBA or the leukocyte populations. The LPS challenge increased the expression of proinflammatory genes TNFA and IL6. However, Tmix treatment did not alter the patterns of LPS-affected expression of genes (e.g., TNFA, ITGB2, PPARA, and RXRA) associated with the immune or metabolic response. In conclusion, short-term feeding of Tmix may have no negative effect on animal health as Tmix increased alpha- and gamma-tocopherol concentrations in blood and did not impair whole-blood RBA or alter leukocyte populations. The data provide further support that the alpha- and gamma-tocopherol isoforms do not interfere with normal immune or metabolic function.</t>
  </si>
  <si>
    <t>OBJECTIVE: To investigate whether cigarette smoking interacts with genes involved in individual susceptibility to xenobiotics for the risk of Parkinson disease (PD). METHODS: Two French population-based case-control studies (513 patients, 1,147 controls) were included as a discovery sample to examine gene-smoking interactions based on 3,179 single nucleotide polymorphisms (SNPs) in 289 genes involved in individual susceptibility to xenobiotics. SNP-by-cigarette smoking interactions were tested in the discovery sample through an empirical Bayes (EB) approach. Nine SNPs were selected for replication in a population-based case-control study from California (410 patients, 845 controls) with standard logistic regression and the EB approach. For SNPs that replicated, we performed pooled analyses including the discovery and replication datasets and computed pooled odds ratios and confidence intervals (CIs) using random-effects meta-analysis. RESULTS: Nine SNPs interacted with smoking in the discovery dataset and were selected for replication. Interactions of smoking with rs4240705 in the RXRA gene and rs1900586 in the SLC17A6 gene were replicated. In pooled analyses (logistic regression), the interactions between smoking and rs4240705-G and rs1900586-G were 1.66 (95% CI 1.28-2.14, p = 1.1 x 10(-4), p for heterogeneity = 0.366) and 1.61 (95% CI 1.17-2.21, p = 0.003, p for heterogeneity = 0.616), respectively. For both SNPs, while smoking was significantly less frequent in patients than controls in AA homozygotes, this inverse association disappeared in G allele carriers. CONCLUSIONS: We identified and replicated suggestive gene-by-smoking interactions in PD. The inverse association of smoking with PD was less pronounced in carriers of minor alleles of both RXRA-rs4240705 and SLC17A6-rs1900586. These findings may help identify biological pathways involved in the inverse association between smoking and PD.</t>
  </si>
  <si>
    <t>INTRODUCTION: Retinoic acid (RA) signaling through its receptors (RARA, RARB, RARG, and the retinoic X receptor RXRA) is essential for healthy placental and fetal development. An important group of genes regulated by RA are the RA receptor responders (RARRES1, 2, and 3). We set out to analyze their expression and regulation in healthy and pathologically altered placentas of preeclampsia (PE) and intrauterine growth restriction (IUGR) as well as in trophoblast cell lines. METHODS: We performed immunohistochemical staining on placental sections and analyzed gene expression by real-time polymerase chain reaction. Additionally, we performed cell culture experiments and stimulated Swan71 and Jeg-3 cells with different RA derivates and 2'-deoxy-5-azacytidine (AZA) to induce DNA demethylation. RESULTS: RARRES1, 2, and 3 and RARA, RARB, RARG, and RXRA are expressed in the extravillous part of the placenta. RARRES1, RARA, RARG, and RXRA were additionally detected in villous cytotrophoblasts. RARRES gene expression was induced via activation of RARA, RARB, and RARG in trophoblast cells. RARRES1 was overexpressed in villous trophoblasts and the syncytiotrophoblast from PE placentas, but not in IUGR without PE. Promoter methylation was detectable for RARRES1 and RARB based on their sensitivity toward AZA treatment of trophoblast cell lines. DISCUSSION: RARRES1, 2 and 3 are expressed in the functional compartments of the human placenta and can be regulated by RA. We hypothesize that the epigenetic suppression of trophoblast RARRES1 and RARB expression and the upregulation of RARRES1 in PE trophoblast cells suggest an involvement of environmental factors (eg, maternal vitamin A intake) in the pathogenesis of this pregnancy complication.</t>
  </si>
  <si>
    <t>We examined the association between plasma 25-hydroxyvitamin D [25(OH)D] concentration and islet autoimmunity (IA) and whether vitamin D gene polymorphisms modify the effect of 25(OH)D on IA risk. We followed 8,676 children at increased genetic risk of type 1 diabetes at six sites in the U.S. and Europe. We defined IA as positivity for at least one autoantibody (GADA, IAA, or IA-2A) on two or more visits. We conducted a risk set sampled nested case-control study of 376 IA case subjects and up to 3 control subjects per case subject. 25(OH)D concentration was measured on all samples prior to, and including, the first IA positive visit. Nine polymorphisms in VDR, CYP24A, CYP27B1, GC, and RXRA were analyzed as effect modifiers of 25(OH)D. Adjusting for HLA-DR-DQ and ancestry, higher childhood 25(OH)D was associated with lower IA risk (odds ratio = 0.93 for a 5 nmol/L difference; 95% CI 0.89, 0.97). Moreover, this association was modified by VDR rs7975232 (interaction P = 0.0072), where increased childhood 25(OH)D was associated with a decreasing IA risk based upon number of minor alleles: 0 (1.00; 0.93, 1.07), 1 (0.92; 0.89, 0.96), and 2 (0.86; 0.80, 0.92). Vitamin D and VDR may have a combined role in IA development in children at increased genetic risk for type 1 diabetes.</t>
  </si>
  <si>
    <t>Throughout life, the human eye is continuously exposed to sunlight and artificial lighting. Ambient light exposure can lead to visual impairment and transient or permanent blindness. To mimic benign light stress conditions, Mus musculus eyes were exposed to low-energy UVB radiation, ensuring no severe morphological changes in the retinal structure post-exposure. We performed RNA-seq analysis to reveal the early transcriptional changes and key molecular pathways involved before the activation of the canonical cell death pathway. RNA-seq analysis identified 537 genes that were differentially modulated, out of which 126 were clearly up regulated (&gt;2-fold, P &lt; .01) and 51 were significantly down regulated (&lt;2-fold, P &lt; .01) in response to UVB irradiation in the mouse retina. Gene ontology analysis revealed that UVB exposure affected pathways for cellular stress and signaling (eg, Creb3, Ddrgk1, Grin1, Map7, Uqcc2, Uqcrb), regulation of chromatin and gene expression (eg, Chd5, Jarid2, Kat6a, Smarcc2, Sumo1, Zfp84), transcription factors (eg, Asxl2, Atf7, Per1, Phox2a, Rxra), RNA processing, and neuronal genes (eg, B4gal2, Drd1, Grm5, Rnf40, Rnps1, Usp39, Wbp4). The differentially expressed genes from the RNA-seq analysis were validated by quantitative PCR. Both analyses yielded similar gene expression patterns. The genes and pathways identified here improve the understanding of early transcriptional responses to UVB irradiation. They may also help in elucidating the genes responsible for the inherent susceptibility of humans to UVB-induced retinal diseases.</t>
  </si>
  <si>
    <t>Vitamin D deficiency is common in patients with chronic obstructive pulmonary disease (COPD), yet a comprehensive analysis of environmental and genetic determinants of serum 25-hydroxyvitamin D (25[OH]D) concentration in patients with this condition is lacking. We conducted a multi-centre cross-sectional study in 278 COPD patients aged 41-92 years in London, UK. Details of potential environmental determinants of vitamin D status and COPD symptom control and severity were collected by questionnaire, and blood samples were taken for analysis of serum 25(OH)D concentration and DNA extraction. All participants performed spirometry and underwent measurement of weight and height. Quadriceps muscle strength (QS) was measured in 134 participants, and sputum induction with enumeration of lower airway eosinophil and neutrophil counts was performed for 44 participants. Thirty-seven single nucleotide polymorphisms (SNP) in 11 genes in the vitamin D pathway (DBP, DHCR7, CYP2R1, CYP27B1, CYP24A1, CYP27A1, CYP3A4, LRP2, CUBN, RXRA, and VDR) were typed using Taqman allelic discrimination assays. Linear regression was used to identify environmental and genetic factors independently associated with serum 25(OH)D concentration and to determine whether vitamin D status or genetic factors independently associated with % predicted forced expiratory volume in one second (FEV1), % predicted forced vital capacity (FVC), the ratio of FEV1 to FVC (FEV1:FVC), daily inhaled corticosteroid (ICS) dose, respiratory quality of life (QoL), QS, and the percentage of eosinophils and neutrophils in induced sputum. Mean serum 25(OH)D concentration was 45.4nmol/L (SD 25.3); 171/278 (61.5%) participants were vitamin D deficient (serum 25[OH]D concentration &lt;50nmol/L). Lower vitamin D status was independently associated with higher body mass index (P=0.001), lower socio-economic position (P=0.037), lack of vitamin D supplement consumption (P&lt;0.001), sampling in Winter or Spring (P for trend=0.006) and lack of a recent sunny holiday (P=0.002). Vitamin D deficiency associated with reduced % predicted FEV1 (P for trend=0.060) and % predicted FVC (P for trend=0.003), but it did not associate with FEV1:FVC, ICS dose, QoL, QS, or the percentage of eosinophils or neutrophils in induced sputum. After correction for multiple comparisons testing, genetic variation in the vitamin D pathway was not found to associate with serum 25(OH)D concentration or clinical correlates of COPD severity. Vitamin D deficiency was common in this group of COPD patients in the UK, and it associated independently with reduced % predicted FEV1 and FVC. However, genetic variation in the vitamin D pathway was not associated with vitamin D status or severity of COPD.</t>
  </si>
  <si>
    <t>Growing evidence shows that the neuroendocrine immunomodulation (NIM) network plays an important role in maintaining and modulating body function and the homeostasis of the internal environment. The disequilibrium of NIM in the body is closely associated with many diseases. In the present study, we first collected a core dataset of NIM signaling molecules based on our knowledge and obtained 611 NIM signaling molecules. Then, we built a NIM molecular network based on the MetaCore database and analyzed the signaling transduction characteristics of the core network. We found that the endocrine system played a pivotal role in the bridge between the nervous and immune systems and the signaling transduction between the three systems was not homogeneous. Finally, employing the forest algorithm, we identified the molecular hub playing an important role in the pathogenesis of rheumatoid arthritis (RA) and Alzheimer's disease (AD), based on the NIM molecular network constructed by us. The results showed that GSK3B, SMARCA4, PSMD7, HNF4A, PGR, RXRA, and ESRRA might be the key molecules for RA, while RARA, STAT3, STAT1, and PSMD14 might be the key molecules for AD. The molecular hub may be a potentially druggable target for these two complex diseases based on the literature. This study suggests that the NIM molecular network in this paper combined with the forest algorithm might provide a useful tool for predicting drug targets and understanding the pathogenesis of diseases. Therefore, the NIM molecular network and the corresponding online tool will not only enhance research on complex diseases and system biology, but also promote the communication of valuable clinical experience between modern medicine and Traditional Chinese Medicine (TCM).</t>
  </si>
  <si>
    <t>Vitamin D deficiency is common in children with asthma, and it associates with poor asthma control, reduced forced expiratory volume in one second (FEV1) and increased requirement for inhaled corticosteroids (ICS). Cross-sectional studies investigating the prevalence, determinants and clinical correlates of vitamin D deficiency in adults with asthma are lacking. We conducted a multi-centre cross-sectional study in 297 adults with a medical record diagnosis of ICS-treated asthma living in London, UK. Details of potential environmental determinants of vitamin D status, asthma control and medication use were collected by questionnaire; blood samples were taken for analysis of serum 25(OH)D concentration and DNA extraction, and participants underwent measurement of weight, height and fractional exhaled nitric oxide concentration (FeNO), spirometry and sputum induction for determination of lower airway eosinophil counts (n=35 sub-group). Thirty-five single nucleotide polymorphisms (SNP) in 11 vitamin D pathway genes (DBP, DHCR7, RXRA, CYP2R1, CYP27B1, CYP24A1, CYP3A4 CYP27A1, LRP2, CUBN, VDR) were typed using Taqman allelic discrimination assays. Linear regression was used to identify environmental and genetic factors independently associated with serum 25(OH)D concentration, and to determine whether vitamin D status was independently associated with Asthma Control Test (ACT) score, ICS dose, FeNO, forced vital capacity (FVC), FEV1 or lower airway eosinophilia. Mean serum 25(OH)D concentration was 50.6nmol/L (SD 24.9); 162/297 (54.5%) participants were vitamin D deficient (serum 25(OH)D concentration &lt;50nmol/L). Lower vitamin D status was associated with higher body mass index (P=0.014), non-White ethnicity (P=0.036), unemployment (P for trend=0.012), lack of vitamin D supplement use (P&lt;0.001), sampling in Winter or Spring (P for trend &lt;0.001) and lack of a recent sunny holiday abroad (P=0.030), but not with potential genetic determinants. Vitamin D status was not found to associate with any marker of asthma control investigated. Vitamin D deficiency is common among UK adults with ICS-treated asthma, and classical environmental determinants of serum 25(OH)D operate in this population. However, in contrast to studies conducted in children, we found no association between vitamin D status and markers of asthma severity or control.</t>
  </si>
  <si>
    <t>Spermatogonial stem cells (SSCs), which are at the basis of spermatogenesis process, are valuable cells with different applications in biotechnology and regenerative medicine. Understanding the molecular basis of SSC self-renewal and differentiation at various developmental stages of the male organism is crucial to find key factors in the SSCs fate and function. Therefore, this study was aimed to use single-cell RNA-sequencing dataset analysis for identification of differentially expressed genes (DEGs) and their regulators in 3 and 7 days old mouse-derived single SSCs (mSSCs). Results showed 68 upregulated and 203 downregulated genes in 7 days old mouse-derived SSCs compared to 3 days old mSSCs, which were associated with 1493 and 3077 biological processes, respectively. It also found that DAZL, FKBP6, PAIP2, DDX4, H3F3B, TEX15, XRN2, MAEL, and SOD1 are important factors with the higher gene expression pattern, which may be pivotal for mSSCs fate and function during development of germ cells. Moreover, NR3C1, RXRA, NCOA, ESR1, PML, ATF2, BMI1, POU5F1, and CHD1 were the main central regulators for the upregulated DEGs, while HNF1A, C/EBPalpha, and NFATC1 were the master regulators for the downregulated DEGs. In this regard, two significant protein complexes were found in the protein-protein interactions network for the upregulated DEGs regulators. Furthermore, 24 protein kinases detected upstream of the main central regulators of DEGs. In conclusion, this study presents DEGs and their transcriptional regulators that are crucial for inducing and regulating SSCs commitment during development, and for developing efficient protocols to identify and isolate SSCs for different applications.</t>
  </si>
  <si>
    <t>Identifying effective drug targets, with little or no side effects, remains an ever challenging task. A potential pitfall of failing to uncover the correct drug targets, due to side effect of pleiotropic genes, might lead the potential drugs to be illicit and withdrawn. Simplifying disease complexity, for the investigation of the mechanistic aspects and identification of effective drug targets, have been done through several approaches of protein interactome analysis. Of these, centrality measures have always gained importance in identifying candidate drug targets. Here, we put forward an integrated method of analysing a complex network of cancer and depict the importance of k-core, functional connectivity and centrality (KFC) for identifying effective drug targets. Essentially, we have extracted the proteins involved in the pathways leading to cancer from the pathway databases which enlist real experimental datasets. The interactions between these proteins were mapped to build an interactome. Integrative analyses of the interactome enabled us to unearth plausible reasons for drugs being rendered withdrawn, thereby giving future scope to pharmaceutical industries to potentially avoid them (e.g. ESR1, HDAC2, F2, PLG, PPARA, RXRA, etc). Based upon our KFC criteria, we have shortlisted ten proteins (GRB2, FYN, PIK3R1, CBL, JAK2, LCK, LYN, SYK, JAK1 and SOCS3) as effective candidates for drug development.</t>
  </si>
  <si>
    <t>Many genes have been suggested as candidate genes for keratoconus based on their function, their proximity to associated polymorphisms or due to the identification of putative causative variants within the gene. However, very few of these genes have been assessed for rare variation in keratoconus more broadly. In contrast, VSX1 and SOD1 have been widely assessed, however, the vast majority of studies have been small and the findings conflicting. In a cohort of Australians of European descent, consisting of 385 keratoconus cases and 396 controls, we screened 21 keratoconus candidate genes: BANP, CAST, COL4A3, COL4A4, COL5A1, FOXO1, FNDC3B, HGF, IL1A, IL1B, ILRN, IMMP2L, MPDZ, NFIB, RAB3GAP1, RAD51, RXRA, SLC4A11, SOD1, TF and VSX1. The candidate genes were sequenced in these individuals by either whole exome sequencing or targeted gene sequencing. Variants were filtered to identify rare (minor allele frequency &lt;1%), potentially pathogenic variants. A total of 164 such variants were identified across the two groups with no variants fulfilling these criteria in cases in IL1RN, BANP, IL1B, RAD51 or SOD1. The frequency of variants was compared between cases and controls using chi-square or Fishers' Exact tests for each gene with at least one rare potentially pathogenic variant identified in the case cohort. The number of rare potentially pathogenic variants per gene ranged from three (RXRA) to 102 (MPDZ), however for all genes, there was no difference in the frequency between the cases and controls. We conclude that rare potentially pathogenic variation in the 21 candidate genes assessed do not play a major role in keratoconus susceptibility and pathogenesis.</t>
  </si>
  <si>
    <t>ABSTACT: Conventional therapies and novel molecular targeted therapies against breast cancer have gained great advances over the past two decades. However, poor prognosis and low survival rate are far from expectation for improvement, particularly in patients with triple negative breast cancer (TNBC). Here, we found that lncRNA DANCR was significantly overregulated in TNBC tissues and cell lines compared with normal breast tissues or other type of breast cancer. Knockdown of DANCR suppressed TNBC proliferation both in vitro and in vivo. Further study of underlying mechanisms demonstrated that DANCR bound with RXRA and increased its serine 49/78 phosphorylation via GSK3beta, resulting in activating PIK3CA transcription, and subsequently enhanced PI3K/AKT signaling and TNBC tumorigenesis. Taken together, Our findings identified DANCR as an pro-oncogene and uncoverd a new working pattern of lncRNA to mediate TNBC tumorigenesis, which may be a potential therapeutic target for improving treatment of TNBC.</t>
  </si>
  <si>
    <t>BACKGROUND: The energy homeostasis-associated gene (ENHO), retinoid X receptor alpha gene (RXRA), and liver X receptor alpha gene (LXRA) are involved in adipogenic/lipogenic regulation. We investigated whether single-nucleotide polymorphisms in these genes (ENHO rs2281997, rs72735260; RXRA rs749759, rs10776909, rs10881578; LXRA rs2279238, rs7120118, rs11039155) are associated with dyslipidaemia, related comorbidities and survival of haemodialysis (HD) patients also tested for T-helper (Th) cell interleukin genes (IL). METHODS: The study was carried out in 873 HD patients. Dyslipidaemia was diagnosed by the recommendations of the Kidney Disease Outcomes Quality Initiative (K/DOQI) guidelines (2003); atherogenic dyslipidaemia was referred to if the TG/HDL cholesterol ratio was equal to or higher than 3.8. Genotyping of ENHO SNPs, LXRA SNPs, and IL12A rs568408 was carried out using HRM analysis. RXRA SNPs, IL12B rs3212227, and IL18 rs360719 were genotyped using PCR-RFLP analysis. The circulating adropin concentration was determined in 126 patients by enzyme-linked immunosorbent assay. Survival probability was analysed using the Kaplan-Meier method in 440 patients followed through 7.5 years. RESULTS: Dyslipidaemia by K/DOQI was diagnosed in 459 patients (91% revealed hyper-LDL- cholesterolaemia), atherogenic dyslipidaemia was diagnosed in 454 patients, and 231 patients were free of dyslipidaemia by both criteria. The variant allele (T) of ENHO rs2281997 was associated with the hyper-LDL cholesterolaemic pattern of dyslipidaemia by K/DOQI. The frequency of atherogenic dyslipidaemia was lower in T-allele bearers than in CC-genotype patients. The rs2281997 T allele was associated with lower cardiovascular mortality in HD patients showing atherogenic dyslipidaemia. ENHO, RXRA, and LXRA showed epistatic interactions in dyslipidaemia. Circulating adropin was lower in atherogenic dyslipidaemia than in non-atherogenic conditions. RXRA rs10776909 was associated with myocardial infarction. Bearers of LXRA rs2279238, rs7120118 or rs11039155 minor alleles showed higher mortality. ENHO SNP positions fell within the same DNase 1 hypersensitivity site expressed in the Th1 cell line. Epistatic interactions occurred between rs2281997 and Th1 IL SNPs (rs360719, rs568408). CONCLUSIONS: Atherogenic dyslipidaemia occurs in HD patients in whom ENHO encodes less adropin. ENHO, RXRA, and LXRA SNPs, separately or jointly, are associated with dyslipidaemia, myocardial infarction, and survival in HD patients. Differences in the availability of transcription binding sites may contribute to these associations.</t>
  </si>
  <si>
    <t>BACKGROUND: Vitamin D has anticarcinogenic and immune-related properties and may protect against some diseases, including breast cancer. Vitamin D affects gene transcription and may influence DNA methylation. METHODS: We studied the relationships between serum vitamin D, DNA methylation, and breast cancer using a case-cohort sample (1070 cases, 1277 in subcohort) of non-Hispanic white women. For our primary analysis, we used robust linear regression to examine the association between serum 25-hydroxyvitamin D (25(OH)D) and methylation within a random sample of the cohort ("subcohort"). We focused on 198 CpGs in or near seven vitamin D-related genes. For these 198 candidate CpG loci, we also examined how multiplicative interactions between methylation and 25(OH)D were associated with breast cancer risk. This was done using Cox proportional hazards models and the full case-cohort sample. We additionally conducted an exploratory epigenome-wide association study (EWAS) of the association between 25(OH)D and DNA methylation in the subcohort. RESULTS: Of the CpGs in vitamin D-related genes, cg21201924 (RXRA) had the lowest p value for association with 25(OH)D (p = 0.0004). Twenty-two other candidate CpGs were associated with 25(OH)D (p &lt; 0.05; RXRA, NADSYN1/DHCR7, GC, or CYP27B1). We observed an interaction between 25(OH)D and methylation at cg21201924 in relation to breast cancer risk (ratio of hazard ratios = 1.22, 95% confidence interval 1.10-1.34; p = 7 x 10(-5)), indicating a larger methylation-breast cancer hazard ratio in those with high serum 25(OH)D concentrations. We also observed statistically significant (p &lt; 0.05) interactions for six other RXRA CpGs and CpGs in CYP24A1, CYP27B1, NADSYN1/DHCR7, and VDR. In the EWAS of the subcohort, 25(OH)D was associated (q &lt; 0.05) with methylation at cg24350360 (EPHX1; p = 3.4 x 10(-8)), cg06177555 (SPN; p = 9.8 x 10(-8)), and cg13243168 (SMARCD2; p = 2.9 x 10(-7)). CONCLUSIONS: 25(OH)D concentrations were associated with DNA methylation of CpGs in several vitamin D-related genes, with potential links to immune function-related genes. Methylation of CpGs in vitamin D-related genes may interact with 25(OH)D to affect the risk of breast cancer.</t>
  </si>
  <si>
    <t>Hepatitis B virus (HBV) infection is a major health problem worldwide, and chronically infected individuals are at high risk of developing cirrhosis and hepatocellular carcinoma (HCC). The molecular mechanisms whereby HBV causes HCC are largely unknown. Using a biologically relevant system of HBV infection of primary human hepatocytes (PHHs), we studied how HBV perturbs gene expression and signaling pathways of infected hepatocytes and whether these effects are relevant to productive HBV infection and HBV-associated HCC. Using a human growth factor antibody array, we first showed that HBV infection induced a distinct profile of growth factor production by PHHs, marked particularly by significantly lower levels of the transforming growth factor beta (TGF-beta) family of proteins in the supernatant. Transcriptome profiling next revealed multiple changes in cell proliferation and cell cycle control pathways in response to HBV infection. A human cell cycle PCR array validated deregulation of more than 20 genes associated with the cell cycle in HBV-infected PHHs. Cell cycle analysis demonstrated that HBV-infected PHHs are enriched in the G2/M phase compared to the predominantly G0/G1 phase of cultured PHHs. HBV proviral host factors, such as PPARA, RXRA, and CEBPB, were upregulated upon HBV infection and particularly enriched in cells in the G2/M phase. Together, these results support the notion that HBV deregulates cell cycle control to render a cellular environment that is favorable for productive HBV infection. By perturbing cell cycle regulation of infected cells, HBV may coincidently induce a premalignant phenotype that predisposes infected hepatocytes to subsequent malignant transformation.IMPORTANCE Hepatitis B virus (HBV) infection is a major health problem with high risk of developing hepatocellular carcinoma (HCC). By using a biologically relevant system of HBV infection of primary human hepatocytes (PHHs), we studied how HBV perturbs gene expression and whether these effects are relevant to HBV-associated HCC. HBV induced a distinct profile of growth factor production, marked particularly by significantly lower levels of the transforming growth factor beta (TGF-beta) family of proteins. Transcriptome profiling revealed multiple changes in cell proliferation and cell cycle control pathways. Cell cycle analysis demonstrated that HBV-infected PHHs are enriched in the G2/M phase. HBV proviral host factors were upregulated upon infection and particularly enriched in cells in the G2/M phase. Together, these results support the notion that HBV deregulates cell cycle control to render a cellular environment that is favorable for productive infection. This may coincidently induce a premalignant phenotype that predisposes infected hepatocytes to subsequent malignant transformation.</t>
  </si>
  <si>
    <t>Single nucleotide polymorphism in OPRM1 gene is associated with hedonic and reinforcing consequences of opioids. Risk and protective alleles may vary in different populations. One hundred healthy controls and 100 opioids (predominantly heroin) addicts from Pakistani origin were genotyped for A118G (N40D) polymorphism in OPRM1. Structural and functional impact of the polymorphism on encoded protein was predicted by in silico analysis. Results show significant association between homozygous GG genotype and opioid addiction in Pakistani population (p value = 0.016). In silico analysis by SIFT (TI = 0.61), PolyPhen (PISC = 0.227), PANTHER (subPSEC = -1.7171), and SNP effect predicted this SNP benign for encoded protein. Superimposing wild-type and mutated proteins by MODELLER shows no change (RMSD = 0.1) in extracellular ligand binding domain of mu-opioid receptor. However, Haploreg and RegulomeDB predicted OPRM1 gene repression by chromatin condensation and increased binding affinity of RXRA transcription factor that may reduce protein translation and hence the number of available receptors to bind with drugs, which may trigger underlying mechanisms for opioids addiction. Thus, this study outlines causal relationship between opioids addiction and genetic predisposition in Pakistani population.</t>
  </si>
  <si>
    <t>Non-small-cell lung cancer (NSCLC) appears to be a significant threat to public health worldwide. MicroRNAs have been identified as significant regulators for the development of NSCLC. Previous reports have suggested that hsa-mir-485-5p is dysregulated in various cancers. RXRalpha, as a kind of nuclear receptor, is an effective target of cancer treatment. Cancer stem cells (CSCs) are recognized as the main cause for tumor metastasis, recurrence, and chemotherapy resistance. However, the mechanism by which hsa-mir-485-5p and RXRalpha modulate CSCs in NSCLC remains unknown. Here, we found that hsa-mir-485-5p was decreased in serum samples from patients with NSCLC and NSCLC cells. Meanwhile, epigallocatechin-3-gallate (EGCG), an effective anticancer compound extracted from green tea, can enhance hsa-mir-485-5p expression. Hsa-mir-485-5p mimics markedly inhibited NSCLC cell growth and induced cell apoptosis. However, inhibition of hsa-mir-485-5p significantly enriched CSC-like traits. Moreover, bioinformatics analysis predicted the binding correlation between hsa-mir-485-5p and RXRalpha, which was confirmed by a dual-luciferase reporter assay. We observed that RXRalpha was increased in NSCLC and EGCG could inhibit RXRalpha levels dose dependently. In addition, RXRalpha upregulation or activation expanded the CSC-like properties of NSCLC cells, whereas RXRalpha inhibition or inactivation could exert a reverse phenomenon. Consistently, in vivo experiments also validated that EGCG could repress the CSC-like characteristics by modulating the hsa-mir-485-5p/RXRalpha axis. Our findings may reveal a novel molecular mechanism for the treatment of NSCLC.</t>
  </si>
  <si>
    <t>SNP in the vitamin D receptor (VDR) gene is associated with risk of lower respiratory infections. The influence of genetic variation in the vitamin D pathway resulting in susceptibility to upper respiratory infections (URI) has not been investigated. We evaluated the influence of thirty-three SNP in eleven vitamin D pathway genes (DBP, DHCR7, RXRA, CYP2R1, CYP27B1, CYP24A1, CYP3A4, CYP27A1, LRP2, CUBN and VDR) resulting in URI risk in 725 adults in London, UK, using an additive model with adjustment for potential confounders and correction for multiple comparisons. Significant associations in this cohort were investigated in a validation cohort of 737 children in Manchester, UK. In all, three SNP in VDR (rs4334089, rs11568820 and rs7970314) and one SNP in CYP3A4 (rs2740574) were associated with risk of URI in the discovery cohort after adjusting for potential confounders and correcting for multiple comparisons (adjusted incidence rate ratio per additional minor allele &gt;/=1.15, P for trend &lt;/=0.030). This association was replicated for rs4334089 in the validation cohort (P for trend=0.048) but not for rs11568820, rs7970314 or rs2740574. Carriage of the minor allele of the rs4334089 SNP in VDR was associated with increased susceptibility to URI in children and adult cohorts in the United Kingdom.</t>
  </si>
  <si>
    <t>BACKGROUND: We present a rare case where distant metastasis of a low grade bladder tumor was observed. We carried out detailed genomic analysis and cell based experiments on patient tumor samples to study tumor evolution, possible cause of disease and provide personalized treatment strategies. CASE PRESENTATION: A man with a smoking history was diagnosed with a low-grade urothelial carcinoma of the bladder and a concurrent high-grade upper urinary tract tumor. Seven years later he had a lung metastasis. We carried out exome sequencing on all the patient's tumors and peripheral blood (germline) to identify somatic variants. We constructed a phylogenetic tree to capture how the tumors are related and to identify somatic changes important for metastasis. Although distant metastasis of low-grade bladder tumor is rare, the somatic variants in the tumors and the phylogenetic tree showed that the metastasized tumor had a mutational profile most similar to the low grade urothelial carcinoma. The primary and the metastatic tumors shared several important mutations, including in the KMT2D and the RXRA genes. The metastatic tumor also had an activating MTOR mutation, which may be important for tumor metastasis. We developed a mutational signature to understand the biologic processes responsible for tumor development. The mutational signature suggests that the tumor mutations are associated with tobacco carcinogen exposure, which is concordant with the patient's smoking history. We cultured cells from the lung metastasis to examine proliferation and signaling mechanisms in response to treatment. The mTOR inhibitor Everolimus inhibited downstream mTOR signaling and induced cytotoxicity in the metastatic tumor cells. CONCLUSION: We used genomic analysis to examine a rare case of low grade bladder tumor metastasis to distant organ (lung). Our analysis also revealed exposure to carcinogens found is tobacco as a possible cause in tumor development. We further validated that the patient might benefit from mTOR inhibition as a potential salvage therapy in an adjuvant or recurrent disease setting.</t>
  </si>
  <si>
    <t>Calcium signaling is emerging as a key pathway controlling cellular senescence, a stable cell proliferation arrest playing a fundamental role in pathophysiological conditions, such as embryonic development, wound healing, cancer, and aging. However, how calcium signaling is regulated is still only partially understood. The inositol 1, 4, 5-trisphosphate receptor type 2 (ITPR2), an endoplasmic reticulum calcium release channel, was recently shown to critically contribute to the implementation of senescence, but how ITPR2 expression is controlled is unclear. To gain insights into the regulation of ITPR2 expression, we performed an siRNA screen targeting 160 transcription factors and epigenetic regulators. Interestingly, we discovered that the retinoid X receptor alpha (RXRA), which belongs to the nuclear receptor family, represses ITPR2 expression and regulates calcium signaling though ITPR2 and the mitochondrial calcium uniporter (MCU). Knockdown of RXRA induces the production of reactive oxygen species (ROS) and DNA damage via the ITPR2-MCU calcium signaling axis and consequently triggers cellular senescence by activating p53, whereas RXRA overexpression decreases DNA damage accumulation and then delays replicative senescence. Altogether, our work sheds light on a novel mechanism controlling calcium signaling and cellular senescence and provides new insights into the role of nuclear receptors.</t>
  </si>
  <si>
    <t>Molecular subtyping of cancer offers tremendous promise for the optimization of a precision oncology approach to anticancer therapy. Recent advances in pancreatic cancer research uncovered various molecular subtypes with tumors expressing a squamous/basal-like gene expression signature displaying a worse prognosis. Through unbiased epigenome mapping, we identified deltaNp63 as a major driver of a gene signature in pancreatic cancer cell lines, which we report to faithfully represent the highly aggressive pancreatic squamous subtype observed in vivo, and display the specific epigenetic marking of genes associated with decreased survival. Importantly, depletion of deltaNp63 in these systems significantly decreased cell proliferation and gene expression patterns associated with a squamous subtype and transcriptionally mimicked a subtype switch. Using genomic localization data of deltaNp63 in pancreatic cancer cell lines coupled with epigenome mapping data from patient-derived xenografts, we uncovered that deltaNp63 mainly exerts its effects by activating subtype-specific super enhancers. Furthermore, we identified a group of 45 subtype-specific super enhancers that are associated with poorer prognosis and are highly dependent on deltaNp63. Genes associated with these enhancers included a network of transcription factors, including HIF1A, BHLHE40, and RXRA, which form a highly intertwined transcriptional regulatory network with deltaNp63 to further activate downstream genes associated with poor survival.</t>
  </si>
  <si>
    <t>Arsenic and arsenic-derivative compounds, named as arsenicals, represent a worldwide problem for their effect on the human health and, in particular, for their capability to increase the risk of developing cancer such as kidney, bladder and prostate cancer. The main source of arsenical exposure is drinking water. Nowadays, it is well known that the chronic exposure to arsenicals leads to a series of epigenetic alterations that have a role in arsenic-induced effects on human health including cancer. Based on these observations, the aim of our study was to select by network analysis the genes/proteins/miRNAs implicated in kidney, bladder and prostate cancer development upon arsenical exposure. From this analysis we identified: (i) the nodes linking the three molecular networks specific for kidney, bladder and prostate cancer; (ii) the relative HUB nodes (RXRA, MAP3K7, NR3C1, PABPC1, NDRG1, RELA and CTNNB1) that link the three cancer networks; (iii) the miRNAs able to target these HUB nodes. In conclusion, we highlighted a panel of potential molecules related to the molecular mechanisms of arsenical-induced cancerogenesis and suggest their utility as biomarkers or therapeutic targets.</t>
  </si>
  <si>
    <t>Porcine fat traits depend mostly on the interaction between nutritional and genetic factors. However, the pathways and biological processes influenced by this interaction are still poorly known in pigs, although they can have a huge impact on meat quality traits. The present research provides new knowledge insight into the effect of four diets (D1 = standard diet; D2 = linseed supplementation; D3 = linseed, vitamin E and selenium supplementation; D4 = linseed and plant-derived polyphenols supplementation) on the expression of 24 candidate genes selected for their role in lipid and energy metabolism. The data indicated that 10 out of 24 genes were differentially expressed among diets, namely ACACA, ADIPOQ, ADIPOR1, CHREBP (MLXPL), ELOVL6, FASN, G6PD, PLIN2, RXRA and SCD. Results from the univariate analysis displayed an increased expression of ACACA, ADIPOQ, ADIPOR1, CHREBP, ELOVL6, FASN, PLIN2, RXRA and SCD in D4 compared to D2. Similarly, ACACA, ADIPOQ, ADIPOR1, ELOVL6 and SCD were highly expressed in D4 compared to D3, while no differences were observed in D2-D3 comparison. Moreover, an increased expression of G6PD and ELOVL6 genes in D4 compared to D1 was observed. Results from the multivariate analysis confirmed that D2 was not different from D3 and that ACACA, SCD and FASN expression made D4 different from D2 and D3. Comparing D4 and D1, the expression levels of ELOVL6 and ACACA were the most influenced. This research provides evidence that the addition of both n-3 PUFA and polyphenols, derived from linseed, grape-skin and oregano supplementation in the diets, stimulates the expression of genes involved in lipogenesis and in oxidative processes. Results evidenced a greater effect on gene expression of the diet added with both plant extracts and n-3 PUFA, resulting in an increased expression of genes coding for fatty acid synthesis, desaturation and elongation in pig Longissimus thoracis muscle.</t>
  </si>
  <si>
    <t>Non-alcoholic fatty liver disease (NAFLD) has become the world's most common liver disease. The disease can develop liver fibrosis or even carcinomas from the initial hepatic steatosis, and this process is influenced by many factors. Reactive oxygen species (ROS), as potent oxidants in cells, have been reported previously to play an important role in the development of NAFLD progression via promoting neutral lipid accumulation. Here, we found that ROS can promote lipid droplet formation in hepatocytes by promoting perilipin2 (PLIN2) expression. First, we used different concentrations of hydrogen peroxide to treat HepG2 cells and found that the number of lipid droplets in the cells increased, however also that this effect was dose-independent. Then, the mRNA level of several lipid droplet-associated genes was detected with hydrogen peroxide treatment and the expression of PLIN2, PLIN5, and FSP27 genes was significantly up-regulated (p &lt; 0.05). We overexpressed PLIN2 in HepG2 cells and found that the lipid droplets in the cells were markedly increased. Interference with PLIN2 inhibits ROS-induced lipid droplet formation, revealing that PLIN2 is a critical factor in this process. We subsequently analyzed the regulatory pathway and protein interaction network that is involved in PLIN2 and found that PLIN2 can regulate intracellular lipid metabolism through the PPARalpha/RXRA and CREB/CREBBP signaling pathways. The majority of the data indicated the correlation between hydrogen peroxide-induced PLIN2 and lipid droplet upregulation. In conclusion, ROS up-regulates the expression of PLIN2 in hepatocytes, whereas PLIN2 promotes the formation of lipid droplets resulting in lipid accumulation in liver tissues.</t>
  </si>
  <si>
    <t>The level of serum 25-Hydroxyvitamin D [25(OH)D] has high heritability, suggesting that genes may contribute to variations in serum 25(OH)D level and vitamin D dose-response. As vitamin D deficiency has been linked to numerous diseases, understanding how genetic variation contributes to vitamin D dose-response is important for personalized vitamin D treatment and cost-effective disease prevention. To identify genetic variants responsible for vitamin D status and dose-response, we performed two vitamin D3 and calcium clinical supplementation trials in 2,207 postmenopausal Caucasian women. We examined the association of 291 SNPs with baseline serum 25(OH)D levels and 25(OH)D dose-response. Five SNPs, rs10500804 (P = 4.93 x 10(-7)), rs2060793 (P = 6.63 x 10(-7)), rs10741657 (P = 1.49 x 10(-6)), rs10766197 (P = 1.05 x 10(-5)) and rs11023380 (P = 7.67 x 10(-5)) in the CYP2R1 gene, as well as 6 SNPs, rs4588 (P = 7.86 x 10(-7)), rs2298850 (P = 1.94 x 10(-6)), rs1155563 (P = 6.39 x 10(-6)), rs705119 (P = 2.80 x 10(-5)), rs705120 (P = 1.08 x 10(-4)) and rs222040 (P = 1.59 x 10(-4)) in the GC gene were associated with baseline serum 25(OH)D levels. SNP rs11185644 near the RXRA was significantly associated with 25(OH)D dose-response (P = 1.01 x 10(-4)). Our data suggest that polymorphisms in the CYP2R1 and GC gene may contribute to variation in baseline serum 25(OH)D concentration, and that polymorphism rs11185644 may contribute to variation in 25(OH)D dose-response in healthy postmenopausal Caucasian women.</t>
  </si>
  <si>
    <t>PURPOSE: To study associations between early and late age-related macular degeneration (AMD) and neovascular AMD (nvAMD) with serum 25-hydroxy vitamin D (25(OH)D) and genetic variants in vitamin D pathway genes. DESIGN: Population-based, cross-sectional study in a random sample aged 65 years or older from 7 European countries. PARTICIPANTS: Of 4753 participants, 4496 (2028 men and 2468 women), with a mean age of 73 years, provided a blood sample; 2137 had no signs of AMD, 2209 had early AMD, and 150 had late AMD, of whom 104 had nvAMD. METHODS: Participants were interviewed to determine smoking and alcohol use, sunlight exposure, and diet; underwent fundus photography. Fundus images were graded using the International Classification System for Age-Related Maculopathy. The 25(OH)D was measured by liquid chromatography-tandem mass spectrometry and categorized as deficient (&lt;30 nmol/l), insufficient (30-50 nmol/l), or adequate (&gt;/=50 nmol/l). Genotyping was performed on a subsample of 1284 AMD cases and controls for 93 single nucleotide polymorphisms (SNPs) from 7 genes. Associations were investigated by linear or logistic regression adjusted for potential confounders. MAIN OUTCOME MEASURES: Adjusted odds ratio (OR) for 3 outcomes (early AMD, late AMD, nvAMD). RESULTS: No linear association was found with 25(OH)D and early or late AMD or nvAMD. There was no association between insufficient or deficient status with early or late AMD. Deficient status was associated with nvAMD (adjusted OR, 1.27; 95% confidence interval, 1.1-1.45; P &lt; 0.0001). Significant (P &lt; 0.05) associations with 25(OH)D were found for SNPs in genes GC, VDR, CYP2R1, and CYP27B1. Two SNPs (VDR) were associated with early AMD, 4 SNPs (RXRA) and 1 SNP (VDR) were associated with nvAMD, and 1 SNP (RXRA), 2 SNPs (VDR), and 1 SNP (CYP2R1) were associated with late AMD. After Bonferroni correction, no SNPs were associated with early AMD, late AMD, or nvAMD. CONCLUSIONS: Deficiency in 25(OH)D was associated with nvAMD, but the adjusted OR was small, and we cannot exclude residual confounding. The hypothesis of a causal association of vitamin D with AMD is not supported by clear evidence for an association of vitamin D SNPs with early AMD, late AMD, or nvAMD.</t>
  </si>
  <si>
    <t>Maternal nutrition is critically involved in the development and health of the fetus. We evaluated maternal methyl-group donor intake through diet (methionine, betaine, choline, folate) and supplementation (folic acid) before and during pregnancy in relation to global DNA methylation and hydroxymethylation and gene specific (IGF2 DMR, DNMT1, LEP, RXRA) cord blood methylation. A total of 115 mother-infant pairs were enrolled in the MAternal Nutrition and Offspring's Epigenome (MANOE) study. The intake of methyl-group donors was assessed using a food-frequency questionnaire. LC-MS/MS and pyrosequencing were used to measure global and gene specific methylation, respectively. Dietary intake of methyl-groups before and during pregnancy was associated with changes in LEP, DNMT1, and RXRA cord blood methylation. Statistically significant higher cord blood LEP methylation was observed when mothers started folic acid supplementation more than 6 months before conception compared with 3-6 months before conception (34.6 +/- 6.3% vs. 30.1 +/- 3.6%, P = 0.011, LEP CpG1) or no folic acid used before conception (16.2 +/- 4.4% vs. 13.9 +/- 3%, P = 0.036 for LEP CpG3 and 24.5 +/- 3.5% vs. 22.2 +/- 3.5%, P = 0.045 for LEP mean CpG). Taking folic acid supplements during the entire pregnancy resulted in statistically significantly higher cord blood RXRA methylation as compared with stopping supplementation in the second trimester (12.3 +/- 1.9% vs. 11.1 +/- 2%, P = 0.008 for RXRA mean CpG). To conclude, long-term folic acid use before and during pregnancy was associated with higher LEP and RXRA cord blood methylation, respectively. To date, pregnant women are advised to take a folic acid supplement of 400 microg/day from 4 weeks before until 12 weeks of pregnancy. Our results suggest significant epigenetic modifications when taking a folic acid supplement beyond the current advice.</t>
  </si>
  <si>
    <t>Genetic alterations of IKZF1 encoding the lymphoid transcription factor IKAROS are a hallmark of high-risk B-progenitor acute lymphoblastic leukemia (ALL), such as BCR-ABL1-positive (Ph+) and Ph-like ALL, and are associated with poor outcome even in the era of contemporary chemotherapy incorporating tyrosine kinase inhibitors. Recent experimental mouse modeling of B-progenitor ALL has shown that IKZF1 alterations have multiple effects, including arresting differentiation, skewing lineage of leukemia from myeloid to lymphoid, and, in Ph+ leukemia, conferring resistance to tyrosine kinase inhibitor (TKI) therapy without abrogating ABL1 inhibition. These effects are in part mediated by acquisition of an aberrant hematopoietic stem cell-like program accompanied by induction of cell surface expression of stem cell and adhesion molecules that mediate extravascular invasion and residence in the niche and activation of integrin signaling pathways. These effects can be exploited therapeutically using several approaches. IKZF1 alterations also result in upregulation of RXRA that encodes part of the heterodimeric retinoic acid X receptor. Rexinoids, a synthetic class of retinoids that bind specifically to retinoid "X" receptors such as bexarotene potently reverse aberrant adhesion and niche mislocalization in vivo and induce differentiation and cell cycle arrest. Focal adhesion kinase inhibitors block the downstream integrin-mediated signaling, reverse adhesion, and niche mislocalization. Both agents act synergistically with TKIs to prolong survival of Ph+ ALL in mouse and human xenograft model, with long-term remission induced by focal adhesion kinase inhibitors. Therefore, these findings provide important new conceptual insights into the mechanisms by which IKZF1 alterations result in drug resistance and indicate that therapeutic strategies directed against the pathways deregulated by mutation, rather than attempting to restore IKZF1 expression directly, represent promising therapeutic approaches in this disease.</t>
  </si>
  <si>
    <t>In utero exposure to endocrine disrupting chemicals (EDCs) may affect adult health. Di-(2-ethylhexyl) phthalate (DEHP) is an EDC widely used in the production of polyvinyl chloride products and an ubiquitous environmental contaminant. We used a rat model system to show that fetal exposure to DEHP decreased levels of major steroid hormones in adulthood and that environmentally-relevant levels of DEHP affected both gene expression and epigenomic loci that were affected by exposure to high levels. In the adrenal gland, we reported that the peroxisome proliferator-activated receptor (PPAR) and cholesterol biosynthesis pathways were sensitive targets of DEHP. We hypothesized that low levels of DEHP exposure insult the endocrine system (a "first hit") and increase its susceptibility to later exposure ("second hit") and subsequent disease. Here, we demonstrate that a second hit in the adult offspring exposed in utero to low levels of DEHP affected serum aldosterone levels. To unveil the first hit influence of early DEHP exposure, we treated in utero DEHP-exposed adult offspring with stressors that targeted the PPAR or cholesterol biosynthesis pathways. Treatment with the PPAR-gamma antagonist T0070907 reduced serum aldosterone compared to animals not exposed to DEHP in utero. Analysis of gene expression in animals that were subjected to both early and late exposure revealed deregulation of genes for the potassium channel Kcnk5 and the retinoid-X receptors (RXR) Rxra and Rxrb, indicating that these entities are linked to endocrine disruption. We propose that early exposure to environmental doses of DEHP predisposes the animal for disease later in life.</t>
  </si>
  <si>
    <t>Ethnic groups can display differential genetic susceptibility to infectious diseases. The arthropod-born viral dengue disease is one such disease, with empirical and limited genetic evidence showing that African ancestry may be protective against the haemorrhagic phenotype. Global ancestry analysis based on high-throughput genotyping in admixed populations can be used to test this hypothesis, while admixture mapping can map candidate protective genes. A Cuban dengue fever cohort was genotyped using a 2.5 million SNP chip. Global ancestry was ascertained through ADMIXTURE and used in a fine-matched corrected association study, while local ancestry was inferred by the RFMix algorithm. The expression of candidate genes was evaluated by RT-PCR in a Cuban dengue patient cohort and gene set enrichment analysis was performed in a Thai dengue transcriptome. OSBPL10 and RXRA candidate genes were identified, with most significant SNPs placed in inferred weak enhancers, promoters and lncRNAs. OSBPL10 had significantly lower expression in Africans than Europeans, while for RXRA several SNPs may differentially regulate its transcription between Africans and Europeans. Their expression was confirmed to change through dengue disease progression in Cuban patients and to vary with disease severity in a Thai transcriptome dataset. These genes interact in the LXR/RXR activation pathway that integrates lipid metabolism and immune functions, being a key player in dengue virus entrance into cells, its replication therein and in cytokine production. Knockdown of OSBPL10 expression in THP-1 cells by two shRNAs followed by DENV2 infection tests led to a significant reduction in DENV replication, being a direct functional proof that the lower OSBPL10 expression profile in Africans protects this ancestry against dengue disease.</t>
  </si>
  <si>
    <t>Ovarian hormones regulate the transcriptome of the hippocampus and modulate its functions. During menopause this complex signaling declines, leading to impaired learning and memory. This study was undertaken to clarify the effects of long-term, surgical ovariectomy (OVX) on the rat hippocampal transcriptome. At age of 13 months, intact control and ovariectomized groups were formed. All animals were killed 5 weeks after gonadectomy; hippocampal formations were dissected and processed for transcriptome analysis. Microarray and polymerase chain reaction studies identified 252 and 61 genes, respectively, whose expression was altered in the lack of ovarian hormones. Pathway analysis revealed impact on neuroactive ligand-receptor interaction, endocannabinoid, and estrogen signaling, among others. Network and interaction analyses of proteins encoded by OVX-regulated genes revealed upregulation of growth/troph/transcription factor signaling assembly (Mdk, Fgf1, Igf2, Ngf, Ngfr, Ntf3, Ntrk1, Otx2, Hif1a, Esr1, Nr4a3), peptides/peptide receptors (Cartpt, Kl, Ttr, Gnrhr), neurotransmission (Grm1, Gria4, Gls, Slc18a2, Kcnj6), and genes serving immune functions (C3, Ccl2, Itgam, Il1b). Downregulated clusters included neuropeptides and their receptors (Adcyap1, Cbln2, Cck, Cckbr, Crhr1 and 2, Oprd1, Nts, Penk, Sstr1, Vip), neurotransmitter signaling (Htr2c, Chrna3, Chrm4, Grm8, Hrh3, Slc17a6), and potassium channels (Kcnk9, Kcnj9, Kcnma1, Kcnc2). Several transcription factors (Rxra, Thrb), solute carriers and defense molecules (Apitd1, Bcl2, C1ql3, Ilr3a, Sod1, Sncb) also underwent downregulation. The findings indicate that surgical gonadectomy carried out at middle-age robustly changes the hippocampal transcriptome that alters neurogenesis, synaptic plasticity, immune modulation, causing cognitive dysfunctions.</t>
  </si>
  <si>
    <t>BACKGROUND: Maternal nutrition during pregnancy and infant nutrition in the early postnatal period (lactation) are critically involved in the development and health of the newborn infant. The Maternal Nutrition and Offspring's Epigenome (MANOE) study was set up to assess the effect of maternal methyl-group donor intake (choline, betaine, folate, methionine) on infant DNA methylation. Maternal intake of dietary methyl-group donors was assessed using a food-frequency questionnaire (FFQ). Before and during pregnancy, we evaluated maternal methyl-group donor intake through diet and supplementation (folic acid) in relation to gene-specific (IGF2 DMR, DNMT1, LEP, RXRA) buccal epithelial cell DNA methylation in 6 months old infants (n = 114) via pyrosequencing. In the early postnatal period, we determined the effect of maternal choline intake during lactation (in mothers who breast-fed for at least 3 months) on gene-specific buccal DNA methylation (n = 65). RESULTS: Maternal dietary and supplemental intake of methyl-group donors (folate, betaine, folic acid), only in the periconception period, was associated with buccal cell DNA methylation in genes related to growth (IGF2 DMR), metabolism (RXRA), and appetite control (LEP). A negative association was found between maternal folate and folic acid intake before pregnancy and infant LEP (slope = -1.233, 95% CI -2.342; -0.125, p = 0.0298) and IGF2 DMR methylation (slope = -0.706, 95% CI -1.242; -0.107, p = 0.0101), respectively. Positive associations were observed for maternal betaine (slope = 0.875, 95% CI 0.118; 1.633, p = 0.0241) and folate (slope = 0.685, 95% CI 0.245; 1.125, p = 0.0027) intake before pregnancy and RXRA methylation. Buccal DNMT1 methylation in the infant was negatively associated with maternal methyl-group donor intake in the first and second trimester of pregnancy and negatively in the third trimester. We found no clear association between maternal choline intake during lactation and buccal infant DNA methylation. CONCLUSIONS: This study suggests that maternal dietary and supplemental intake of methyl-group donors, especially in the periconception period, can influence infant's buccal DNA methylation in genes related to metabolism, growth, appetite regulation, and maintenance of DNA methylation reactions.</t>
  </si>
  <si>
    <t>Genetic associations for keratoconus could be useful for understanding disease pathogenesis and discovering biomarkers for early detection of the disease. We conducted a systematic review and meta-analysis to summarize all reported genetic associations for the disease. We searched in the MEDLINE, Embase, Web of Science, and HuGENET databases for genetic studies of keratoconus published from 1950 to June 2016. The summary odds ratio and 95% confidence intervals of all polymorphisms were estimated using the random-effect model. Among 639 reports that were retrieved, 24 fulfilled required criteria as eligible studies for meta-analysis, involving a total of 53 polymorphisms in 28 genes/loci. Results of our meta-analysis lead to the prioritization of 8 single-nucleotide polymorphisms (SNPs) in 6 genes/loci for keratoconus in Whites. Of them 5 genes/loci were originally detected in genome-wide association studies, including FOXO1 (rs2721051, P = 5.6 x 10(-11)), RXRA-COL5A1 (rs1536482, P = 2.5 x 10(-9)), FNDC3B (rs4894535, P = 1.4 x 10(-8)), IMMP2L (rs757219, P = 6.1 x 10(-7); rs214884, P = 2.3 x 10(-5)), and BANP-ZNF469 (rs9938149, P = 1.3 x 10(-5)). The gene COL4A4 (rs2229813, P = 1.3 x 10(-12); rs2228557, P = 4.5 x 10(-7)) was identified in previous candidate gene studies. We also found SNPs in 10 genes/loci that had a summary P value &lt; 0.05. Sensitivity analysis indicated that the results were robust. Replication studies and understanding the roles of these genes in keratoconus are warranted.</t>
  </si>
  <si>
    <t>The gene encoding the aquaporin-2 water channel is regulated transcriptionally in response to vasopressin. In the renal collecting duct, vasopressin stimulates the nuclear translocation and phosphorylation (at Ser(552)) of beta-catenin, a multifunctional protein that acts as a transcriptional coregulator in the nucleus. The purpose of this study was to identify beta-catenin-interacting proteins that might be involved in transcriptional regulation in rat inner medullary collecting duct (IMCD) cells, using experimental and computational approaches. We used a standard chromatin immunoprecipitation procedure coupled to mass spectrometry (ChIP-MS) in a nuclear fraction isolated from rat IMCD suspensions. Over four biological replicates, we reproducibly identified 43 beta-catenin-binding proteins, including several known beta-catenin-binding partners as well as novel interacting proteins. Multiple proteins involved in transcriptional regulation were identified (Taf1, Jup, Tdrd3, Cdh1, Cenpj, and several histones). Many of the identified beta-catenin-binding partners were found in prior studies to translocate to the nucleus in response to vasopressin. There was only one DNA-binding transcription factor (TF), specifically Taf1, part of the RNA-polymerase II preinitiation complex. To identify sequence-specific TFs that might interact with beta-catenin, Bayes' theorem was used to integrate data from several information sources. The analysis identified several TFs with potential binding sites in the Aqp2 gene promoter that could interact with beta-catenin in the regulation of Aqp2 gene transcription, specifically Jun, Junb, Jund, Atf1, Atf2, Mef2d, Usf1, Max, Pou2f1, and Rxra. The findings provide information necessary for modeling the transcriptional response to vasopressin.</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</si>
  <si>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</si>
  <si>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BACKGROUND: The proper use of new medical tests in clinical practice requires the establishment of their value and range of diagnostic usefulness. While whole-exome sequencing (WES) has already entered the medical practice, recognizing its diagnostic usefulness in multifactorial diseases has not yet been achieved. AIMS: The objective of this study was to establish usability of WES in determining genetic background of chronic cholestatic liver disease (CLD) in young patients. METHODS: WES was performed on six young patients (between 17 and 22 years old) with advanced fibrosis or cirrhosis due to CLD and their immediate families. Sequencing was performed on an Ion Proton sequencer. RESULTS: On average, 19,673 variants were identified, of which from 7 to 14 variants of an individual were nonsynonymous, homozygous, recessively inherited, and considered in silico as pathogenic. Although monogenic cause of CLD has not been determined, several heterozygous rare variants and polymorphisms were uncovered in genes previously known to be associated with CLD, including ATP8B1, ABCB11, RXRA, and ABCC4, indicative of multifactorial genetic background. CONCLUSIONS: WES is a potentially useful diagnostic tool in determining genetic background of multifactorial diseases, but its main limitation results from the lack of opportunities for direct linkage between the uncovered genetic variants and molecular mechanisms of disease.</t>
  </si>
  <si>
    <t>Peroxisome proliferator-activated receptors (PPARs) are members of the nuclear receptor family of ligand-dependent transcription factors. PPARs are critical regulators of glucose homeostasis and lipid metabolism, and affect cell proliferation and differentiation. In the current study, we examined (1) the profiles of PPARA, PPARD, and PPARG mRNA expression and DNA binding activity in porcine conceptuses collected on Days 10-11 (spherical and tubular conceptuses), 11-12 (filamentous conceptuses), 13-14, and 15-16 (elongated conceptuses) of pregnancy, (2) the presence of PPARA, PPARD, and PPARG proteins in Days 10, 12, and 15 conceptuses. Moreover, we analyzed the abundance of retinoid X receptor (RXR; PPARs heterodimer partner) transcripts as well as the correlation between PPARs mRNA expression and the expression of genes important for and/or associated with elongation of porcine conceptuses: aromatase (CYP19A1), prostaglandin endoperoxide synthase 2 (PTGS2), glucose transporter 1 (SLC2A1), and interleukin 1B (IL1B). PPARA mRNA expression in conceptuses did not change during Days 10-14 of gestation, but was greater on Days 15-16 compared to Days 10-11 (P &lt; 0.05). A considerable increase in PPARD and PPARG mRNA expression was observed in filamentous conceptuses from Days 11-12 compared to spherical and tubular conceptuses from Days 10-11 (P &lt; 0.01), followed by a decrease on Days 13-14 and 15-16 (P &lt; 0.05). PPARA, PPARD, and PPARG proteins were present in conceptus tissue demonstrating nuclear localization clearly visible on Days 12 and 15 of pregnancy. DNA binding activity of the PPARD isoform was greater in filamentous conceptuses from Days 11-12 than in spherical and tubular conceptuses from Days 10-11 (P &lt; 0.01). Moreover, concentrations of active PPARD and PPARG proteins in nuclear fractions of conceptus tissue were greater on Days 11-12 compared to Days 13-14 and 15-16 of pregnancy (P &lt; 0.05). RXRA, RXRD, and RXRG mRNA expression in conceptuses increased on Days 11-12 compared to Days 10-11 (P &lt; 0.05). PPARD and PPARG mRNA expression showed strong positive correlations with PTGS2 mRNA expression (P &lt; 0.0001). Additionally, PPARD gene expression correlated with SLC2A1 and IL1B mRNA expression (P &lt; 0.01). Collectively, these results indicate that among all three PPARs expressed in peri-implantation porcine conceptuses, PPARD and PPARG may be involved in conceptus elongation before implantation.</t>
  </si>
  <si>
    <t>INTRODUCTION Hemodialysis (HD) patients show a weaker response to hepatitis B virus (HBV) vaccination than the healthy population. Several gene variants were reported to be associated with the levels of antibodies to HBV surface antigen (anti-HBs) after HBV vaccination among healthy individuals. OBJECTIVES The aim of the study was to determine the effect of immunity-related genes on the maximum anti-HBs antibody levels after vaccination among HD subjects. PATIENTS AND METHODS This 6-year prospective study included HD patients who were not infected with HBV and underwent HBV vaccination. Before the study, patients were classified as responders (anti-HBs &gt;/=10 IU/l, n = 356) or nonresponders (anti-HBs &lt;10 IU/l, n = 48) to HBV vaccination. Patients were tested for the following gene variants: GC rs7041, rs1155563, rs2298849; RXRA rs10881578, rs10776909, rs749759; VDR rs1544410, rs2228570; IFNL3 rs8099917, rs12979860; IL12A rs568408; IL12B r3212227; IL4R rs1805015; IL13 rs20541; IL18 rs360719; and CCL2 rs1024611. Anti-HBs titers were checked every 6 to 12 months and the individual maximum values were used in the analysis. RESULTS There was a significant difference in peak anti-HBs levels between patients with 2 major alleles of IL12A rs568408 (median, 180 IU/l; range, 0-4.105 IU/l) and those carrying 1 or 2 minor alleles (median, 451 IU/l; range, 0-5.342 IU/l; P = 0.004). In a multivariate analysis, a positive correlate of the maximum anti-HBs antibody titers was dialysis duration, while the negative ones included the GG genotype of IL12A rs568408, age, and time elapsed from dialysis onset to peak anti-HBs antibody titers. CONCLUSIONS In HD patients, peak anti-HBs levels following vaccination are independently associated with the IL12A rs568408 variant.</t>
  </si>
  <si>
    <t>Background: We previously observed that high serum 25-hydroxyvitamin D (25(OH)D; &gt;38.0 ng/mL) was inversely associated with breast cancer. Here, we examined effect modification by SNPs in vitamin D-related genes.Methods: The Sister Study enrolled 50,884 U.S. women who had a sister with breast cancer, but who had never had breast cancer themselves. Using a case-cohort design, we compared 1,524 women who developed breast cancer within 5 years to 1,810 randomly selected participants. We estimated ratios of HRs (RHRs) for the 25(OH)D-breast cancer association per copy of the minor allele using Cox proportional hazards models. We considered 82 SNPs in 7 vitamin D-related genes (CYP24A1, CYP27B1, CYP2R1, GC, DHCR7/NADSYN1, RXRA, and VDR). We also tested gene-based interactions with 25(OH)D.Results: The SNP with the smallest interaction P value was rs4328262 in VDR (P = 0.0008); the 25(OH)D HR was 0.92 [95% confidence interval (CI), 0.68-1.24] among those homozygous for the common allele, and the minor allele was estimated to decrease the HR by 33% per copy (RHR = 0.67; 95% CI, 0.53-0.85). Five other VDR SNPs showed evidence of interaction at P &lt; 0.05, as did one SNP in CYP2R1 and one in RXRA As a group, the 82 SNPs showed evidence of multiplicative interaction with 25(OH)D (P = 0.04). In gene-based tests, only VDR showed strong evidence of interaction (P = 0.04).Conclusions: SNPs in vitamin D-related genes may modify the association between serum 25(OH)D and breast cancer.Impact: This work strengthens the evidence for protective effects of vitamin D. Cancer Epidemiol Biomarkers Prev; 26(12); 1761-71. (c)2017 AACR.</t>
  </si>
  <si>
    <t>The PPARG gene encoding the nuclear receptor PPARgamma is activated in bladder cancer, either directly by gene amplification or mutation, or indirectly by mutation of the RXRA gene, which encodes the heterodimeric partner of PPARgamma. Here, we show that activating alterations of PPARG or RXRA lead to a specific gene expression signature in bladder cancers. Reducing PPARG activity, whether by pharmacologic inhibition or genetic ablation, inhibited proliferation of PPARG-activated bladder cancer cells. Our results offer a preclinical proof of concept for PPARG as a candidate therapeutic target in bladder cancer. Cancer Res; 77(24); 6987-98. (c)2017 AACR.</t>
  </si>
  <si>
    <t>The retinoid X receptor alpha (RXRA) has been implicated in diverse hematological processes. To identify natural ligands of RXRA that are present in hematopoietic cells, we adapted an upstream activation sequence-green fluorescent protein (UAS-GFP) reporter mouse to detect natural RXRA ligands in vivo. We observed reporter activity in diverse types of hematopoietic cells in vivo. Reporter activity increased during granulocyte colony-stimulating factor (G-CSF)-induced granulopoiesis and after phenylhydrazine (PHZ)-induced anemia, suggesting the presence of dynamically regulated natural RXRA ligands in hematopoietic cells. Mouse plasma activated Gal4-UAS reporter cells in vitro, and plasma from mice treated with G-CSF or PHZ recapitulated the patterns of reporter activation that we observed in vivo. Plasma from mice with dietary vitamin A deficiency only mildly reduced RXRA reporter activity, whereas plasma from mice on a fatty acid restriction diet reduced reporter activity, implicating fatty acids as plasma RXRA ligands. Through differential extraction coupled with mass spectrometry, we identified the long-chain fatty acid C24:5 as a natural RXRA ligand that was greatly increased in abundance in response to hematopoietic stress. Together, these data suggest that natural RXRA ligands are present and dynamically increased in abundance in mouse hematopoietic cells in vivo.</t>
  </si>
  <si>
    <t>OBJECTIVE: To assess variation in genes that regulate cholesterol metabolism in relation to the natural history of HIV infection. DESIGN: Cross-sectional and longitudinal analysis of the Women's Interagency HIV Study. METHODS: We examined 2050 single nucleotide polymorphisms (SNPs) in 19 genes known to regulate cholesterol metabolism in relation to HIV viral load and CD4 T-cell levels in a multiracial cohort of 1066 antiretroviral therapy-naive women. RESULTS: Six SNPs were associated with both HIV viral load and CD4 T-cell levels at a false discovery rate of 0.01. Bioinformatics tools did not predict functional activity for five SNPs, located in introns of nuclear receptor corepressor 2, retinoid X receptor alpha (RXRA), and tetratricopeptide repeat domain 39B. Rs17111557 located in the 3' untranslated region of proprotein convertase subtilisin/kexin type 9 (PCSK9) putatively affects binding of hsa-miR-548t-5p and hsa-miR-4796-3p, which could regulate PCSK9 expression levels. Interrogation of rs17111557 revealed stronger associations in the subset of women with HIV/hepatitis C virus (HCV) coinfection (n = 408, 38% of women). Rs17111557 was also associated with low-density lipoprotein cholesterol levels in HIV/HCV coinfected (beta: -10.4; 95% confidence interval: -17.9, -2.9; P = 0.007), but not in HIV monoinfected (beta:1.2; 95% confidence interval: -6.3, 8.6; P = 0.76) women in adjusted analysis. CONCLUSION: PCSK9 polymorphism may affect HIV pathogenesis, particularly in HIV/HCV coinfected women. A likely mechanism for this effect is PCSK9-mediated regulation of cholesterol metabolism. Replication in independent cohorts is needed to clarify the generalizability of the observed associations.</t>
  </si>
  <si>
    <t>RXRA regulates transcription as part of a heterodimer with 14 other nuclear receptors, including the peroxisome proliferator-activated receptors (PPARs). Analysis from TCGA raised the possibility that hyperactive PPAR signaling, either due to PPAR gamma gene amplification or RXRA hot-spot mutation (S427F/Y) drives 20-25% of human bladder cancers. Here, we characterize mutant RXRA, demonstrating it induces enhancer/promoter activity in the context of RXRA/PPAR heterodimers in human bladder cancer cells. Structure-function studies indicate that the RXRA substitution allosterically regulates the PPAR AF2 domain via an aromatic interaction with the terminal tyrosine found in PPARs. In mouse urothelial organoids, PPAR agonism is sufficient to drive growth-factor-independent growth in the context of concurrent tumor suppressor loss. Similarly, mutant RXRA stimulates growth-factor-independent growth of Trp53/Kdm6a null bladder organoids. Mutant RXRA-driven growth of urothelium is reversible by PPAR inhibition, supporting PPARs as targetable drivers of bladder cancer.</t>
  </si>
  <si>
    <t>Recent advances in long-range Hi-C contact mapping have revealed the importance of the 3D structure of chromosomes in gene expression. A current challenge is to identify the key molecular drivers of this 3D structure. Several genomic features, such as architectural proteins and functional elements, were shown to be enriched at topological domain borders using classical enrichment tests. Here we propose multiple logistic regression to identify those genomic features that positively or negatively influence domain border establishment or maintenance. The model is flexible, and can account for statistical interactions among multiple genomic features. Using both simulated and real data, we show that our model outperforms enrichment test and non-parametric models, such as random forests, for the identification of genomic features that influence domain borders. Using Drosophila Hi-C data at a very high resolution of 1 kb, our model suggests that, among architectural proteins, BEAF-32 and CP190 are the main positive drivers of 3D domain borders. In humans, our model identifies well-known architectural proteins CTCF and cohesin, as well as ZNF143 and Polycomb group proteins as positive drivers of domain borders. The model also reveals the existence of several negative drivers that counteract the presence of domain borders including P300, RXRA, BCL11A and ELK1.</t>
  </si>
  <si>
    <t>BACKGROUND: Peroxisome proliferator-activated receptor gamma (PPARG), CCAAT/enhancer binding protein alpha (CEBPA) and retinoid X receptor alpha (RXRA) are nuclear transcription factors that play important roles in regulation of adipogenesis and fat deposition. The objectives of this study were to characterise the variability of these three candidate genes in a mixed sample panel composed of several cattle breeds with different meat quality, validate single nucleotide polymorphisms (SNPs) in a local crossbred population (Angus - Hereford - Limousin) and evaluate their effects on meat quality traits (backfat thickness, intramuscular fat content and fatty acid composition), supporting the association tests with bioinformatic predictive studies. RESULTS: Globally, nine SNPs were detected in the PPARG and CEBPA genes within our mixed panel, including a novel SNP in the latter. Three of these nine, along with seven other SNPs selected from the Single Nucleotide Polymorphism database (SNPdb), including SNPs in the RXRA gene, were validated in the crossbred population (N = 260). After validation, five of these SNPs were evaluated for genotype effects on fatty acid content and composition. Significant effects were observed on backfat thickness and different fatty acid contents (P &lt; 0.05). Some of these SNPs caused slight differences in mRNA structure stability and/or putative binding sites for proteins. CONCLUSIONS: PPARG and CEBPA showed low to moderate variability in our sample panel. Variations in these genes, along with RXRA, may explain part of the genetic variation in fat content and composition. Our results may contribute to knowledge about genetic variation in meat quality traits in cattle and should be evaluated in larger independent populations.</t>
  </si>
  <si>
    <t>BACKGROUND: Activation of mast cells through FcepsilonRI plays an important role in acute allergic reactions. However, little is known about the function of mast cells in patients with chronic allergic inflammation or the effect of repeated FcepsilonRI triggering occurring in such responses. OBJECTIVE: We aimed to identify changes in mast cell function after repeated FcepsilonRI triggering and to correlate these changes to chronic allergic responses in tissue. METHODS: Human cord blood-derived mast cells were treated for 2 weeks with anti-IgE. The function of naive or treated mast cells was analyzed by means of RNA sequencing, quantitative RT-PCR, flow cytometry, and functional assays. Protein secretion was measured with ELISAs and multiplex assays. RESULTS: We observed several changes in mast cell function after repeated anti-IgE triggering. Although the acute response was dampened, we identified 289 genes significantly upregulated after repeated anti-IgE. Most of these genes (84%) were not upregulated after a single anti-IgE stimulus, indicating a significantly different response mode characterized by increased antigen presentation, response to bacteria, and chemotaxis. Changes in mast cell function were related to changes in expression of the transcription factors RXRA and BATF and others. Importantly, we found a substantial overlap between genes upregulated after repeated anti-IgE triggering and genes upregulated in tissue from patients with chronic allergy, in particular those of patients with chronic rhinosinusitis. CONCLUSION: Our study provides evidence for intrinsic modulation of mast cell function on repeated FcepsilonRI-mediated activation. The overlap with gene expression in tissues is suggestive of a direct link between repeated IgE-mediated activation of mast cells and chronic allergy.</t>
  </si>
  <si>
    <t>BACKGROUND: Main objectives were to determine to what extent Smartamine M (SM) supplementation to a prepartal higher-energy diet could alter neutrophil (PMN) and liver tissue immunometabolic biomarkers, and whether those responses were comparable to those in cows fed a prepartal lower-energy diet (CON). RESULTS: Twenty-eight multiparous Holstein cows were fed CON (NEL = 1.24 Mcal/kg DM) during d -50 to d -22 relative to calving. From d -21 to calving, cows were randomly assigned to a higher-energy diet (OVE, n = 9; NEL = 1.54 Mcal/kg DM), OVE plus SM (OVE + SM, n = 10; SM = 0.07 % of DM) or remained on CON (n = 9). All cows received the same basal lactation diet (NEL = 1.75 Mcal/kg DM). Supplementation of SM (OVE + SM) continued until 30 d postpartum. Liver biopsies were harvested at d -10, 7, and 21 relative to parturition. Blood PMN isolated at -10, 3, and 21 d relative to calving was used to evaluate gene expression. As expected, OVE increased liver lipid content postpartum; however, cows fed OVE + SM or CON had lower concentrations than OVE. Compared with OVE, cows in CON and OVE + SM had greater DMI postpartum and milk production. Furthermore, cows fed OVE + SM had the greatest milk protein and fat percentage and lowest milk SCC despite having intermediate PMN phagocytic capacity. Adaptations in PMN gene expression in OVE + SM cows associated with the lower SCC were gradual increases from -10 to 21 d in genes that facilitate migration into inflammatory sites (SELL, ITGAM), enzymes essential for reducing reactive oxygen metabolites (SOD1, SOD2), and a transcription factor(s) required for controlling PMN development (RXRA). The greater expression of TLR4 on d 3, key for activation of innate immunity due to inflammation, in OVE compared with CON cows suggests a more pronounced inflammatory state. Feeding OVE + SM dampened the upregulation of TLR4, despite the fact that these cows had similar expression of the pro-inflammatory genes NFKB1 and TNF as OVE. Cows in CON had lower overall expression of these inflammation-related genes and GSR, which generates reduced glutathione, an important cellular antioxidant. CONCLUSIONS: Although CON cows appeared to have a less stressful transition into lactation, SM supplementation was effective in alleviating negative effects of energy-overfeeding. As such, SM was beneficial in terms of production and appeared to boost the response of PMN in a way that improved overall cow health.</t>
  </si>
  <si>
    <t>Toxoplasma gondii remains a global public health problem. However, its pathophysiology is still not-completely understood particularly the impact of infection on host liver metabolism. We performed iTRAQ-based proteomic analysis to evaluate early liver protein responses in BALB/c mice following infection with T. gondii PYS strain (genotype ToxoDB#9) infection. Our data revealed modification of protein expression in key metabolic pathways, as indicated by the upregulation of immune response and downregulation of mitochondrial respiratory chain, and the metabolism of fatty acids, lipids and xenobiotics. T. gondii seems to hijack host PPAR signaling pathway to downregulate the metabolism of fatty acids, lipids and energy in the liver. The metabolism of over 400 substances was affected by the downregulation of genes involved in xenobiotic metabolism. The top 10 transcription factors used by upregulated genes were Stat2, Stat1, Irf2, Irf1, Sp2, Egr1, Stat3, Klf4, Elf1 and Gabpa, while the top 10 transcription factors of downregulated genes were Hnf4A, Ewsr1, Fli1, Hnf4g, Nr2f1, Pparg, Rxra, Hnf1A, Foxa1 and Foxo1. These findings indicate global reprogramming of the metabolism of the mouse liver after acute T. gondii infection. Functional characterization of the altered proteins may enhance understanding of the host responses to T. gondii infection and lead to the identification of new therapeutic targets.</t>
  </si>
  <si>
    <t>CONTEXT: There is evidence that n-3 polyunsaturated fatty acids (n-3-PUFAs) can inhibit mTORC1, which should potentiate autophagy and eliminate NLRP3 inflammasome activity. OBJECTIVE: Evaluate the effect of a high-fat or high-fat/fructose diet with and without n-3-PUFAs on hepatic gene expression. MATERIALS AND METHODS: We examined the mRNA expression by RT-PCR of Mtor, Nlrp3, and other 22 genes associated with inflammation in rats livers after a 9-week diet. The dietary regimens were low-fat (control, CD), high-fat (HF), high-fat/fructose (HF-Fr), and also each of these supplemented with n-3-PUFAs (CD-n-3-PUFAs, HF-n-3-PUFAs, and HF-Fr-n-3-PUFAs). These data were processed by GeneMania and STRING databases. RESULTS: Compared to the control, the HF group showed a significant increase (between p &lt; 0.05 and p &lt; 0.0001) in 20 of these genes (Il1b, Il18, Rxra, Nlrp3, Casp1, Il33, Tnf, Acaca, Mtor, Eif2s1, Eif2ak4, Nfkb1, Srebf1, Hif1a, Ppara, Ppard, Pparg, Mlxipl, Fasn y Scd1), and a decrease in Sirt1 (p &lt; 0.05). With the HF-Fr diet, a significant increase (between p &lt; 0.05 and p &lt; 0.005) was also found in the expression of 16 evaluated genes (Srebf1, Mlxipl, Rxra, Abca1, Il33, Nfkb1, Hif1a, Pparg, Casp1, Il1b, Il-18, Tnf, Ppard, Acaca, Fasn, Scd1), along with a decrease in the transcription of Mtor and Elovl6 (p &lt; 0.05). Contrarily, many of the genes whose expression increased with the HF and HF-Fr diets did not significantly increase with the HF-n-3-PUFAs or HF-Fr-n-3-PUFAs diet. DISCUSSION AND CONCLUSION: We found the interrelation of the genes for the mTORC1 complex, the NLRP3 inflammasome, and other metabolically important proteins, and that these genes respond to n-3-PUFAs.</t>
  </si>
  <si>
    <t>BACKGROUND: Highly sensitive and specific urine-based tests to detect either primary or recurrent bladder cancer have proved elusive to date. Our ever increasing knowledge of the genomic aberrations in bladder cancer should enable the development of such tests based on urinary DNA. METHODS: DNA was extracted from urine cell pellets and PCR used to amplify the regions of the TERT promoter and coding regions of FGFR3, PIK3CA, TP53, HRAS, KDM6A and RXRA which are frequently mutated in bladder cancer. The PCR products were barcoded, pooled and paired-end 2 x 250 bp sequencing performed on an Illumina MiSeq. Urinary DNA was analysed from 20 non-cancer controls, 120 primary bladder cancer patients (41 pTa, 40 pT1, 39 pT2+) and 91 bladder cancer patients post-TURBT (89 cancer-free). RESULTS: Despite the small quantities of DNA extracted from some urine cell pellets, 96% of the samples yielded mean read depths &gt;500. Analysing only previously reported point mutations, TERT mutations were found in 55% of patients with bladder cancer (independent of stage), FGFR3 mutations in 30% of patients with bladder cancer, PIK3CA in 14% and TP53 mutations in 12% of patients with bladder cancer. Overall, these previously reported bladder cancer mutations were detected in 86 out of 122 bladder cancer patients (70% sensitivity) and in only 3 out of 109 patients with no detectable bladder cancer (97% specificity). CONCLUSION: This simple, cost-effective approach could be used for the non-invasive surveillance of patients with non-muscle-invasive bladder cancers harbouring these mutations. The method has a low DNA input requirement and can detect low levels of mutant DNA in a large excess of normal DNA. These genes represent a minimal biomarker panel to which extra markers could be added to develop a highly sensitive diagnostic test for bladder cancer.</t>
  </si>
  <si>
    <t>Previous studies have produced inconsistent results regarding the contribution of single-nucleotide polymorphisms (SNPs) in the vitamin D receptor (VDR) gene to ovarian cancer (OC) in various ethnicities. Additionally, little has been established with regard to the role of SNPs located in the retinoid X receptor alpha (RXRA), vitamin D-binding protein [also know as group-specific component (GC)] and VDR genes in non-carriers of the breast cancer 1/2 early onset (BRCA1/BRCA2) gene mutations. All participating individuals in the present study were evaluated for BRCA1 mutations (5382incC, C61G and 4153delA) with HybProbe assays, and for BRCA2 mutation (5946delT) using high-resolution melting (HRM) analysis. The associations of 8 SNPs located in RXRA, GC and VDR were investigated in OC patients without the BRCA1/BRCA2 mutations (n=245) and healthy controls (n=465). Genotyping of RXRA rs10881578 and rs10776909, and GC rs1155563 and rs2298849 SNPs was conducted by HRM analysis, while RXRA rs749759, GC rs7041, VDR BsmI rs1544410 and FokI rs2228570 genotyping was performed by polymerase chain reaction-restriction fragment length polymorphism analysis. In addition, the gene-gene interactions among all tested SNPs were studied using the epistasis option in PLINK software. The lowest P-values of the trend test were identified for VDR rs1544410 and GC rs2298849 as Ptrend=0.012 and Ptrend=0.029, respectively. It was also found that, in the dominant inheritance model, VDR BsmI contributed to an increased risk of OC [odds ratio (OR), 1.570; 95% confidence interval (CI), 1.136-2.171; P=0.006; Pcorr=0.048]. The gene-gene interaction analysis indicated a significant interaction between RXRA rs749759 and VDR FokI rs2228570 (OR for interaction, 1.687; chi(2)=8.278; asymptotic P-value=0.004; Pcorr=0.032). In conclusion, this study demonstrated that certain VDR and RXRA SNPs may be risk factors for OC in non-carriers of BRCA1/BRCA2 mutations in the Polish population.</t>
  </si>
  <si>
    <t>BACKGROUND: Changing the energy and nutrient source for growing animals may be an effective way of limiting adipose tissue expansion, a response which may depend on the genetic background of the animals. This study aims to describe the transcriptional modulations present in the adipose tissues of two pig lines divergently selected for residual feed intake which were either fed a high-fat high-fiber (HF) diet or an isocaloric low-fat high-starch diet (LF). RESULTS: Transcriptomic analysis using a porcine microarray was performed on 48 pigs (n = 12 per diet and per line) in both perirenal (PRAT) and subcutaneous (SCAT) adipose tissues. There was no interaction between diet and line on either adiposity or transcriptional profiles, so that the diet effect was inferred independently of the line. Irrespective of line, the relative weights of the two fat depots were lower in HF pigs than in LF pigs after 58 days on dietary treatment. In the two adipose tissues, the most apparent effect of the HF diet was the down-regulation of several genes associated with the ubiquitin-proteasome system, which therefore may be associated with dietary-induced modulations in genes acting in apoptotic and cell cycle regulatory pathways. Genes involved in glucose metabolic processes were also down-regulated by the HF diet, with no significant variation or decreased expression of important lipid-related genes such as the low-density lipoprotein receptor and leptin in the two fat pads. The master regulators of glucose and fatty acid homeostasis SREBF1 and MLXIPL, and peroxisome proliferator-activated receptor (PPAR)delta and its heterodimeric partner RXRA were down-regulated by the HF diet. PPARgamma which has pleiotropic functions including lipid metabolism and adipocyte differentiation, was however up-regulated by this diet in PRAT and SCAT. Dietary-related modulations in the expression of genes associated with immunity and inflammation were mainly revealed in PRAT. CONCLUSION: A high-fat high-fiber diet depressed glucose and lipid anabolic molecular pathways, thus counteracting adipose tissue expansion. Interaction effects between dietary intake of fiber and lipids on gene expression may modulate innate immunity and inflammation, a response which is of interest with regard to chronic inflammation and its adverse effects on health and performance.</t>
  </si>
  <si>
    <t>Polymorphisms in genes encoding proteins involved in vitamin D metabolism and transport are recognised to influence vitamin D status. Syntheses of genetic association studies linking these variants to non-skeletal health outcomes are lacking. We therefore conducted a literature review to identify reports of statistically significant associations between single nucleotide polymorphisms (SNP) in 11 vitamin D pathway genes (DHCR7, CYP2R1, CYP3A4, CYP27A1, DBP, LRP2, CUB, CYP27B1, CYP24A1, VDR and RXRA) and non-bone health outcomes and circulating levels of 25-hydroxyvitamin D (25[OH]D and 1,25-dihydroxyvitamin D (1,25[OH]2D). A total of 120 genetic association studies reported positive associations, of which 44 investigated determinants of circulating 25(OH)D and/or 1,25(OH)2D concentrations, and 76 investigated determinants of non-skeletal health outcomes. Statistically significant associations were reported for a total of 55 SNP in the 11 genes investigated. There was limited overlap between genetic determinants of vitamin D status and those associated with non-skeletal health outcomes: polymorphisms in DBP, CYP2R1 and DHCR7 were the most frequent to be reported to associate with circulating concentrations of 25(OH)D, while polymorphisms in VDR were most commonly reported to associate with non-skeletal health outcomes, among which infectious and autoimmune diseases were the most represented.</t>
  </si>
  <si>
    <t>In the present study, we investigated the role of the retinoid X receptor (RXR), the pregnane X receptor (PXR) and the constitutive androstane receptor (CAR), in the apoptotic and toxic effects of nonylphenol in mouse primary neuronal cell cultures. Our study demonstrated that nonylphenol activated caspase-3 and induced lactate dehydrogenase (LDH) release in hippocampal cells, which was accompanied by an increase in the mRNA expression and protein levels of RXRalpha, PXR and CAR. Nonylphenol stimulated Rxra, Pxr, and Car mRNA expression. These effects were followed by increase in the protein levels of particular receptors. Immunofluorescence labeling revealed the cellular distribution of RXRalpha, PXR and CAR in hippocampal neurons in response to nonylphenol, shortening of neurites and cytoplasmic shrinking, as indicated by MAP2 staining. It also showed NP-induced translocation of receptor-specific immunofluorescence from cytoplasm to the nucleus. The use of specific siRNAs demonstrated that Rxra-, Pxr-, and Car-siRNA-transfected cells were less vulnerable to nonylphenol-induced activation of caspase-3 and LDH, thus confirming the key involvement of RXRalpha/PXR/CAR signaling pathways in the apoptotic and neurotoxic actions of nonylphenol. These new data give prospects for the targeting xenobiotic nuclear receptors to protect the developing nervous system against endocrine disrupting chemicals.</t>
  </si>
  <si>
    <t>Single nucleotide polymorphisms (SNPs) in the vitamin D pathway genes have been implicated in cutaneous melanoma (CM) risk, but their role in CM disease-specific survival (DSS) remains obscure. We comprehensively analyzed the prognostic roles of 2669 common SNPs in the vitamin D pathway genes using data from a published genome-wide association study (GWAS) at The University of Texas M.D. Anderson Cancer Center (MDACC) and then validated the SNPs of interest in another GWAS from the Nurses' Health Study and Health Professionals Follow-up Study. Among the 2669 SNPs, 203 were significantly associated with DSS in MDACC dataset (P &lt; 0.05 and false-positive report probability &lt; 0.2), of which 18 were the tag SNPs. In the replication, two of these 18 SNPs showed nominal significance: the VDBP rs12512631 T &gt; C was associated with a better DSS [combined hazards ratio (HR) = 0.66]; and the same for RXRA rs7850212 C &gt; A (combined HR = 0.38), which were further confirmed by the Fine and Gray competing-risks regression model. Further bioinformatics analyses indicated that these loci may modulate corresponding gene methylation status.</t>
  </si>
  <si>
    <t>Chinese indigenous sheep can be classified into three types based on tail morphology: fat-tailed, fat-rumped, and thin-tailed sheep, of which the typical breeds are large-tailed Han sheep, Altay sheep, and Tibetan sheep, respectively. To unravel the genetic mechanisms underlying the phenotypic differences among Chinese indigenous sheep with tails of three different types, we used ovine high-density 600K SNP arrays to detect genome-wide copy number variation (CNV). In large-tailed Han sheep, Altay sheep, and Tibetan sheep, 371, 301, and 66 CNV regions (CNVRs) with lengths of 71.35 Mb, 51.65 Mb, and 10.56 Mb, respectively, were identified on autosomal chromosomes. Ten CNVRs were randomly chosen for confirmation, of which eight were successfully validated. The detected CNVRs harboured 3130 genes, including genes associated with fat deposition, such as PPARA, RXRA, KLF11, ADD1, FASN, PPP1CA, PDGFA, and PEX6. Moreover, multilevel bioinformatics analyses of the detected candidate genes were significantly enriched for involvement in fat deposition, GTPase regulator, and peptide receptor activities. This is the first high-resolution sheep CNV map for Chinese indigenous sheep breeds with three types of tails. Our results provide valuable information that will support investigations of genomic structural variation underlying traits of interest in sheep.</t>
  </si>
  <si>
    <t>BACKGROUND: The objective of this study was to study how changing the ratio of Lys to Thr, Lys to His, and Lys to Val affects the expression of lipogenic genes and microRNA (miRNA) in bovine mammary epithelial cells. RESULTS: Triplicate cultures with the respective "optimal" amino acid (AA) ratio (OPAA = Lys:Met 2.9:1; Thr:Phe 1.05:1; Lys:Thr 1.8:1; Lys:His 2.38:1; Lys:Val 1.23:1) plus rapamycin (OPAARMC; positive control), OPAA, Lys:Thr 2.1:1 (LT2.1), Lys:Thr 1.3:1 (LT1.3), Lys:His 3.05:1 (LH3.0), or Lys:Val 1.62:1 (LV1.6) were incubated in lactogenic medium for 12 h. The expression of 15 lipogenic genes and 7 miRNA were evaluated. Responses to LT2.1, LT1.3, LH3.0, and LV1.6 relative to the control (OPAARMC) included up-regulated expression of ACSS2, FABP3, ACACA, FASN, SCD, LPIN1, INSIG1, SREBF1, PPARD, and NR1H3 (commonly known as LXR-alpha). Furthermore, LV1.6 up-regulated expression of ACSL1, DGAT1, and RXRA and down-regulated PPARG expression. Although no effect of OPAA on expression of PPARG was observed, compared with the control, OPAA up-regulated expression of the PPAR targets ACSS2, FABP3, ACACA, FASN, SCD, LPIN1, INSIG1, and SREBF1. Compared with the control, the expression of the anti-lipogenic MIR27AB was down-regulated by OPAA, LT2.1, LT1.3 and LH3.0. In contrast, compared with the control, the expression of the pro-lipogenic MIR21 was up-regulated by LT2.1, LT1.3, LH3.0, and LV1.6. CONCLUSIONS: The observed up-regulation of lipogenic gene networks and the changes in expression of key miRNA involved in the control of lipogenic balance are indicative of a potentially important role of EAA ratios and mTOR signaling in the regulation of milk fat synthesis.</t>
  </si>
  <si>
    <t>BACKGROUND AND OBJECTIVE: Vitamin A has been linked to the development of allergic diseases although its role is not fully understood, Retinoic acid (RA), a metabolite of Vitamin A, has been previously associated with the prostaglandin pathway, and PTGDR, a receptor of PGD2, has been proposed as a candidate gene in allergy and asthma. Considering the role of PTGDR in allergy, the goal of this study was to analyze the effect of RA on the activation of the promoter region of the PTGDR gene. METHODS: A549 lung epithelial cells were transfected with 4 combinations of genetic variants of the PTGDR promoter and stimulated with all-trans RA (ATRA); luciferase assays were performed using the Dual Luciferase Reporter System, and real-time quantitative polymerase chain reaction was used to measure the expression of PTGDR, CYP26A1, RARA, RARB, RARG, and RXRA in basal A549 cell cultures and after ATRA treatment. We also performed an in silico analysis. RESULTS: After ATRA treatment increased expression of CYP26A1 (12-fold) and RARB (4-fold) was detected. ATRA activated PTGDR promoter activity in transfected cells (P&lt;.001) and RA response element sequences were identified in silico in this promoter region. CONCLUSIONS: RA modulated PTGDR promoter activity. Differential response to RA and to new treatments based on PTGDR modulation could depend on genetic background in allergic asthmatic patients.</t>
  </si>
  <si>
    <t>Cell lineages, which shape the body architecture and specify cell functions, derive from the integration of a plethora of cell intrinsic and extrinsic signals. These signals trigger a multiplicity of decisions at several levels to modulate the activity of dynamic gene regulatory networks (GRNs), which ensure both general and cell-specific functions within a given lineage, thereby establishing cell fates. Significant knowledge about these events and the involved key drivers comes from homogeneous cell differentiation models. Even a single chemical trigger, such as the morphogen all-trans retinoic acid (RA), can induce the complex network of gene-regulatory decisions that matures a stem/precursor cell to a particular step within a given lineage. Here we have dissected the GRNs involved in the RA-induced neuronal or endodermal cell fate specification by integrating dynamic RXRA binding, chromatin accessibility, epigenetic promoter epigenetic status, and the transcriptional activity inferred from RNA polymerase II mapping and transcription profiling. Our data reveal how RA induces a network of transcription factors (TFs), which direct the temporal organization of cognate GRNs, thereby driving neuronal/endodermal cell fate specification. Modeling signal transduction propagation using the reconstructed GRNs indicated critical TFs for neuronal cell fate specification, which were confirmed by CRISPR/Cas9-mediated genome editing. Overall, this study demonstrates that a systems view of cell fate specification combined with computational signal transduction models provides the necessary insight in cellular plasticity for cell fate engineering. The present integrated approach can be used to monitor the in vitro capacity of (engineered) cells/tissues to establish cell lineages for regenerative medicine.</t>
  </si>
  <si>
    <t>The cornea is the outermost layer of the eye and is a vital component of focusing incoming light on the retina. Central corneal thickness (CCT) is now recognized to have a significant role in ocular health and is a risk factor for various ocular diseases, such as keratoconus and primary open angle glaucoma. Most previous genetic studies utilized European and Asian subjects to identify genetic loci associated with CCT. Minority populations, such as Latinos, may aid in identifying additional loci and improve our understanding of the genetic architecture of CCT. In this study, we conducted a genome-wide association study (GWAS) in Latinos, a traditionally understudied population in genetic research, to further identify loci contributing to CCT. Study participants were genotyped using either the Illumina OmniExpress BeadChip ( approximately 730K markers) or the Illumina Hispanic/SOL BeadChip ( approximately 2.5 million markers). All study participants were 40 years of age and older. We assessed the association between individual single nucleotide polymorphisms (SNPs) and CCT using linear regression, adjusting for age, gender and principal components of genetic ancestry. To expand genomic coverage and to interrogate additional SNPs, we imputed SNPs from the 1000 Genomes Project reference panels. We identified a novel SNP, rs10453441 (P = 6.01E-09), in an intron of WNT7B that is associated with CCT. Furthermore, WNT7B is expressed in the human cornea. We also replicated 11 previously reported loci, including IBTK, RXRA-COL5A1, COL5A1, FOXO1, LRRK1 and ZNF469 (P &lt; 1.25E-3). These findings provide further insight into the genetic architecture of CCT and illustrate that the use of minority groups in GWAS will help identify additional loci.</t>
  </si>
  <si>
    <t>Epigenetic silencing of tumor suppressors contributes to the development and progression of colorectal cancer (CRC). We recently found that speckle-type POZ protein (SPOP) was significantly downregulated and the inactivation of SPOP promoted metastasis in CRC. This study aimed to clarify its epigenetic alteration, molecular mechanisms and clinical significance in CRC. Our results revealed that the core region of SPOP promoter was hypermethylated in CRC tissues and its methylation was correlated with poor survival. Transcription factor RXRA had a vital role in the regulation of SPOP gene. The data indicated that DNA methylation at -167 bp of the SPOP gene altered the binding affinity between transcription factor RXRA and SPOP promoter. Moreover, SPOP was found to associate with Gli2 and promoted its ubiquitination and degradation in CRC. Consequently, the expression level of Hh/Gli2 pathway-related apoptotic protein Bcl-2 was decreased and the function of resisting cell death was inhibited in CRC. It suggests that methylation status of SPOP promoter can be used as a novel epigenetic biomarker and a therapeutic target in CRC.</t>
  </si>
  <si>
    <t>BACKGROUND: DanQi pill (DQP) is prescribed widely in China and has definite cardioprotective effect on coronary heart disease. Our previous studies proved that DQP could effectively regulate plasma levels of high density lipoprotein (HDL) and low density lipoprotein (LDL). However, the regulatory mechanisms of DQP and its major components Salvianolic acids and Panax notoginseng saponins (DS) on lipid metabolism disorders haven't been comprehensively studied so far. METHODS: Rat model of coronary heart disease was induced by left anterior descending (LAD) artery ligation operations. Rats were divided into sham, model, DQP treated, DS treated and positive drug (clofibrate) treated groups. At 28 days after surgery, cardiac functions were assessed by echocardiography. Expressions of transcription factors and key molecules in energy metabolism pathway were measured by reverse transcriptase polymerase chain reaction or western blotting. RESULTS: In ischemic heart model, cardiac functions were severely injured but improved by treatments of DQP and DS. Expression of LPL was down-regulated in model group. Both DQP and DS could up-regulate the mRNA expression of LPL. Membrane proteins involved in lipid transport and uptake, such as FABP4 and CPT-1A, were down-regulated in ischemic heart tissues. Treatment with DQP and DS regulated lipid metabolisms by up-regulating expressions of FABP4 and CPT-1A. DQP and DS also suppressed expression of cytochrome P450. Furthermore, transcriptional factors, such as PPARalpha, PPARgamma, RXRA and PGC-1alpha, were down-regulated in ischemic model group. DQP and DS could up-regulate expressions of these factors. However, DS showed a better efficacy than DQP on PGC-1alpha, a coactivator of PPARs. Key molecules in signaling pathways such as AKT1/2, ERK and PI3K were also regulated by DQP and DS simultaneously. CONCLUSIONS: Salvianolic acids and Panax notoginseng are the major effective components of DanQi pill in improving lipid metabolism in ischemic heart model. The effects may be mediated by regulating transcriptional factors such as PPARs, RXRA and PGC-1alpha.</t>
  </si>
  <si>
    <t>Exome sequencing has recently identified highly recurrent MED12 somatic mutations in fibroadenomas (FAs) and phyllodes tumors (PTs). In the present study, based on a large series, we confirmed the presence of MED12 exon 1 and 2 mutations in 49% (41/83) of PTs, 70% (7/10) of FAs and 9.1% (1/11) of fibromatoses. We show that MED12 mutations are associated with benign behavior of phyllodes tumors, as they are detected less frequently in malignant PTs (27.6%) compared to benign (58.3%) and borderline (63.3%) PTs, respectively (p = 0.0036). Phyllodes tumors presented marked temporal heterogeneity of MED12 mutation status, as 50% (3/6) of primary and recurrent phyllodes tumor pairs with MED12 mutation presented different MED12 mutations between the primary and recurrent tumors. There was no correlation between MED12 status and genomic profiles obtained by array-CGH. MED12 mutations are associated with altered expressions of the genes involved in the WNT (PAX3, WNT3A, AXIN2), TGFB (TAGLN, TGFBR2, CTGF) and THRA (RXRA, THRA) signaling pathways.In conclusion, this study confirmed that MED12 plays a central oncogenic role in breast fibroepithelial tumorigenesis and identified a limited number of altered signaling pathways that maybe associated with MED12 mutations. MED12 exon 1 and 2 mutation status and some of the altered genes identified in this study could constitute useful diagnostic or prognostic markers, and form the basis for novel therapeutic strategies for PTs.</t>
  </si>
  <si>
    <t>AIMS: We examined the involvement of plasma adropin and adropin-associated genes (ENHO and RXRA) in metabolic abnormalities of hemodialysis (HD) patients. MAIN METHODS: Among 50 HD patients (27 males and 23 females, aged 65.2+/-12.6years, HD vintage 29.0, 3.9-157.0months), there were 26 dyslipidemics and 25 type 2 diabetics. Age-matched healthy subjects (n=26) served as controls. Adropin levels were determined using ELISA. Insulin resistance/sensitivity was assessed using the Homeostasis Model Assessment for Insulin Resistance and Quantitative Insulin Sensitivity Check Index. ENHO (rs2281997, rs72735260) and RXRA (rs10881578, rs10776909) were genotyped by HRM, RXRA rs749759 by PCR-RFLP. Circulating adropin, serum lipids, and insulin indices were compared between bearers of the minor allele of tested polymorphisms and major homozygotes (the dominant model of inheritance). KEY FINDINGS: HD patients showed lower circulating adropin concentration compared with controls. In dyslipidemic patients, plasma adropin was lower than that in non-dyslipidemics, but it was not significantly different in diabetics vs. non-diabetics or in patients with or without metabolic syndrome. Major homozygotes of ENHO rs2281997 seemed to have higher circulating adropin, whereas major homozygotes of RXRA (rs749759, rs10776909) showed lower levels. Major homozygotes of ENHO rs2281997 showed borderline lower insulin resistance compared with bearers of the minor allele. SIGNIFICANCE: In HD patients, lower plasma adropin concentration is associated with dyslipidemia. Major homozygosity of RXRA seems to have an opposite effect on plasma adropin compared with that of ENHO rs2281997.</t>
  </si>
  <si>
    <t>Atherosclerosis is a chronic multifactorial inflammatory disease with high prevalence worldwide, and has become the leading cause of death. The present study was designed to investigate the impact of high-fat diet on ApoE(-/-) mice exhibiting atherosclerosis by detecting the genome-wide expression profile of lncRNAs and mRNAs. A total of 354 differentially expressed lncRNAs were identified (&gt;/=2.0 folds). Simultaneously, 357 differentially expressed mRNAs from the same chip were found. The expression differences of lncRNAs and mRNAs were consistent in both qPCR and microarray detection. Annotation results of the mRNAs which correlated with lncRNAs showed that the commonly related pathways were metabolism and inflammation. Hypergeometric distribution analysis indicated that the differentially expressed lncRNAs had been mostly regulated by transcription factors (TFs) such as Myod1, Rxra, Pparg, Tcf3, etc. Additional lncRNA-target-TFs network analysis was conducted for the top 20 differentially expressed lncRNAs. The results indicated Hnf4a, Ppara, Vdr, and Runx3 as the TFs most likely to regulate the production of these lncRNAs, and might play roles in inflammatory and metabolic processes in atherosclerosis. In a nutshell, the present study identified a panel of dysregulated lncRNAs and mRNAs that may be potential biomarkers or drug targets relevant to the high-fat diet related atherogenesis.</t>
  </si>
  <si>
    <t>We evaluated in the 7-year prospective study whether variants in vitamin D pathway genes and calcium-sensing receptor gene (CASR) are determinants of mortality in hemodialysis (HD) patients (n = 532). HRM analysis was used for GC rs2298849, GC rs1155563, RXRA rs10776909, RXRA rs10881578, and CASR rs7652589 genotyping. GC rs7041, RXRA rs749759, VDR rs2228570, and VDR rs1544410 were genotyped using PCR-RFLP analysis. The minor allele in GC rs2298849 was associated with all-cause mortality in univariate analysis (HR 1.330, 95% CI 1.046-1.692, P = 0.020). Bearers of the minor allele in GC rs2298849 demonstrated higher infection/neoplasm mortality than major allele homozygotes also in multivariate analysis (HR 2.116, 95% CI 1.096-4.087, P = 0.026). Cardiovascular mortality was associated with major homozygosity (CC) in VDR rs2228570 (HR 1.896, 95% CI 1.163-3.091, P = 0.010). CC genotype patients were more often dyslipidemic than TT genotype subjects (46.1% versus 31.9%, P = 0.047). Dyslipidemics showed higher frequency of rs1544410_rs2228570 haplotype AC than nondyslipidemics (26 versus 18%, P corr = 0.005), whereas TT genotype patients were at lower risk of dyslipidemia compared with CC/CT genotype patients (HR 0.59, 95% CI 0.37-0.96, P = 0.04). In conclusion, GC rs2298849 and VDR rs2228570 SNPs are associated with survival on HD. VDR-related cardiovascular mortality may occur due to connections of rs2228570 with dyslipidemia.</t>
  </si>
  <si>
    <t>Vitamin D (VD) deficiency during pregnancy has been repeatedly linked to an increased gestational diabetes mellitus (GDM) risk. We sought to determine the influences of genetic variants in vitamin D signaling pathways on the risk of GDM. In this study, we genotyped 15 single nucleotide polymorphisms (SNPs) within 8 representative genes (CYP27A1, CYP27B1, CYP24A1, VDR, RXRA, RXRB, RXRG and GC) of the vitamin D signaling pathways in a case-control study with 964 GDM cases and 1,021 controls using the Sequenom MassARRAY iPLEX platform. Logistic regression analyses in additive model showed that GC rs16847024 C&gt;T, RXRG rs17429130 G&gt;C and RXRA rs4917356 T&gt;C were significantly associated with the increased risk of GDM (adjusted OR = 1.31, 95% CI = 1.10-1.58 for rs16847024; adjusted OR = 1.28, 95% CI = 1.04-1.57 for rs17429130; adjusted OR = 1.28, 95% CI = 1.06-1.54 for rs4917356). And GDM risk significantly increased with the increasing number of variant alleles of the three SNPs in a dose-dependent manner (P for trend &lt; 0.001). Moreover, the combined effect of the three SNPs on GDM occurrence was more prominent in older women (age &gt; 30). Further interactive analyses also detected a significantly multiplicative interaction between the combined variant alleles and age on GDM risk (P = 0.035). Together, these findings indicate that GC rs16847024, RXRG rs17429130 and RXRA rs4917356 were candidate susceptibility markers for GDM in Chinese females. Further validation studies with different ethnic background and biological function analyses were needed.</t>
  </si>
  <si>
    <t>Although many diseases and traits show large heritability, few genetic variants have been found to strongly separate phenotype groups by genotype. Complex regulatory networks of variants and expression of multiple genes lead to small individual-variant effects and difficulty replicating the effect of any single variant in an affected pathway. Interaction network modeling of GWAS identifies effects ignored by univariate models, but population differences may still cause specific genes to not replicate. Integrative network models may help detect indirect effects of variants in the underlying biological pathway. In this study, we used gene-level functional interaction information from the Integrative Multi-species Prediction (IMP) tool to reveal important genes associated with a complex phenotype through evidence from epistasis networks and pathway enrichment. We test this method for augmenting variant-based network analyses with functional interactions by applying it to a smallpox vaccine immune response GWAS. The integrative analysis spotlights the role of genes related to retinoid X receptor alpha (RXRA), which has been implicated in a previous epistasis network analysis of smallpox vaccine.</t>
  </si>
  <si>
    <t>ALS is a rapidly progressive, devastating neurodegenerative illness of adults that produces disabling weakness and spasticity arising from death of lower and upper motor neurons. No meaningful therapies exist to slow ALS progression, and molecular insights into pathogenesis and progression are sorely needed. In that context, we used high-depth, next generation RNA sequencing (RNAseq, Illumina) to define gene network abnormalities in RNA samples depleted of rRNA and isolated from cervical spinal cord sections of 7 ALS and 8 CTL samples. We aligned &gt;50 million 2X150 bp paired-end sequences/sample to the hg19 human genome and applied three different algorithms (Cuffdiff2, DEseq2, EdgeR) for identification of differentially expressed genes (DEG's). Ingenuity Pathways Analysis (IPA) and Weighted Gene Co-expression Network Analysis (WGCNA) identified inflammatory processes as significantly elevated in our ALS samples, with tumor necrosis factor (TNF) found to be a major pathway regulator (IPA) and TNFalpha-induced protein 2 (TNFAIP2) as a major network "hub" gene (WGCNA). Using the oPOSSUM algorithm, we analyzed transcription factors (TF) controlling expression of the nine DEG/hub genes in the ALS samples and identified TF's involved in inflammation (NFkB, REL, NFkB1) and macrophage function (NR1H2::RXRA heterodimer). Transient expression in human iPSC-derived motor neurons of TNFAIP2 (also a DEG identified by all three algorithms) reduced cell viability and induced caspase 3/7 activation. Using high-density RNAseq, multiple algorithms for DEG identification, and an unsupervised gene co-expression network approach, we identified significant elevation of inflammatory processes in ALS spinal cord with TNF as a major regulatory molecule. Overexpression of the DEG TNFAIP2 in human motor neurons, the population most vulnerable to die in ALS, increased cell death and caspase 3/7 activation. We propose that therapies targeted to reduce inflammatory TNFalpha signaling may be helpful in ALS patients.</t>
  </si>
  <si>
    <t>Long-tailed pygmy rice rats (Oligoryzomys longicaudatus) are principal reservoir hosts of Andes virus (ANDV) (Bunyaviridae), which causes most hantavirus cardiopulmonary syndrome cases in the Americas. To develop tools for the study of the ANDV-host interactions, we used RNA-Seq to generate a de novo transcriptome assembly. Splenic RNA from five rice rats captured in Chile, three of which were ANDV-infected, was used to generate an assembly of 66,173 annotated transcripts, including noncoding RNAs. Phylogenetic analysis of selected predicted proteins showed similarities to those of the North American deer mouse (Peromyscus maniculatus), the principal reservoir of Sin Nombre virus (SNV). One of the infected rice rats had about 50-fold more viral burden than the others, suggesting acute infection, whereas the remaining two had levels consistent with persistence. Differential expression analysis revealed distinct signatures among the infected rodents. The differences could be due to 1) variations in viral load, 2) dimorphic or reproductive differences in splenic homing of immune cells, or 3) factors of unknown etiology. In the two persistently infected rice rats, suppression of the JAK-STAT pathway at Stat5b and Ccnot1, elevation of Casp1, RIG-I pathway factors Ppp1cc and Mff, and increased FC receptor-like transcripts occurred. Caspase-1 and Stat5b activation pathways have been shown to stimulate T helper follicular cell (TFH) development in other species. These data are also consistent with reports suggestive of TFH stimulation in deer mice experimentally infected with hantaviruses. In the remaining acutely infected rice rat, the apoptotic pathway marker Cox6a1 was elevated, and putative anti-viral factors Abcb1a, Fam46c, Spp1, Rxra, Rxrb, Trmp2 and Trim58 were modulated. Transcripts for preproenkephalin (Prenk) were reduced, which may be predictive of an increased T cell activation threshold. Taken together, this transcriptome dataset will permit rigorous examination of rice rat-ANDV interactions and may lead to better understanding of virus ecology.</t>
  </si>
  <si>
    <t>During the dry period, cows can easily overconsume higher-grain diets, a scenario that could impair immune function during the peripartal period. Objectives were to investigate the effects of energy overfeeding on expression profile of genes associated with inflammation, lipid metabolism, and neutrophil function, in 12 multiparous Holstein cows (n=6/dietary group) fed control [CON, 1.34 Mcal/kg of dry matter (DM)] or higher-energy (HE, 1.62 Mcal/kg of DM) diets during the last 45 d of pregnancy. Blood was collected to evaluate 43 genes in polymorphonuclear neutrophil leukocytes (PMNL) isolated at -14, 7, and 14 d relative to parturition. We detected greater expression of inflammatory-related cytokines (IL1B, STAT3, NFKB1) and eicosanoid synthesis (ALOX5AP and PLA2G4A) in HE cows than in CON cows. Around parturition, all cows had a close balance in mRNA expression of the pro-inflammatory IL1B and the anti-inflammatory IL10, with greater expression of both in cows fed HE than CON. The expression of CCL2, LEPR, TLR4, IL6, and LTC4S was undetectable. Cows in the HE group had greater expression of genes involved in PMNL adhesion, motility, migration, and phagocytosis, which was similar to expression of genes related to the pro-inflammatory cytokine. This response suggests that HE cows experienced a chronic state of inflammation. The greater expression of G6PD in HE cows could have been associated with the greater plasma insulin, which would have diverted glucose to other tissues. Cows fed the HE diet also had greater expression of transcription factors involved in metabolism of long-chain fatty acids (PPARD, RXRA), suggesting that immune cells might be predisposed to use endogenous ligands such as nonesterified fatty acids available in the circulation when glucose is in high demand for milk synthesis. The lower overall expression of SLC2A1 postpartum than prepartum supports this suggestion. Targeting interleukin-1beta signaling might be of value in terms of controlling the inflammatory response around calving. The present study revealed that overfeeding cows during late pregnancy results in activation, ahead of parturition, of PMNL responses associated with stress and inflammation. These adaptations observed in PMNL did not seem to be detrimental for production.</t>
  </si>
  <si>
    <t>BACKGROUND: Molecular stratification of bladder cancer has revealed gene signatures differentially expressed across tumor subtypes. While these signatures provide important insights into subtype biology, the transcriptional regulation that governs these signatures is not well characterized. METHODS: In this study, we use publically available ChIP-Seq data on regulatory factor binding in order to link transcription factors to gene signatures defining molecular subtypes of urothelial carcinoma. RESULTS: We identify PPARG and STAT3, as well as ADIRF, a novel regulator of fatty acid metabolism, as putative mediators of the SCC-like phenotype. We link the PLK1-FOXM1 axis to the rapidly proliferating Genomically Unstable and SCC-like subtypes and show that differentiation programs involving PPARG/RXRA, FOXA1/GATA3 and HOXA/HOXB are differentially expressed in UC molecular subtypes. We show that gene signatures and regulatory systems defined in urothelial carcinoma operate in breast cancer in a subtype specific manner, suggesting similarities at the gene regulatory level of these two tumor types. CONCLUSIONS: At the gene regulatory level Urobasal, Genomically Unstable and SCC-like tumors represents three fundamentally different tumor types. Urobasal tumors maintain an apparent urothelial differentiation axis composed of PPARG/RXRA, FOXA1/GATA3 and anterior HOXA and HOXB genes. Genomically Unstable and SCC-like tumors differ from Urobasal tumors by a strong increase of proliferative activity through the PLK1-FOXM1 axis operating in both subtypes. However, whereas SCC-like tumors evade urothelial differentiation by a block in differentiation through strong downregulation of PPARG/RXRA, FOXA1/GATA3, our data indicates that Genomically Unstable tumors evade differentiation in a more dynamic manner.</t>
  </si>
  <si>
    <t>Activation of fatty acid synthase (FASN) enzyme in the de novo lipogenic pathway has been reported in various cancers including retinoblastoma (RB), a pediatric ocular cancer. The present study investigates lipogenesis-dependent survival of RB cancer cells and the associated molecular pathways in FASN silenced RB cells. The siRNA-mediated FASN gene knockdown in RB cancer cells (Y79, WERI RB1) repressed FASN mRNA and protein expressions, and decreased cancer cell viability. Global gene expression microarray analysis was performed in optimized FASN siRNA transfected and untransfected RB cells. Deregulation of various downstream cell signaling pathways such as EGFR (n = 55 genes), TGF-beta (n = 45 genes), cell cycle (n = 41 genes), MAPK (n = 39 genes), lipid metabolism (n = 23 genes), apoptosis (n = 21 genes), GPCR signaling (n = 21 genes), and oxidative phosporylation (n = 18 genes) were observed. The qRT-PCR validation in FASN knockdown RB cells revealed up-regulation of ANXA1, DAPK2, and down-regulation of SKP2, SREBP1c, RXRA, ACACB, FASN, HMGCR, USP2a genes that favored the anti-cancer effect of lipogenic inhibition in RB. The expression of these genes in primary RB tumor tissues were correlated with FASN expression, based on their clinico-pathological features. The differential phosphorylation status of the various PI3K/AKT pathway proteins (by western analysis) indicated that the FASN gene silencing indeed mediated apoptosis in RB cells through the PI3K/AKT pathway. Scratch assay clearly revealed that FASN silencing reduced the invading property of RB cancer cells. Dependence of RB cancer cells on lipid metabolism for survival and progression is implicated. Thus targeting FASN is a promising strategy in RB therapy.</t>
  </si>
  <si>
    <t>BACKGROUND: Rhabdomyosarcomas (RMS) are rare but very aggressive childhood tumors that arise as a consequence of a regulatory disruption in the growth and differentiation pathways of myogenic precursor cells. According to morphological criteria, there are two major RMS subtypes: embryonal RMS (ERMS) and alveolar RMS (ARMS) with the latter showing greater aggressiveness and metastatic potential with respect to the former. Efforts to unravel the complex molecular mechanisms underlying RMS pathogenesis and progression have revealed that microRNAs (miRNAs) play a key role in tumorigenesis. METHODOLOGY/PRINCIPAL FINDINGS: The expression profiles of 8 different RMS cell lines were analyzed to investigate the involvement of miRNAs in RMS. The miRNA population from each cell line was compared to a reference sample consisting of a balanced pool of total RNA extracted from those 8 cell lines. Sixteen miRNAs whose expression discriminates between translocation-positive ARMS and negative RMS were identified. Attention was focused on the role of miR-27a that is up-regulated in the more aggressive RMS cell lines (translocation-positive ARMS) in which it probably acts as an oncogene. MiR-27a overexpressing cells showed a significant increase in their proliferation rate that was paralleled by a decrease in the number of cells in the G1 phase of the cell cycle. It was possible to demonstrate that miR-27a is implicated in cell cycle control by targeting the retinoic acid alpha receptor (RARA) and retinoic X receptor alpha (RXRA). CONCLUSIONS: Study results have demonstrated that miRNA expression signature profiling can be used to classify different RMS subtypes and suggest that miR-27a may have a therapeutic potential in RMS by modulating the expression of retinoic acid receptors.</t>
  </si>
  <si>
    <t>One variable that may affect the ability of vitamin D to reduce colon cancer risk is the expression of its high-affinity receptor, VDR. Here, we show that vitamin D does not reduce tumor formation in Apc(Delta14/+) mice and that VDR expression is lost in the majority of the colon tumor cells. The extent of VDR loss corresponded inversely to the level of beta-catenin nuclear localization and could be observed in early lesions composed of just a few crypts. Analysis of reported VDR regulators showed that the repressing class I histone deacetylases (HDAC) were significantly elevated in the tumors (up to 4-fold), whereas the VDR-activating retinoid X receptors (RXR) were downregulated ( approximately 50%). Expression of the Slug repressor was also increased, but was found primarily in stromal cells. Analysis of epigenetically active compounds on colon cell lines and intestinal organoids showed that HDAC inhibitors were particularly adept at stimulating VDR expression. Treatment of tumor-bearing Apc(Delta14/+) mice with the HDAC inhibitor panobinostat increased VDR expression in the tumors and normal mucosa. The RXR agonist bexarotene failed to activate VDR expression, indicating that RXR ligands were not limiting. Analysis of human microarray data indicated that VDR mRNA is frequently downregulated in colon adenomas, which correlated positively with RXRA expression and inversely with HDAC 2 and 8 expression. Human adenomas showed variable VDR protein expression levels, both between and within individual lesions. Determining the mechanisms of VDR regulation in colon neoplasms may significantly enhance our ability to use vitamin D as a cancer prevention agent.</t>
  </si>
  <si>
    <t>While the nucleoporin 98-retinoic acid receptor gamma (NUP98-RARG) is the first RARG fusion protein found in acute leukemia, its roles and the molecular basis in oncogenic transformation are currently unknown. Here, we showed that homodimeric NUP98-RARG not only acquired unique nuclear localization pattern and ability of recruiting both RXRA and wild-type NUP98, but also exhibited similar transcriptional properties as RARA fusions found in acute promyelocytic leukemia (APL). Using murine bone marrow retroviral transduction/transformation assay, we further demonstrated that NUP98-RARG fusion protein had gained transformation ability of primary hematopoietic stem/progenitor cells, which was critically dependent on the C-terminal GLFG domain of NUP98 and the DNA binding domain (DBD) of RARG. In contrast to other NUP98 fusions, cells transformed by the NUP98-RARG fusion were extremely sensitive to all-trans retinoic acid (ATRA) treatment. Interestingly, while pan-RXR agonists, SR11237 and LGD1069 could specifically inhibit NUP98-RARG transformed cells, mutation of the RXR interaction domain in NUP98-RARG had little effect on its transformation, revealing that therapeutic functions of rexinoid can be independent of the direct biochemical interaction between RXR and the fusion. Together, these results indicate that deregulation of the retinoid/rexinoid signaling pathway has a major role and may represent a potential therapeutic target for NUP98-RARG-mediated transformation.</t>
  </si>
  <si>
    <t>Evidence on the association between vitamin D status and pancreatic cancer risk is inconsistent. This inconsistency may be partially attributable to variation in vitamin D regulating genes. We selected 11 vitamin D-related genes (GC, DHCR7, CYP2R1, VDR, CYP27B1, CYP24A1, CYP27A1, RXRA, CRP2, CASR and CUBN) totaling 213 single nucleotide polymorphisms (SNPs), and examined associations with pancreatic adenocarcinoma. Our study included 3,583 pancreatic cancer cases and 7,053 controls from the genome-wide association studies of pancreatic cancer PanScans-I-III. We used the Adaptive Joint Test and the Adaptive Rank Truncated Product statistic for pathway and gene analyses, and unconditional logistic regression for SNP analyses, adjusting for age, sex, study and population stratification. We examined effect modification by circulating vitamin D concentration (&lt;/=50, &gt;50 nmol/L) for the most significant SNPs using a subset of cohort cases (n = 713) and controls (n = 878). The vitamin D metabolic pathway was not associated with pancreatic cancer risk (p = 0.830). Of the individual genes, none were associated with pancreatic cancer risk at a significance level of p&lt;0.05. SNPs near the VDR (rs2239186), LRP2 (rs4668123), CYP24A1 (rs2762932), GC (rs2282679), and CUBN (rs1810205) genes were the top SNPs associated with pancreatic cancer (p-values 0.008-0.037), but none were statistically significant after adjusting for multiple comparisons. Associations between these SNPs and pancreatic cancer were not modified by circulating concentrations of vitamin D. These findings do not support an association between vitamin D-related genes and pancreatic cancer risk. Future research should explore other pathways through which vitamin D status might be associated with pancreatic cancer risk.</t>
  </si>
  <si>
    <t>BACKGROUND: Keratoconus (KC) is a complex degenerative disorder of the cornea. Genetic, environmental, and lifestyle factors may all contribute to the pathogenesis of KC. Most of the reported KC-associated SNPs have been detected in Caucasians and Australians. To investigate whether the reported associated SNPs can be found in a Chinese population, we performed a replication study of the significantly associated SNPs. MATERIALS AND METHODS: A total of 210 unrelated Chinese KC patients and 191 unrelated controls were included in the present study. SNPs rs4954218 (Near RAB3GAP1 (5')), rs4894535 (FNDC3B), rs2956540 (LOX), rs3735520 (Near HGF (5')), rs1324183 (MPDZ-NF1B), rs1536482 (RXRA-COL5A1), rs7044529 (COL5A1), rs2721051 (Near FOXO1 (3')), rs9938149 (BANP-ZNF469) and rs6050307 (VSX1) were assessed for their association with KC. The genotype of each SNP was detected using the Sequenom MassARRAY-Assay. RESULTS: SNP rs1324183 located in MPDZ-NF1B was associated with an increased risk of KC (OR=3.108, 95% CI=1.366-7.072, p=0.005), and SNP rs2956540 in the LOX gene may confer a reduced risk of KC with a borderline p value in our population (OR=0.664, 95% CI=0.447-0.986, p=0.042). No significant difference was observed between patients and controls in the other eight SNP genotypes and allele frequencies. CONCLUSIONS: The replication association of rs1324183 (MPDZ-NF1B) with KC in our population and the results, which are identical to those in different populations, suggest that rs1324183 (MPDZ-NF1B) is a common genetic risk for KC and should be further investigated.</t>
  </si>
  <si>
    <t>HULC is a long noncoding RNA overexpressed in hepatocellular carcinoma (HCC), but its functional contributions in this setting have not been determined. In this study, we explored the hypothesis that HULC contributes to malignant development by supporting abnormal lipid metabolism in hepatoma cells. HULC modulated the deregulation of lipid metabolism in HCC by activating the acyl-CoA synthetase subunit ACSL1. Immunohistochemical analysis of tissue microarrays revealed that approximately 77% (180/233) of HCC tissues were positive for ACSL1. Moreover, HULC mRNA levels correlated positively with ACSL1 levels in 60 HCC cases according to real-time PCR analysis. Mechanistic investigations showed that HULC upregulated the transcriptional factor PPARA, which activated the ACSL1 promoter in hepatoma cells. HULC also suppressed miR-9 targeting of PPARA mRNA by eliciting methylation of CpG islands in the miR-9 promoter. We documented the ability of HULC to promote lipogenesis, thereby stimulating accumulation of intracellular triglycerides and cholesterol in vitro and in vivo. Strikingly, ACSL1 overexpression that generates cholesterol was sufficient to enhance the proliferation of hepatoma cells. Further, cholesterol addition was sufficient to upregulate HULC expression through a positive feedback loop involving the retinoid receptor RXRA, which activated the HULC promoter. Overall, we concluded that HULC functions as an oncogene in hepatoma cells, acting mechanistically by deregulating lipid metabolism through a signaling pathway involving miR-9, PPARA, and ACSL1 that is reinforced by a feed-forward pathway involving cholesterol and RXRA to drive HULC signaling.</t>
  </si>
  <si>
    <t>Regulatory T-Cells (Tregs) play a protective role against the development of atherosclerosis. Moreover, thymic stromal lymphopoietin (TSLP)/thymic stromal lymphopoietin receptor (TSLPR) signaling in myeloid dendritic cells (DCs) promote Treg differentiation. Here, we examined the potential role of TSLP/TSLPR on Treg homeostasis in atherosclerosis. The frequencies of both latency-associated peptide (LAP)(+) and Foxp3(+) Tregs were reduced in the thymus and spleen of ApoE(-/-) mice compared with C57BL/6 mice, and this effect was associated with decreased thymic output. The tolerogenic function of DCs obtained from ApoE(-/-) mice was compromised compared with those from C57BL/6 mice. The expression of TSLP and TSLPR was also inhibited in ApoE(-/-) mice. In addition, we found that ox-LDL attenuated TSLP expression in cultured thymic epithelial cells (TECs) through the activation of retinoid X receptor alpha (RXRA) and IL-1beta and decreased LAP and PD-L1 expression in oxLDL-activated DCs while both were up-regulated in TSLP-activated DCs. We also observed that the TSLP-DCs mediated differentiation of Tregs was abrogated through LAP neutralization. Furthermore, TSLP injection rescued Treg defects in ApoE(-/-) mice. These findings suggest that Treg defects in ApoE(-/-) mice might partially be attributed to the disruption of TSLP-TSLPR-LAP signaling in epithelial cells (ECs) and DCs.</t>
  </si>
  <si>
    <t>BACKGROUND: Keratoconus (KC) is the most common primary ectatic disease of the cornea and a major indication for corneal transplant. To date, limited KC-associated-risk loci have been identified. Association has recently been suggested between KC and 8 single nucleotide polymorphisms (SNPs) in the genomic regions of FNDC3B, COL4A3, MPDZ-NF1B, RXRA-COL5A1, LCN12-PTGDS, FOXO1, and BANP-ZNF469. These SNPs are associated with central corneal thickness (CCT), a known risk factor to KC. We are questioning whether these SNPs are significantly associated with KC in a Saudi Arabian population. The study included 108 unrelated KC cases and 300 controls. Patients were diagnosed with KC according to the Schimpff-flow based elevation map of the cornea. DNA genotyping was done using probe-based allelic discrimination TaqMan assays. Allele frequencies were compared between the cases and controls. RESULTS: All SNPs were successfully genotyped with high efficiency (&gt;95 %). The SNPs had no significant deviation in cases or controls from Hardy-Weinberg Equilibrium (HWE, p value &gt; 0.05). None of the selected SNPs were significantly associated with KC in the Saudi Arabian population. However, we replicated the same trend of minor allele frequency (MAF) between cases and controls reported by a recent GWAS regarding the 5 SNPs rs4894535 (FNDC3B, chr3: 171995605), rs1536482 (RXRA-COL5A1, chr9: 137440528), rs7044529 (COL5A1, chr9: 137568051), rs11145951 (LCN12-PTGDS, chr9: 139860264), and rs2721051 (FOXO1, chr13: 41110884). CONCLUSIONS: This is the first study investigating the association of these SNPs with KC in a population from Saudi Arabia. We replicated the same trend of MAF alteration of the association between the SNPs rs4894535 (FNDC3B, chr3: 171995605), rs7044529 (COL5A1, chr9: 137568051), rs11145951 (LCN12-PTGDS, chr9: 139860264) and rs2721051 (FOXO1, chr13: 41110884) and KC-risk as reported by a recently published GWAS. Consistently replicated population-based studies are necessary to identify and/or confirm genetic susceptibility for certain diseases. We acknowledge that the lack of significance in our study is due to our small sample size and insufficient statistical power; however our data still add to the body of evidence of potential KC-candidate SNPs. This report aims at supporting the possible association between CCT-associated SNPs and KC susceptibility.</t>
  </si>
  <si>
    <t>INTRODUCTION: Negative outcomes in patients on renal replacement therapy (RRT) may have a source in T helper (Th)-cell imbalance or vitamin D deficiency. OBJECTIVES: We examined the association of genes encoding cytokines related to Th1 and Th2 cells and vitamin D pathway genes with survival probability of patients on RRT. PATIENTS AND METHODS: The study included 1253 patients on hemodialysis. IL13, IL4R, IL18, IL12A, IL12B, IL28B, MCP1, GC, VDR, and RXRA gene polymorphisms were tested. The Kaplan-Meier method with the logrank test was used to estimate significance of survival probabilities. RESULTS: Patients carrying the IL13 minor T allele had an increased risk of death compared with CC subjects (logrank test, P = 0.005; hazard ratio [HR], 1.40; 95% confidence interval [CI], 1.11-1.76; P = 0.005). IL28B rs8099 917 GG patients had higher mortality rates compared with IL28B GT+TT carriers (logrank test, P = 0.04; HR, 1.82; 95% CI, 1.10-3.01; P =0.02). IL28B rs12979860 TT carriers had an increased risk of death compared with CC+CT carriers (logrank test, P = 0.02; HR, 1.62; 95% CI, 1.09-2.42; P = 0.02) only when they were negative for hepatitis B virus (HBV) or hepatitis C virus (HCV) infection. The prevalence of coronary artery disease differed significantly among patients with the IL28B rs12979860 TT genotype compared with CC+CT carriers (odds ratio, 1.87; 95% CI, 1.14-3.09; P = 0.01). There was no association between the GC, VDR, and RXRA nucleotide variants and survival. CONCLUSIONS: The IL13 rs20541 T allele and IL28B rs8099917 GG genotype are negative predictors of survival in patients on RRT, while the IL28B rs12979860 TT genotype increases the risk of death only in patients negative for HBV or HCV infection.</t>
  </si>
  <si>
    <t>The ovine blastocyst hatches from the zona pellucida by Day 8 and develops into an ovoid or tubular conceptus (embryo and associated extraembryonic membranes) that grows and elongates into a filamentous form between Days 12 and 16. The trophectoderm of the elongating conceptus synthesizes and secretes interferon tau (IFNT) as well as prostaglandins (PGs) via prostaglandin synthase two (PTGS2). Intrauterine infusion of a PTGS2 inhibitor prevents conceptus elongation in sheep. Although many PGs are secreted, PGI2 and PGJ2 can activate nuclear peroxisome proliferator activator receptors (PPARs) that heterodimerize with retinoic X receptors (RXRs) to regulate gene expression and cellular function. Expression of PPARD, PPARG, RXRA, RXRB, and RXRG is detected in the elongating ovine conceptus, and nuclear PPARD and PPARG are present in the trophectoderm. Consequently, PPARD and PPARG are hypothesized to have essential roles in conceptus elongation in ruminants. In utero loss-of-function studies of PPARD and PPARG in the ovine conceptus trophectoderm were conducted using morpholino antisense oligonucleotides (MAOs) that inhibit mRNA translation. Elongating, filamentous-type conceptuses were recovered from ewes infused with a control morpholino or PPARD MAO. In contrast, PPARG MAO resulted in severely growth-retarded conceptuses or conceptus fragments with apoptotic trophectoderm. In order to identify PPARG-regulated genes, PPARG chromatin immunoprecipitation sequencing and RNA sequencing were conducted using Day 14 ovine conceptuses. These analyses revealed candidate PPARG-regulated genes involved in biological pathways, including lipid and glucose uptake, transport, and metabolism. Collectively, results support the hypothesis that PTGS2-derived PGs and PPARG are essential regulators of conceptus elongation, with specific roles in trophectoderm survival and proliferation.</t>
  </si>
  <si>
    <t>Adipose tissue deposited within muscle fibers, known as intramuscular fat (IMF or marbling), is a major determinant of meat quality and thereby affects its economic value. The biological mechanisms that determine IMF content are therefore of interest. In this study, 48 genes involved in the bovine peroxisome proliferator-activated receptor signaling pathway, which is involved in lipid metabolism, were investigated to identify candidate genes associated with IMF in the longissimus dorsi of Hanwoo (Korean cattle). Ten genes, retinoid X receptor alpha, peroxisome proliferator-activated receptor gamma (PPARG), phospholipid transfer protein, stearoyl-CoA desaturase, nuclear receptor subfamily 1 group H member 3, fatty acid binding protein 3 (FABP3), carnitine palmitoyltransferase II, acyl-Coenzyme A dehydrogenase long chain (ACADL), acyl-Coenzyme A oxidase 2 branched chain, and fatty acid binding protein 4, showed significant effects with regard to IMF and were differentially expressed between the low- and high-marbled groups (p&lt;0.05). Analysis of the gene co-expression network based on Pearson's correlation coefficients identified 10 up-regulated genes in the high-marbled group that formed a major cluster. Among these genes, the PPARG-FABP4 gene pair exhibited the strongest correlation in the network. Glycerol kinase was found to play a role in mediating activation of the differentially expressed genes. We categorized the 10 significantly differentially expressed genes into the corresponding downstream pathways and investigated the direct interactive relationships among these genes. We suggest that fatty acid oxidation is the major downstream pathway affecting IMF content. The PPARG/RXRA complex triggers activation of target genes involved in fatty acid oxidation resulting in increased triglyceride formation by ATP production. Our findings highlight candidate genes associated with the IMF content of the loin muscle of Korean cattle and provide insight into the biological mechanisms that determine adipose deposition within muscle.</t>
  </si>
  <si>
    <t>The efficiency of central nervous system remyelination declines with age. This is in part due to an age-associated decline in the phagocytic removal of myelin debris, which contains inhibitors of oligodendrocyte progenitor cell differentiation. In this study, we show that expression of genes involved in the retinoid X receptor pathway are decreased with ageing in both myelin-phagocytosing human monocytes and mouse macrophages using a combination of in vivo and in vitro approaches. Disruption of retinoid X receptor function in young macrophages, using the antagonist HX531, mimics ageing by reducing myelin debris uptake. Macrophage-specific RXRalpha (Rxra) knockout mice revealed that loss of function in young mice caused delayed myelin debris uptake and slowed remyelination after experimentally-induced demyelination. Alternatively, retinoid X receptor agonists partially restored myelin debris phagocytosis in aged macrophages. The agonist bexarotene, when used in concentrations achievable in human subjects, caused a reversion of the gene expression profile in multiple sclerosis patient monocytes to a more youthful profile and enhanced myelin debris phagocytosis by patient cells. These results reveal the retinoid X receptor pathway as a positive regulator of myelin debris clearance and a key player in the age-related decline in remyelination that may be targeted by available or newly-developed therapeutics.</t>
  </si>
  <si>
    <t>Uveal melanoma (UM) is recognized as the most common intraocular malignancy and the second most common form of melanoma. Nearly 50% of UM patients develop untreatable and fatal metastases. The 48-member nuclear receptor (NR) superfamily represents a therapeutically targetable group of transcription factors known for their regulation of key cancer pathways in numerous tumor types. Here, we profiled the expression of the 48 human NRs by qRT-PCR across a melanoma cell line panel including 5 UM lines, 9 cutaneous melanoma (CM) lines, and normal primary melanocytes. NR expression patterns identified a few key features. First, in agreement with our past studies identifying RXRg as a CM-specific marker, we found that UM cells also exhibit high levels of RXRg expression, making it a universal biomarker for melanoma tumors. Second, we found that LXRb is highly expressed in both UM and CM lines, suggesting that it may be a therapeutic target in a UM metastatic setting as it has been in CM models. Third, we found that RARg, PPARd, EAR2, RXRa, and TRa expressions could subdivide UM from CM. Previous studies of UM cancers identified key mutations in three genes: GNAQ, GNA11, and BRAF. We found unique NR expression profiles associated with each of these UM mutations. We then performed NR-to-NR and NR-to-genome expression correlation analyses to find potential NR-driven transcriptional programs activated in UM and CM. Specifically, RXRg controlled gene networks were identified that may drive melanoma-specific signaling and metabolism. ERRa was identified as a UM-defining NR and genes correlated with its expression confirm the role of ERRa in metabolic control. Given the plethora of available NR agonists, antagonists, and selective receptor modulators, pharmacologic manipulation of these NRs and their transcriptional outputs may lead to a more comprehensive understanding of key UM pathways and how we can leverage them for better therapeutic alternatives.</t>
  </si>
  <si>
    <t>BACKGROUND Vitamin D (VD), VD binding protein, VD receptor (VDR), and retinoids are involved in pathogenesis of chronic glomerulonephritis (ChGN). We aimed to compare distribution of VD pathway gene polymorphisms in ChGN patients showing glomerular filtration rate (GFR) category 1-3, GFR category 5D, and healthy controls in order to elucidate the role of VD-related polymorphisms in the course of ChGN. MATERIAL AND METHODS GFR category 1-3 ChGN patients (n=195), GFR category 5D ChGN patients (n=178), and controls (n=751) underwent testing for polymorphisms of genes encoding VD binding protein (GC, rs2298849, rs7041, rs1155563), VDR (VDR, rs2228570, rs1544410), and retinoid X receptor alpha (RXRA, rs10776909, rs10881578, rs749759). RESULTS Among GFR 1-3 subjects possessing TT genotype of RXRA rs10776909, 75% of patients had nephrotic syndrome, and 37.5% had glomerular hyperfiltration defined as GFR &gt;140 ml/min/1.73 m2, and, consequently, serum creatinine was lower in these patients compared to the remaining subjects (0.67+/-0.26 vs. 0.94+/-0.34, P=0.014). In GFR category 5D ChGN patients, frequencies of RXRA rs10776909 allele T (25% vs. 19%) and CT+TT (46% vs. 34%) were higher compared to frequencies of respective variants in controls (Ptrend=0.004, Pgenotype=0.008). CONCLUSIONS RXRA rs10776909 allele T is specifically involved in the pathogenesis of ChGN. This risk allele may be also associated with worse clinical course of ChGN.</t>
  </si>
  <si>
    <t>Evidence from previous studies suggests that the male reproductive system can be disrupted by fetal or neonatal exposure to diethylstilbestrol (DES). However, the molecular basis for this effect remains unclear. To evaluate the effects of DES on mouse spermatocytes and to explore its potential mechanism of action, the levels of DNA methyltransferases (DNMTs) and DNA methylation induced by DES were detected. The results showed that low doses of DES inhibited cell proliferation and cell cycle progression and induced apoptosis in GC-2 cells, an immortalized mouse pachytene spermatocyte-derived cell line, which reproduces primary cells responses to E2. Furthermore, global DNA methylation levels were increased and the expression levels of DNMTs were altered in DES-treated GC-2 cells. A total of 141 differentially methylated DNA sites were detected by microarray analysis. Rxra, an important component of the retinoic acid signaling pathway, and mybph, a RhoA pathway-related protein, were found to be hypermethylated, and Prkcd, an apoptosis-related protein, was hypomethylated. These results showed that low-dose DES was toxic to spermatocytes and that DNMT expression and DNA methylation were altered in DES-exposed cells. Taken together, these data demonstrate that DNA methylation likely plays an important role in mediating DES-induced spermatocyte toxicity in vitro.</t>
  </si>
  <si>
    <t>Genomic disruptions, altered epigenetic mechanisms, and environmental factors contribute to the heterogeneity of congenital heart defects (CHD). In recent years, chromosomal microarray analysis (CMA) has led to the identification of numerous copy number variations (CNV) in patients with CHD. Genes disrupted by and within these CNVs thus represent excellent candidate genes for CHD. Microduplications of 9q (9q+) have been described in patients with CHD, however, the critical gene locus remains undetermined. Here we discuss an infant with tetralogy of Fallot with absent pulmonary valve, fetal hydrops, and a 3.76 Mb de novo contiguous gain of 9q34.2-q34.3 detected by CMA, and confirmed by karyotype and FISH studies. This duplicated interval disrupted RXRA (retinoid X receptor alpha; OMIM #180245) at intron 1. We also review CHD findings among previously reported patients with 9q (9q+) duplication syndrome. This is the first report implicating RXRA in CHD with 9q duplication, providing additional data in understanding the genetic etiology of tetralogy of Fallot, CHD, and disorders linked to 9q microduplication syndrome. This report also highlights the significance of CMA in the clinical diagnosis and genetic counseling of patients and families with complex CHD.</t>
  </si>
  <si>
    <t>Genetic polymorphisms in vitamin D metabolism and signaling genes have been inconsistently associated with risk of breast cancer, though few studies have examined SNPs in vitamin D-related genes other than the vitamin D receptor (VDR) gene and particularly have not examined the association with the retinoid X receptor alpha (RXRA) gene which may be a key vitamin D pathway gene. We conducted a nested case-control study of 734 cases and 1435 individually matched controls from a population-based prospective cohort study, the Northern Sweden Mammary Screening Cohort. Tag and functional SNPs were genotyped for the VDR, cytochrome p450 24A1 (CYP24A1), and RXRA genes. We also genotyped specific SNPs in four other genes related to vitamin D metabolism and signaling (GC/VDBP, CYP2R1, DHCR7, and CYP27B1). SNPs in the CYP2R1, DHCR7, and VDBP gene regions that were associated with circulating 25(OH)D concentration in GWAS were also associated with plasma 25(OH)D in our study (p-trend &lt;0.005). After taking into account the false discovery rate, these SNPs were not significantly associated with breast cancer risk, nor were any of the other SNPs or haplotypes in VDR, RXRA, and CYP24A1. We observed no statistically significant associations between polymorphisms or haplotypes in key vitamin D-related genes and risk of breast cancer. These results, combined with the observation in this cohort and most other prospective studies of no association of circulating 25(OH)D with breast cancer risk, do not support an association between vitamin D and breast cancer risk.</t>
  </si>
  <si>
    <t>Understanding of the genetic regulation of puberty timing has come largely from studies of rare disorders and population-based studies in women. Here, we report the largest genomic analysis for puberty timing in 55,871 men, based on recalled age at voice breaking. Analysis across all genomic variants reveals strong genetic correlation (0.74, P=2.7 x 10(-70)) between male and female puberty timing. However, some loci show sex-divergent effects, including directionally opposite effects between sexes at the SIM1/MCHR2 locus (Pheterogeneity=1.6 x 10(-12)). We find five novel loci for puberty timing (P&lt;5 x 10(-8)), in addition to nine signals in men that were previously reported in women. Newly implicated genes include two retinoic acid-related receptors, RORB and RXRA, and two genes reportedly disrupted in rare disorders of puberty, LEPR and KAL1. Finally, we identify genetic correlations that indicate shared aetiologies in both sexes between puberty timing and body mass index, fasting insulin levels, lipid levels, type 2 diabetes and cardiovascular disease.</t>
  </si>
  <si>
    <t>Alcoholic liver disease (ALD) is a significant public health issue with heavy medical and economic burdens. The aetiology of ALD is not yet completely understood. The development of drugs and therapies for ALD is hampered by a lack of suitable animal models that replicate both the histological and metabolic features of human ALD. Here, we characterize a rhesus monkey model of alcohol-induced liver steatosis and hepatic fibrosis that is compatible with the clinical progression of the biochemistry and pathology in humans with ALD. Microarray analysis of hepatic gene expression was conducted to identify potential molecular signatures of ALD progression. The up-regulation of expression of hepatic genes related to liver steatosis (CPT1A, FASN, LEPR, RXRA, IGFBP1, PPARGC1A and SLC2A4) was detected in our rhesus model, as was the down-regulation of such genes (CYP7A1, HMGCR, GCK and PNPLA3) and the up-regulation of expression of hepatic genes related to liver cancer (E2F1, OPCML, FZD7, IGFBP1 and LEF1). Our results demonstrate that this ALD model reflects the clinical disease progression and hepatic gene expression observed in humans. These findings will be useful for increasing the understanding of ALD pathogenesis and will benefit the development of new therapeutic procedures and pharmacological reagents for treating ALD.</t>
  </si>
  <si>
    <t>All-trans retinoic acid (ATRA) is instrumental to male germ cell differentiation, but its mechanism of action remains elusive. To address this question, we have analyzed the phenotypes of mice lacking, in spermatogonia, all rexinoid receptors (RXRA, RXRB and RXRG) or all ATRA receptors (RARA, RARB and RARG). We demonstrate that the combined ablation of RXRA and RXRB in spermatogonia recapitulates the set of defects observed both upon ablation of RAR in spermatogonia. We also show that ATRA activates RAR and RXR bound to a conserved regulatory region to increase expression of the SALL4A transcription factor in spermatogonia. Our results reveal that this major pluripotency gene is a target of ATRA signaling and that RAR/RXR heterodimers are the functional units driving its expression in spermatogonia. They add to the mechanisms through which ATRA promote expression of the KIT tyrosine kinase receptor to trigger a critical step in spermatogonia differentiation. Importantly, they indicate also that meiosis eventually occurs in the absence of a RAR/RXR pathway within germ cells and suggest that instructing this process is either ATRA-independent or requires an ATRA signal originating from Sertoli cells.</t>
  </si>
  <si>
    <t>Seven multiparous Holstein cows with a ruminal fistula were used to investigate the changes in rumen microbiota, gene expression of the ruminal epithelium, and blood biomarkers of metabolism and inflammation during the transition period. Samples of ruminal digesta, biopsies of ruminal epithelium, and blood were obtained during -14 through 28d in milk (DIM). A total of 35 genes associated with metabolism, transport, inflammation, and signaling were evaluated by quantitative reverse transcription-PCR. Among metabolic-related genes, expression of HMGCS2 increased gradually from -14 to a peak at 28 DIM, underscoring its central role in epithelial ketogenesis. The decrease of glucose and the increase of nonesterified fatty acids and beta-hydroxybutyrate in the blood after calving confirmed the state of negative energy balance. Similarly, increases in bilirubin and decreases in albumin concentrations after calving were indicative of alterations in liver function and inflammation. Despite those systemic signs, lower postpartal expression of TLR2, TLR4, CD45, and NFKB1 indicated the absence of inflammation within the epithelium. Alternatively, these could reflect an adaptation to react against inducers of the immune system arising in the rumen (e.g., bacterial endotoxins). The downregulation of RXRA, INSR, and RPS6KB1 between -14 and 10 DIM indicated a possible increase in insulin resistance. However, the upregulation of IRS1 during the same time frame could serve to restore sensitivity to insulin of the epithelium as a way to preserve its proliferative capacity. The upregulation of TGFB1 from -14 and 10 DIM coupled with upregulation of both EGFR and EREG from 10 to 28 DIM indicated the existence of 2 waves of epithelial proliferation. However, the downregulation of TGFBR1 from -14 through 28 DIM indicated some degree of cell proliferation arrest. The downregulation of OCLN and TJP1 from -14 to 10 DIM indicated a loss of tight-junction integrity. The gradual upregulation of membrane transporters MCT1 and UTB to peak levels at 28 DIM reflected the higher intake and fermentability of the lactation diet. In addition, those changes in the diet after calving resulted in an increase of butyrate and a decrease of ruminal pH and acetate, which partly explain the increase of Anaerovibrio lipolytica, Prevotella bryantii, and Megasphaera elsdenii and the decrease of fibrolytic bacteria (Fibrobacter succinogenes, Butyrivibrio proteoclasticus). Overall, these multitier changes revealed important features associated with the transition into lactation. Alterations in ruminal epithelium gene expression could be driven by nutrient intake-induced changes in microbes; microbial metabolism; and the systemic metabolic, hormonal, and immune changes. Understanding causes and mechanisms driving the interaction among ruminal bacteria and host immunometabolic responses merits further study.</t>
  </si>
  <si>
    <t>It has recently been reported that vitamin D blood plasma levels are associated with reduced risk of endometriosis. The present study aimed to investigate whether the vitamin D binding protein (GC), vitamin D receptor (VDR), and retinoid X receptor (RXR) gene variants may be genetic risk factors for endometriosisassociated infertility. The subjects consisted of 154 women with endometriosisassociated infertility and 347 controls. Using polymerase chain reaction restriction fragment length polymorphism and high resolution melt techniques, the GC rs1155563, rs2298849 and rs7041; RXRA rs10881578, rs10776909 and rs749759; VDR BsmI rs1544410; and FokI rs2228570 single nucleotide polymorphisms (SNPs) were investigated in the patients with endometriosis and the healthy controls. The results indicated that no significant differences were observed between the genotype and allele frequencies of all experimental SNPs in the vitamin D signaling pathway genes in women with endometriosis-associated infertility and controls. However, a significant association was present between the AT haplotype, consisting of VDR rs1544410 and rs222857 minor alleles, and endometriosis-associated infertility [OR=1.659 (1.1222.453), P=0.011]. The results of the present study suggested that VDR gene variants act as genetic risk factors for endometriosisassociated infertility.</t>
  </si>
  <si>
    <t>With the goal of studying epigenetic alterations in fibrolamellar hepatocellular carcinoma (FLC) and establish an associated DNA methylation signature, we analyzed LINE-1 methylation in a cohort of FLC and performed next-generation sequencing of DNA methylation in a training set of pure-FLCs and non-cirrhotic hepatocellular carcinomas (nc-HCC). DNA methylation was correlated with gene expression. Furthermore, we established and validated an epigenetic signature differentiating pure-FLC from other HCCs. LINE-1 methylation correlated with shorter recurrence-free survival and overall survival in resected pure-FLC patients. Unsupervised clustering using CG sites located in islands distinguished pure-FLC from nc-HCC. Major DNA methylation changes occurred outside promoters, mainly in gene bodies and intergenic regions located in the vicinity of liver developmental genes (i.e., SMARCA4 and RXRA). Partially methylated domains were more prone to DNA methylation changes. Furthermore, we identified several putative tumor suppressor genes (e.g., DLEU7) and oncogenes (e.g., DUSP4). While approximately 70% of identified gene promoters gaining methylation were marked by bivalent histone marks (H3K4me3/H3K27me3) in embryonic stem cells, approximately 70% of those losing methylation were marked by H3K4me3. Finally, we established a pure FLC DNA methylation signature and validated it in an independent dataset. Our analysis reveals a distinct epigenetic signature of pure FLC as compared to nc-HCC, with DNA methylation changes occurring in the vicinity of liver developmental genes. These data suggest new options for targeting FLC based on cancer epigenome aberrations.</t>
  </si>
  <si>
    <t>The t(15;17)(q24;q21), generating a PML-RARA fusion gene, is the hallmark of acute promyelocytic leukemia (APL). At present, eight other genes fusing with RARA have been identified. The resulting fusion proteins retain domains of the RARA protein allowing binding to retinoic acid response elements (RARE) and dimerization with the retinoid X receptor protein (RXRA). They participate in protein-protein interactions, associating with RXRA to form hetero-oligomeric complexes that can bind to RARE. They have a dominant-negative effect on wild-type RARA/RXRA transcriptional activity. Moreover, RARA fusion proteins can homodimerize, conferring the ability to regulate an expanded repertoire of genes normally not affected by RARA. RARA fusion proteins behave as potent transcriptional repressors of retinoic acid signalling, inducing a differentiation blockage at the promyelocyte stage which can be overcome with therapeutic doses of ATRA or arsenic trioxide. However, resistance to these two drugs is a major problem, which necessitates development of new therapies.</t>
  </si>
  <si>
    <t>Maternal vitamin D deficiency has been associated with reduced offspring bone mineral accrual. Retinoid-X receptor-alpha (RXRA) is an essential cofactor in the action of 1,25-dihydroxyvitamin D (1,25[OH]2 -vitamin D), and RXRA methylation in umbilical cord DNA has been associated with later offspring adiposity. We tested the hypothesis that RXRA methylation in umbilical cord DNA collected at birth is associated with offspring skeletal development, assessed by dual-energy X-ray absorptiometry, in a population-based mother-offspring cohort (Southampton Women's Survey). Relationships between maternal plasma 25-hydroxyvitamin D (25[OH]-vitamin D) concentrations and cord RXRA methylation were also investigated. In 230 children aged 4 years, a higher percent methylation at four of six RXRA CpG sites measured was correlated with lower offspring bone mineral content (BMC) corrected for body size (beta = -2.1 to -3.4 g/SD, p = 0.002 to 0.047). In a second independent cohort (n = 64), similar negative associations at two of these CpG sites, but positive associations at the two remaining sites, were observed; however, none of the relationships in this replication cohort achieved statistical significance. The maternal free 25(OH)-vitamin D index was negatively associated with methylation at one of these RXRA CpG sites (beta = -3.3 SD/unit, p = 0.03). Thus, perinatal epigenetic marking at the RXRA promoter region in umbilical cord was inversely associated with offspring size-corrected BMC in childhood. The potential mechanistic and functional significance of this finding remains a subject for further investigation.</t>
  </si>
  <si>
    <t>Prostate cancer (PC) depends on androgenic signaling for growth and survival. To data, the exact molecular mechanism of hormone controlling proliferation and tumorigenesis in the PC remains unclear. Therefore, in this study, we explored the differentially expressed genes (DEGs) and identified featured genes related to hormone stimulus from PC. Two sets of gene expression data, including PC and normal control sample, were downloaded from Gene Expression Omnibus (GEO) database. The t-test was used to identify DEGs between PC and controls. Gene ontology (GO) functional annotation was applied to analyze the function of DEGs and screen hormone-related DEGs. Then these hormone-related DEGs were further analyzed in constructed cancer network and Human Protein Reference Database to screen important signaling pathways they participated in. A total of 912 DEGs were obtained which included 326 up-regulated genes and 586 down-regulated genes. GO functional enrichment analysis identified 50 hormone-related DEGs associated with PC. After pathway and PPI network analysis, we found these hormone-related DEGs participated in several important signaling pathways including TGF-beta (TGFB2, TGFB3 and TGFBR2), MAPK (TGFB2, TGFB3 and TGFBR2), insulin (PIK3R3, SHC1 and EIF4EBP1), and p53 signaling pathways (CCND2 and CDKN1A). In addition, a total of five hormone-related DEGs (SHC1, CAV1, RXRA, CDKN1A and SRF) were located in the center of PPI network and 12 hormone-related DEGs formed six protein modules. These important signal pathways and hormone-related DEGs may provide potential therapeutic targets for PC.</t>
  </si>
  <si>
    <t>The effect of over-feeding energy prepartum on blood polymorphonuclear neutrophil (PMN) response remains unclear. Cows fed controlled (CON; 1.34Mcal/kg of dry matter) or excess energy (OVE; 1.62Mcal/kg dry matter) during the dry period (~45d before expected calving date) received an intramammary (IM) challenge with Escherichia coli lipopolysaccharide (LPS) during the postpartal period to determine the effects of IM LPS and prepartal diet on the expression of key genes associated with immunometabolic response in blood PMN. Feed intake and daily milk yield were recorded throughout the study period. At 7d in milk (DIM), all cows received LPS (200microg) into 1 rear mammary quarter. Blood PMN were isolated at 7, 14, and 30 DIM, as well as before (0h) and after (12h) IM LPS challenge for gene expression analysis using quantitative real time PCR. Phagocytosis capabilities in vitro were assessed at 7, 14, and 30 DIM. Data were analyzed using the MIXED procedure of SAS with repeated measures. No differences in feed intake and milk yield were observed between OVE- and CON-fed cows. As expected, IM LPS challenge altered the expression of genes associated with the immune response (e.g., 1.9- and 1.8-fold for SELL and TLR2, respectively), metabolism (e.g., 1.8- and -1.8-fold for LDHA and SLC2A1, respectively), and transcription (e.g., 1.1- and 1.7-fold for NCOR1 and PPARD, respectively). At 12h postchallenge, an upregulation of TLR2 (1.8-fold), HIF1A (1.9-fold), and NFKB1 (1.5-fold) was observed for OVE rather than CON. At 7 DIM, S100A9 tended (2.2-fold) to be upregulated for OVE rather than CON. At 14 DIM, OVE resulted in lower PMN phagocytosis and an upregulation of NCOR2 (1.6-fold) and RXRA (1.9-fold) compared with CON-fed cows. At 30 DIM, an upregulation of MPO (3.5-fold) and PLA2G4A (1.5-fold) and a tendency for RXRA (1.7-fold) was observed for OVE- rather than CON-fed cows. Our results suggest that IM LPS challenge altered gene expression associated with metabolism in PMN and that OVE impaired PMN phagocytosis and increased the expression of immunometabolic genes after IM LPS challenge and during the postpartal period. The current study provides new linkages among prepartal feed energy intake, metabolism, and immune response of blood PMN and risk of disease during early lactation.</t>
  </si>
  <si>
    <t>BACKGROUND: Retinoic acid (RA) is a key regulator of embryonic development and linked to several birth defects including cleft lip and palate (CLP). The aim was to investigate the effects of RA on proliferation and gene expression of human palatal keratinocytes (KCs) in vitro. METHODS: KCs from children with and without CLP were cultured with 2 and 5 muM RA. Proliferation was measured by quantification of DNA after 2, 4, 6, and 8 days. In addition, we analysed the effects of RA on messenger RNA expression of genes for proliferation, differentiation, apoptosis, and RA receptors. RESULTS: RA similarly inhibited proliferation of palatal KC from cleft and non-cleft subjects. The proliferation of KCs from cleft subjects was reduced to 59.8+/-13.4% (2 muM) and 41.5+/-14.0% (5 muM, Day 6), while that of cells from age-matched non-cleft subjects was reduced to 66.9+/-12.1% (2 muM) and 33.9+/-10.1% (5 muM). RA treatment reduced the expression of several of the investigated genes; the proliferating cell nuclear antigen (PCNA) was reduced in CLP KCs only. Keratins 10 and 16 were downregulated in keratinocytes from both cleft and non-cleft subjects. P63, a master regulator for epithelial differentiation, was only downregulated in KCs from cleft subjects, as was the RXRa receptor. Two P63 target genes (GJB6 and DLX5) were strongly downregulated by RA in all cell lines. None of the apoptosis genes was affected. CONCLUSION: Overall, RA similarly inhibits proliferation of palatal KCs from cleft and non-cleft subjects and reduces the expression of specific genes.</t>
  </si>
  <si>
    <t>PURPOSE: Uromodulin is a kidney specific glycoprotein whose expression can modulate kidney homeostasis. However, the set of sequence specific transcription factors that regulate the uromodulin gene UMOD and their upstream binding locations are not well characterized. We built a high resolution map of its transcriptional regulation. MATERIALS AND METHODS: We applied in silico phylogenetic footprinting on the upstream regulatory regions of a diverse set of human UMOD orthologs to identify conserved binding motifs and corresponding position specific weight matrices. We further analyzed the predicted binding motifs by motif comparison, which identified transcription factors likely to bind these discovered motifs. Predicted transcription factors were then integrated with experimentally known protein-protein interactions available from public databases and tissue specific expression resources to delineate important regulators controlling UMOD expression. RESULTS: Analysis allowed the identification of a reliable set of binding motifs in the upstream regulatory regions of UMOD to build a high confidence compendium of transcription factors that could bind these motifs, such as GATA3, HNF1B, SP1, SMAD3, RUNX2 and KLF4. ENCODE deoxyribonuclease I hypersensitivity sites in the UMOD upstream region of the mouse kidney confirmed that some of these binding motifs were open to binding by predicted transcription factors. The transcription factor-transcription factor network revealed several highly connected transcription factors, such as SP1, SP3, TP53, POU2F1, RARB, RARA and RXRA, as well as the likely protein complexes formed between them. Expression levels of these transcription factors in the kidney suggest their central role in controlling UMOD expression. CONCLUSIONS: Our findings will form a map for understanding the regulation of uromodulin expression in health and disease.</t>
  </si>
  <si>
    <t>A large inter-individual variability in the plasma triglyceride (TG) response to an omega-3 polyunsaturated fatty acid (n-3 PUFA) supplementation has been observed. The objective was to examine gene-diet interaction effects on the plasma TG response after a fish oil supplementation, between single-nucleotide polymorphisms (SNPs) within genes involved in fatty acid beta-oxidation and dietary fat intakes. Two hundred and eight (208) participants were recruited in the greater Quebec City area. The participants completed a six-week fish oil supplementation (5 g fish oil/day: 1.9-2.2 g EPA and 1.1 g DHA). Dietary fat intakes were measured using three-day food records. SNPs within RXRA, CPT1A, ACADVL, ACAA2, ABCD2, ACOX1 and ACAA1 genes were genotyped using TAQMAN methodology. Gene-diet interaction effects on the plasma TG response were observed for SNPs within RXRA (rs11185660, rs10881576 and rs12339187) and ACOX1 (rs17583163) genes. For rs11185660, fold changes in RXRA gene expression levels were different depending on SFA intakes for homozygotes T/T. Gene-diet interaction effects of SNPs within genes involved in fatty acid beta-oxidation and dietary fat intakes may be important in understanding the inter-individual variability in plasma TG levels and in the plasma TG response to a fish oil supplementation.</t>
  </si>
  <si>
    <t>BACKGROUND: Vitamin D is involved in blood pressure (BP) regulation. Genetic variations may influence the effect of vitamin D on BP, but data from epidemiologic studies remain inconsistent. METHODS: We conducted a comprehensive genetic association study in the Women's Genome Health Study (WGHS) with genome-wide genotype data among 23,294 women of European ancestry and in the International Consortium of Blood Pressure (ICBP) with genome-wide meta-analysis results from 69,395 men and women of European ancestry. RESULTS: First, we found none of 5 selected vitamin D-related candidate single nucleotide polymorphisms (SNPs) was associated with systolic BP (SBP) or diastolic BP (DBP). Second, in 61 candidate SNPs involved in vitamin D metabolism and signaling, rs1507023 (in RBFOX1) and rs2296241 (in CYP24A1) showed significant associations with SBP, DBP, mean arterial pressure, or pulse pressure in the WGHS before, but not after, multiple testing corrections. Nominally significant associations in the ICBP were also not significant after corrections. Third, among 24 candidate genes across vitamin D pathway, associations with BP traits that meet gene-wide significance level were found for NCOA3 (rs2235734), RXRA (rs875444), DHCR7 (rs1790370), VDR (rs2544037), and NCOR2 (rs1243733, rs1147289) in the WGHS and NCOR1, TP53BP1, and TYRP1 in the ICBP. However, none of these associations reached significance threshold in both studies. CONCLUSIONS: Our study did not replicate previously observed associations of vitamin D-related SNPs with BP. There was suggestive evidence for associations in other vitamin D pathway genes; however, these associations either did not reach the significance threshold or were not replicated.</t>
  </si>
  <si>
    <t>BACKGROUND: As an important component of retinoid acid signaling pathway, the retinoid X receptor alpha (RXRA) is considered to play an important role in the pathogenesis of tetralogy of Fallot (TOF). METHODS: The expression level of RXRA mRNA and the methylation status of the RXRA promoter region in 26 patients with TOF and 6 controls were detected using real-time PCR and bisulfite-specific PCR and cloning-based sequencing, respectively. Dual-luciferase reporter assays, combined with in vitro methylation assay, were performed to determine the transcriptional regulatory activity of unmethylated and methylated CpG regions in the RXRA promoter. RESULTS: The mRNA expression of RXRA in the right ventricular outflow tract (RVOT) myocardium was significantly decreased in patients with TOF compared with that in the controls. The methylation status of region -1453 to -1000 containing CpG sites 1-23 in the RXRA promoter region was higher in patients with TOF than that in the controls. This region contained several transcription factor sites. In addition, dual-luciferase reporter assays combined with methylation assay in vitro showed that this region had transcriptional regulatory activity, which can be depressed by the methylation of this region. CONCLUSION: The elevated methylation at RXRA promoter may be responsible for the downregulated mRNA expression in RVOT myocardium of patients with TOF.</t>
  </si>
  <si>
    <t>The response rate of non-M3 acute myeloid leukemia (AML) to all trans retinoic acid has been limited. Using Affymetrix expression arrays, we found that in diverse AML blasts RXRA was expressed at higher levels than RARA and that mouse Ctsg-PML-RARA leukemia responded to bexarotene, a ligand for RXRA. We therefore performed a phase I study of combination bexarotene and decitabine in elderly and relapsed AML patients. We found that this combination was well tolerated, although outcomes were modest (1 CRi, and 3 PR among 19 patients). Correlative studies found that patients with clinical response had increased differentiation to bexarotene both in vivo and ex vivo, suggesting that pre-treatment analysis might identify a more susceptible subgroup of patients.</t>
  </si>
  <si>
    <t>The essential fatty acids, omega-3 and omega-6, consumed during pregnancy can benefit maternal and offspring health. For instance, they could activate a network of genes related to the nuclear receptor peroxisome proliferator-activated receptor alpha (Ppara) and sterol regulatory element binding transcription factor 1 (Srebf1), which play a role in fatty acid oxidation and lipogenesis. The present study aimed to investigate the effects of diets with different omega-3/omega-6 ratio consumed over three generations on blood biochemical parameters and hepatic expression of Ppara- and Srebf1-related genes. During three consecutive generations adult Wistar rats were evaluated in the postpartum period (21 days after parturition). Regardless of prenatal dietary omega-3/omega-6 ratio, an upregulation in liver tissue was observed for Rxra, Lxra and Srebf1 and a downregulation for Fasn in all the evaluated generations. The diet with higher omega-3/omega-6 ratio decreased triacylglycerol serum levels and resulted in a constant non-esterified fatty acid level. Our results indicated that the PUFAs effect on the modulation of genes related to fatty acid oxidation and lipogenesis is cumulative through generations.</t>
  </si>
  <si>
    <t>In this work, we attempt to identify the location and expression of bovine ERVs and the nature of nearby genes. As many as 1610 bovine genes contain a bovine ERV (BoERV) inserted into their introns. Most of these BoERVs present an antisense orientation, which could be a consequence of the detrimental effects of the sense insertion. Based on the overrepresentation of Gene Ontology terms, we determined that some genes located in the vicinity of BoERVs are related to viral response and chromatin assembly. In addition, we identified some genes that belonged to IFNs that are inserted in or between BoERVs, pointing out a possible role of BoERVs in some gene duplication. Based on EST database mining, significant expression was detected for BoERV genes in the thyroid and in embryos only. Transcription factor binding sites for Rxra, a steroid and thyroid hormone receptor, were detected in three of the most expressed BoERVs in the thyroid glands.</t>
  </si>
  <si>
    <t>AIM: Vitamin D (VD) was recently associated with response to hepatitis B vaccination in chronic kidney disease. We investigated whether polymorphisms in VD binding protein (GC), VD receptor (VDR) and retinoid X receptor alpha (RXRA) genes were associated with response to hepatitis B vaccination in renal replacement therapy (RRT) patients. METHOD: The study was carried out on 692 responders and 223 non-responders. RESULTS: After adjustment for gender, age at the RRT onset, RRT vintage, chronic glomerulonephritis as a cause of renal failure and mean serum parathyroid hormone level, VDR rs1544410 polymorphism was the only one significantly associated with response to hepatitis B vaccination: homozygotes AA (adjusted OR 1.50, 95% CI: 1.17-1.94, p = 0.002) had higher risk to be non-responders than GG homozygotes. DISCUSSION: The VDR rs1544410 AA genotype may play a negative role (but not as an independent factor) in determining response to hepatitis B vaccination in RRT patients.</t>
  </si>
  <si>
    <t>PML/RARA, a potent transcriptional inhibitor of nuclear receptor signaling, represses myeloid differentiation genes and drives acute promyelocytic leukemia (APL). Association of the retinoid X receptor-alpha (RXRA) coreceptor to PML/RARA is required for transformation, with RXRA promoting its efficient DNA binding. APL is exquisitely sensitive to retinoic acid (RA) and arsenic trioxide (arsenic), which both trigger cell differentiation in vivo. Whereas RA elicits transcriptional activation of PML/RARA targets, how arsenic triggers differentiation remains unclear. Here we demonstrate that extinction of PML/RARA triggers terminal differentiation in vivo. Similarly, ablation of retinoid X receptors loosens PML/RARA DNA binding, inducing terminal differentiation of APL cells ex vivo or in vivo. RXRA sumoylation directly contributes to PML/RARA-dependent transformation ex vivo, presumably by enhancing transcriptional repression. Thus, APL differentiation is a default program triggered by clearance of PML/RARA-bound promoters, rather than obligatory active transcriptional activation, explaining how arsenic elicits APL maturation through PML/RARA degradation.</t>
  </si>
  <si>
    <t>The retinoid X receptor alpha (RXRalpha), a key nuclear receptor in metabolic processes, is downregulated during host antiviral response. However, the roles of RXRalpha in host antiviral response are unknown. Here we show that RXRalpha overexpression or ligand activation increases host susceptibility to viral infections in vitro and in vivo, while Rxra-/- or antagonist treatment reduces infection by the same viruses. Consistent with these functional studies, ligand activation of RXR inhibits the expression of antiviral genes including type I interferon (IFN) and Rxra-/- macrophages produce more IFNbeta than WT macrophages in response to polyI:C stimulation. Further results indicate that ligand activation of RXR suppresses the nuclear translocation of beta-catenin, a co-activator of IFNbeta enhanceosome. Thus, our studies have uncovered a novel RXR-dependent innate immune regulatory pathway, suggesting that the downregulation of RXR expression or RXR antagonist treatment benefits host antiviral response, whereas RXR agonist treatment may increase the risk of viral infections.</t>
  </si>
  <si>
    <t>OBJECTIVES: Renal transplantation is the preferred method for most patients with end-stage renal disease, however, acute renal allograft rejection is still a major risk factor for recipients leading to renal injury. To improve the early diagnosis and treatment of acute rejection, study on the molecular mechanism of it is urgent. METHODS: MicroRNA (miRNA) expression profile and mRNA expression profile of acute renal allograft rejection and well-functioning allograft downloaded from ArrayExpress database were applied to identify differentially expressed (DE) miRNAs and DE mRNAs. DE miRNAs targets were predicted by combining five algorithm. By overlapping the DE mRNAs and DE miRNAs targets, common genes were obtained. Differentially co-expressed genes (DCGs) were identified by differential co-expression profile (DCp) and differential co-expression enrichment (DCe) methods in Differentially Co-expressed Genes and Links (DCGL) package. Then, co-expression network of DCGs and the cluster analysis were performed. Functional enrichment analysis for DCGs was undergone. RESULTS: A total of 1270 miRNA targets were predicted and 698 DE mRNAs were obtained. While overlapping miRNA targets and DE mRNAs, 59 common genes were gained. We obtained 103 DCGs and 5 transcription factors (TFs) based on regulatory impact factors (RIF), then built the regulation network of miRNA targets and DE mRNAs. By clustering the co-expression network, 5 modules were obtained. Thereinto, module 1 had the highest degree and module 2 showed the most number of DCGs and common genes. TF CEBPB and several common genes, such as RXRA, BASP1 and AKAP10, were mapped on the co-expression network. C1R showed the highest degree in the network. These genes might be associated with human acute renal allograft rejection. CONCLUSIONS: We conducted biological analysis on integration of DE mRNA and DE miRNA in acute renal allograft rejection, displayed gene expression patterns and screened out genes and TFs that may be related to acute renal allograft rejection.</t>
  </si>
  <si>
    <t>BACKGROUND: T-cell cytokine gene polymorphisms and vitamin D pathway gene polymorphisms were evaluated as possibly associated with end-stage renal disease (ESRD) resulting from type 2 diabetes mellitus (DM) nephropathy. METHODS: Studies were conducted among hemodialysis (HD) patients with ESRD due to type 2 DM nephropathy, chronic glomerulonephritis, chronic infective tubulointerstitial nephritis, and hypertensive nephropathy as well as in healthy subjects. A frequency distribution of T-cell-related interleukin (IL) genes (IL18 rs360719, IL12A rs568408, IL12B rs3212227, IL4R rs1805015, IL13 rs20541, IL28B rs8099917, IL28B, and rs12979860) and vitamin D pathway genes (GC genes: rs2298849, rs7041, and rs1155563; VDR genes: rs2228570, rs1544410; and RXRA genes: rs10776909, rs10881578, and rs749759) was compared between groups. RESULTS: No significant differences in a frequency distribution of tested polymorphisms were shown between type 2 DM nephropathy patients and controls. A difference was found in IL18 rs360719 polymorphic distribution between the former group and chronic infective tubulointerstitial nephritic patients (P trend = 0.033), which also differed in this polymorphism from controls (P trend = 0.005). CONCLUSION: T-cell cytokine and vitamin D pathway gene polymorphisms are not associated with ESRD due to type 2 DM nephropathy in Polish HD patients. IL18 rs360719 is probably associated with the pathogenesis of chronic infective tubulointerstitial nephritis.</t>
  </si>
  <si>
    <t>OBJECTIVE: Data from animal models show that in utero exposure to a maternal high-fat diet (HFD) renders susceptibility of these offspring to the adult onset of metabolic syndrome. We and others have previously shown that epigenetic modifications to histones may serve as a molecular memory of the in utero exposure, rendering the risk of adult disease. Because mice heterozygous for the Glut4 gene (insulin sensitive glucose transporter) born to wild-type (WT) mothers demonstrate exacterbated metabolic syndrome when exposed to an HFD in utero, we sought to analyze the genome-wide epigenetic changes that occur in the fetal liver in susceptible offspring. STUDY DESIGN: WT and Glut4(+/-) (G4(+/-)) offspring of WT mothers that were exposed either to a control or an HFD in utero were studied. Immunoblotting was used to measure hepatic histone modifications of fetal and 5-week animals. Chromatin immunoprecipitation (ChIP) followed by hybridization to chip arrays (ChIP-on-chip) was used to detect genome-wide changes of histone modifications with HFD exposure. RESULTS: We found that levels of hepatic H3K14ac and H3K9me3 significantly increased with HFD exposure in WT and G4(+/-) fetal and 5-week offspring. Pathway analysis of our ChIP-on-chip data revealed differential H3K14ac and H3K9me3 enrichment along pathways that regulate lipid metabolism, specifically in the promoter regions of Pparg, Ppara, Rxra, and Rora. CONCLUSION: We conclude that HFD exposure in utero is associated with functional alterations to fetal hepatic histone modifications in both WT and G4(+/-) offspring, some of which persist up to 5 weeks of age.</t>
  </si>
  <si>
    <t>Retinoid receptors (RRs) play a key role in cell proliferation and differentiation. We characterized the expression of RA receptors and retinoid X receptors (RARs and RXRs) in a series of 111 thyroid tumors and investigated the mechanisms responsible for their deregulation: hypermethylation of the RARB2 promoter, loss of heterozygosity (LOH) in the regions of RARB and RXRA, and altered expression of CRBP1 and enzymes involved in RA biosynthesis (RDH10 and RALDH2). Expression of RALDH2 and RDH10 was conserved in 100 % of adenomas and in 90 and 98 %, respectively, of carcinomas, whereas staining for CRBP1 was decreased in 9 % of FAs and 28 % of carcinomas, mainly anaplastic carcinomas (55 %). We found an abnormal expression of RARA, RARB, RXRA, and RXRB in 67, 69, 66, and 73 %, respectively, of thyroid carcinomas (n = 78) and in 9, 9, 9, and 33 % of follicular adenomas (n = 33) (p &lt; 0.001). An abnormal staining pattern of at least two of these markers had 90 % sensitivity and 91 % specificity for a diagnosis of malignancy. Promoter hypermethylation of RARB2 was observed in some anaplastic carcinomas (14 %). LOH was found to be common at the RARB locus (3p24-3p25) and the RXRA locus (9q34), respectively, in 44 and 55 % of carcinomas and in 27 and 43 % of adenomas. In conclusion, immunohistochemical staining for RARs and RXRs may help in the differential diagnosis between well-differentiated carcinoma and follicular adenoma. Further investigation should be carried out to determine whether the characterization of RR expression might identify patients who could benefit from therapy with RA derivatives.</t>
  </si>
  <si>
    <t>Cardiovascular disease is the main cause of death worldwide, and dyslipidemia is an important multifactorial risk factor. Considering the involvement of nuclear receptors in metabolic pathways, and that some of the receptors act in lipid metabolism and homeostasis, the aim of the present study was to investigate the influence of genetic variations in RXRA, PPARA, NR1I2, and NR1I3 on lipid and lipoprotein levels. Five polymorphisms in the aforementioned genes were genotyped in 622 Brazilians of European descent by PCR-RFLP or TaqMan genotyping assays. In general, carriers of the A insertion of RXRA rs11381416 polymorphism showed higher levels of triglyceride (TG; 1.80 +/- 1.20 vs. 1.52 +/- 1.20 mmol/L; P = 0.020). Moreover, sexual dimorphic association was found (gender*NR1I3 rs2501873 genotype interaction P &lt; 0.001), males with NR1I3 rs2501873 G/G genotype had lower TG levels (ANCOVA, P = 0.009). Our results suggest that polymorphisms in the RXRA and NR1I3 genes influence lipid profile in a Southern Brazilian population. However, these general and gender association require confirmation in subsequent studies.</t>
  </si>
  <si>
    <t>Epidemiological studies have investigated the association between vitamin D pathway genes and breast cancer risk; however, little is known about the association between vitamin D pathway genes and breast cancer prognosis. In a retrospective cohort of 1029 patients with early-stage breast cancer, we analyzed the association between 106 tagging single nucleotide polymorphisms (SNPs) in eight vitamin D pathway genes and breast cancer disease-free survival (DFS) using Cox regression analysis adjusted for known prognostic variables. Using a false discovery rate of 10%, six intronic SNPs were significantly associated with poorer DFS: retinoid-X receptor alpha (RXRA) SNPs (rs881658, rs11185659, rs10881583, rs881657 and rs7864987) and plasminogen activator and urokinase receptor (PLAUR) SNP (rs4251864). Treatment received (no systemic therapy, hormone therapy alone or chemotherapy) was an effect modifier of the RXRA SNPs association with DFS (P &lt; 0.05); therefore, we stratified further analysis by treatment group. Among patients who did not receive systemic therapy, RXRA SNP [rs10881583 (P = 0.02)] was associated with poorer DFS, and among patients who received chemotherapy, RXRA SNPs (rs881658, rs11185659, rs10881583, rs881657 and rs7864987) were associated with poorer DFS (P &lt; 0.001 for all SNPs). However, RXRA SNPs: rs10881583 (P &lt; 0.001) and rs881657 (P = 0.02) were associated with improved DFS in patients treated with hormone therapy alone. Our results suggest that SNPs in the RXRA and PLAUR genes in the vitamin D pathway may contribute to breast cancer DFS. In particular, SNPs in RXRA may predict for poorer or improved DFS in patients, according to type of systemic treatment received. If validated, these markers could be used for risk stratification of breast cancer patients.</t>
  </si>
  <si>
    <t>Fatty acid synthase (FASN), a lipogenic multienzyme complex, is overexpressed in the ocular cancer, retinoblastoma, and is strongly correlated with tumor invasion. Dietary nutrients are reported to exert anticancer effects through inhibition of lipid metabolism. Differential gene expression in cultured retinoblastoma cells induced by cerulenin, a chemical inhibitor of FASN, was evaluated by cDNA microarray analysis. Cerulenin treatment resulted in significant upregulation of cytochrome c (CYCS) by 1.2-fold, whereas S-phase kinase-associated protein-2 (SKP2), a negative regulator of cell cycle, and the lipid metabolic genes (PPARA, RXRA, and ACACB) were significantly downregulated by -1.59-, -1.8-, -1.83-, and -1.5-fold, respectively, in comparison with untreated cancer cells. The expressions of key differentially expressed genes were confirmed by quantitative real-time PCR. The altered expression of genes involved in cell proliferation, cell signaling, apoptosis, and cell cycle, correlated with the anticancer effects of cerulenin. FASN inhibition may thus be a potential strategy in retinoblastoma management.</t>
  </si>
  <si>
    <t>Mitochondrial dysfunctions activate retrograde signaling from mitochondria to the nucleus. To identify transcription factors and their associated pathways that underlie mitochondrial retrograde signaling, we performed gene expression profiling of the cells engineered to have varying amounts of mitochondrial DNA with an A3243G mutation (mt3243) in the leucine transfer RNA (tRNA(Leu)), which reduces the abundance of proteins involved in oxidative phosphorylation that are encoded by the mitochondrial genome. The cells with the mutation exhibited reduced mitochondrial function, including compromised oxidative phosphorylation, which would activate diverse mitochondrial retrograde signaling pathways. By analyzing the gene expression profiles in cells with the mutant tRNA(Leu) and the transcription factors that recognize the differentially regulated genes, we identified 72 transcription factors that were potentially involved in mitochondrial retrograde signaling. We experimentally validated that the mt3243 mutation induced a retrograde signaling pathway involving RXRA (retinoid X receptor alpha), reactive oxygen species, kinase JNK (c-JUN N-terminal kinase), and transcriptional coactivator PGC1alpha (peroxisome proliferator-activated receptor gamma, coactivator 1 alpha). This RXR pathway contributed to the decrease in mRNA abundances of oxidative phosphorylation enzymes encoded in the nuclear genome, thereby aggravating the dysfunction in oxidative phosphorylation caused by the reduced abundance of mitochondria-encoded enzymes of oxidative phosphorylation. Thus, matching transcription factors to differentially regulated gene expression profiles was an effective approach to understand mitochondrial retrograde signaling pathways and their roles in mitochondrial dysfunction.</t>
  </si>
  <si>
    <t>PURPOSE: Central corneal thickness (CCT) is a clinically important risk factor for primary open-angle glaucoma and keratoconus. Genetic factors controlling CCT in Latinos, the most populous minority population in the United States, are unclear. Here we describe the first genome-wide association study (GWAS) report of CCT in Latinos. METHODS: We performed a GWAS for CCT on 1768 Latinos recruited in the Los Angeles Latino Eye Study (LALES) using Illumina's HumanOmniExpress BeadChip ( approximately 730K markers). To discover additional associated single-nucleotide polymorphisms (SNPs), we imputed SNPs based on the 1000 Genomes Project reference panels. All subjects were 40 years of age and older. We used linear regression with adjustment for age, sex, and principal components of genetic ancestry. RESULTS: we replicated the involvement of several previously reported loci, SUCH AS RXRA-COL5A1, FOXO1, and ZNF469, for CCT in Latinos (P 0.002). moreover, we discovered novel SNPS, RS3118515, RS943423, RS3118594, AND RS3132307, THAT REACHED GWAS SIGNIFICANCE (P 5 10(8)) in the uncharacterized LOC100506532 (GENE TYPE: miscRNA) for CCT in Latinos. By conditional analysis, we demonstrate that rs3118515 in this gene is responsible for the GWAS signal in the chromosome 9 RXRA-COL5A1 region in Latinos. Moreover, multiple sources of ENCODE evidence suggest that rs3118515 is in a regulatory region. Reverse-transcription PCR products indicated that transcripts of LOC100506532 surrounding rs3118515 were expressed in human corneas. CONCLUSIONS: We discovered novel SNPs for CCT in Latinos and provided the first reported evidence of the corneal expression of LOC100506532. These results help to further increase our understanding of the genetic architecture of CCT.</t>
  </si>
  <si>
    <t>A conventional approach in dairy cow nutrition programs during late gestation is to feed moderate-energy diets. The effects of the maternal plane of nutrition on immune function and metabolism in newborn calves are largely unknown. Holstein cows (n=20) were fed a controlled-energy (CON) diet (1.24 Mcal/kg) for the entire dry period (~50 d) or the CON diet during the first 29 d of the dry period followed by a moderate-energy (OVE) diet (1.47 Mcal/kg) during the last 21 d prepartum. All calves were weighed at birth before first colostrum intake. Calves chosen for this study (n=6 per maternal diet) had blood samples harvested before colostrum feeding (d 0) and at 2 and 7 d of age. Blood samples were used to determine metabolites, acute-phase proteins, oxidative stress markers, hormones, phagocytic capacity of polymorphonuclear leukocytes (PMN) and monocytes, and total RNA was isolated from PMN. Calves from OVE dams weighed, on average, 5kg less at birth (44.0 vs. 48.6kg) than calves from CON dams. Blood glucose concentration in OVE calves had a more pronounced increase between 0 and 2 d than CON, at which point phagocytosis by PMN averaged 85% in OVE and 62% in CON. Compared with CON, calves from OVE had greater expression of TLR4, but lower expression of PPARA and PPARD at birth. Expression of PPARG and RXRA decreased between 0 and 2 d in both groups. Concentrations of leptin, cholesterol, ceruloplasmin, reactive oxygen metabolites, myeloperoxidase, retinol, tocopherol, IgG, and total protein, as well as expression of SOD2 and SELL increased markedly by 2 d in both groups; whereas, cortisol, albumin, acid-soluble protein, NEFA, insulin, as well as expression of IL6, TLR4, IL1R2, LTC4S, and ALOX5 decreased by 2 d. By 7 d of age, the concentration of haptoglobin was greater than precolostrum and was lower for OVE than CON calves. Our data provide evidence for a carry-over effect of maternal energy overfeeding during the last 3 wk before calving on some measurements of metabolism in the calf at birth and the phagocytic capacity of blood neutrophils after colostrum feeding. It might be feasible to design nutrient supplements to fortify colostrum in a way that metabolic and immunologic capabilities of the calf are improved.</t>
  </si>
  <si>
    <t>BACKGROUND: The ability to identify patients with Crohn's disease (CD) at highest risk of surgery would be invaluable in guiding therapy. Genome-wide association studies have identified multiple IBD loci with unknown phenotypic consequences. The aims of this study were to: (1) identify associations between known and novel CD loci with early resective CD surgery and (2) develop the best predictive model for time to surgery using a combination of phenotypic, serologic, and genetic variables. METHODS: Genotyping was performed on 1,115 subjects using Illumina-based genome-wide technology. Univariate and multivariate analyses tested genetic associations with need for surgery within 5 years. Analyses were performed by testing known CD loci (n = 71) and by performing a genome-wide association study. Time to surgery was analyzed using Cox regression modeling. Clinical and serologic variables were included along with genotype to build predictive models for time to surgery. RESULTS: Surgery occurred within 5 years in 239 subjects at a median time of 12 months. Three CD susceptibility loci were independently associated with surgery within 5 years (IL12B, IL23R, and C11orf30). Genome-wide association identified novel putative loci associated with early surgery: 7q21 (CACNA2D1) and 9q34 (RXRA, COL5A1). The most predictive models of time to surgery included genetic and clinical risk factors. More than a 20% difference in frequency of progression to surgery was seen between the lowest and highest risk groups. CONCLUSIONS: Progression to surgery is faster in patients with CD with both genetic and clinical risk factors. IL12B is independently associated with need and time to early surgery in CD patients and justifies the investigation of novel and existing therapies that affect this pathway.</t>
  </si>
  <si>
    <t>Polyunsaturated (PUFA) long-chain fatty acids (LCFAs) are more potent in eliciting molecular and tissue functional changes in monogastrics than saturated LCFA. From -21 through 10 days relative to parturition dairy cows were fed no supplemental LCFA (control), saturated LCFA (SFAT; mainly 16:0 and 18:0), or fish oil (FISH; high-PUFA). Twenty-seven genes were measured via quantitative RT-PCR in liver tissue on day -14 and day 10. Expression of nuclear receptor co-activators (CARM1, MED1), LCFA metabolism (ACSL1, SCD, ACOX1), and inflammation (IL6, TBK1, IKBKE) genes was lower with SFAT than control on day -14. Expression of SCD, however, was markedly lower with FISH than control or SFAT on both -14 and 10 days. FISH led to further decreases in expression on day 10 of LCFA metabolism (CD36, PLIN2, ACSL1, ACOX1), intracellular energy (UCP2, STK11, PRKAA1), de novo cholesterol synthesis (SREBF2), inflammation (IL6, TBK1, IKBKE), and nuclear receptor signaling genes (PPARD, MED1, NRIP1). No change in expression was observed for PPARA and RXRA. The increase of DGAT2, PLIN2, ACSL1, and ACOX1 on day 10 versus -14 in cows fed SFAT suggested upregulation of both beta-oxidation and lipid droplet (LD) formation. However, liver triacylglycerol concentration was similar among treatments. The hepatokine FGF21 and the gluconeogenic genes PC and PCK1 increased markedly on day 10 versus -14 only in controls. At the levels supplemented, the change in the profile of metabolic genes after parturition in cows fed saturated fat suggested a greater capacity for uptake of fatty acids and intracellular handling without excessive storage of LD.</t>
  </si>
  <si>
    <t>Recent studies of 25-hydroxyvitamin D (25(OH)D) levels and pancreas cancer have suggested a potential role of the vitamin D pathway in the etiology of this fatal disease. Variants in vitamin-D related genes are known to affect 25(OH)D levels and function and it is unknown if these variants may influence pancreatic cancer risk. The association between 87 single nucleotide polymorphisms (SNPs) in 11 genes was evaluated within the Ontario Pancreas Cancer Study, a population-based case-control study. Pancreatic cancer cases with pathology confirmed adenocarcinoma were identified from the Ontario Cancer Registry (n = 628) and controls were identified through random digit dialing (n = 1193). Age and sex adjusted odds ratios (OR) and 95% confidence intervals (CI) were estimated by multivariate logistic regression. SNPs in the CYP24A1, CYP2R1, calcium sensing receptor (CASR), vitamin D binding protein (GC), retinoid X receptor-alpha (RXRA) and megalin (LRP2) genes were significantly associated with pancreas cancer risk. For example, pancreas cancer risk was inversely associated with CYP2R1 rs10741657 (AA versus GG, OR = 0.70; 95%CI: 0.51-0.95) and positively with CYP24A1 rs6127119 (TT versus CC. OR = 1.94; 95%CI: 1.28-2.94). None of the associations were statistically significant after adjustment for multiple comparisons. Vitamin D pathway gene variants may be associated with pancreas cancer risk and future studies are needed to understand the possible role of vitamin D in tumorigenesis and may have implications for cancer-prevention strategies.</t>
  </si>
  <si>
    <t>Intracellular pathogens modulate host cell function to promote their survival. However, in vitro infection studies do not account for the impact of host-derived inflammatory signals. Examining the response of liver-resident macrophages (Kupffer cells) in mice infected with the parasite Leishmania donovani, we identified a transcriptomic network operating in uninfected Kupffer cells exposed to inflammation but absent from Kupffer cells from the same animal that contained intracellular Leishmania. To test the hypothesis that regulated expression of genes within this transcriptomic network might impact parasite survival, we pharmacologically perturbed the activity of retinoid X receptor alpha (RXRalpha), a key hub within this network, and showed that this intervention enhanced the innate resistance of Kupffer cells to Leishmania infection. Our results illustrate a broadly applicable strategy for understanding the host response to infection in vivo and identify Rxra as the hub of a gene network controlling antileishmanial resistance.</t>
  </si>
  <si>
    <t>OBJECTIVE: The aim of the present study was investigate the association between six genetic variants in the nuclear receptor genes PPARA, RXRA, NR1I2 and NR1I3 and the lipid-lowering efficacy and safety of statin therapy. SUBJECTS AND METHODS: The study was carried out on 240 Brazilian hypercholesterolemic patients on simvastatin and atorvastatin therapy. The polymorphisms were analyzed by PCR-based methods. RESULTS: The NR1I3 rs2307424 genotype distribution was different between subjects with and without adverse drug reactions. Among subjects in the ADR group, no T/T homozygotes were observed for this polymorphism, while in the non-ADR group the frequency of this genotype was 19.4% (P = 0.007, after multiple testing corrections P = 0.042). CONCLUSION: The polymorphisms investigated in PPARA (rs1800206), RXRA (rs11381416), and NR1I2 (rs1523130) did not influence the lipid-lowering efficacy and safety of statin. Our results show the possible influence of NR1I3 genetic variant on the safety of statin.</t>
  </si>
  <si>
    <t>PURPOSE: A recent genome-wide association study (GWAS) identified six loci associated with central corneal thickness that also conferred associated risk of keratoconus (KC). We aimed to assess whether genetic associations existed for these loci with KC or corneal curvature in an independent cohort of European ancestry. METHODS: In total, 157 patients with KC were recruited from public and private clinics in Melbourne, Australia, and 673 individuals without KC were identified through the Genes in Myopia study from Australia. The following six single-nucleotide polymorphisms (SNPs) that showed a statistically significant association with KC in a recent GWAS study were selected for genotyping in our cohort: rs4894535 (FNDC3B), rs1324183 (MPDZ-NF1B), rs1536482 (RXRA-COL5A1), rs7044529 (COL5A), rs2721051 (FOXO1), and rs9938149 (BANP-ZNF469). The SNPs were assessed for their association with KC or corneal curvature using logistic or linear regression methods, with age and sex included as covariates. Bonferroni corrections were applied to account for multiple testing. RESULTS: Genotyping data were available for five of the SNPs. Statistically significant associations with KC were found for the SNPs rs1324183 (P = 0.001; odds ratio [OR], 1.68) and rs9938149 (P = 0.010; OR, 1.47). Meta-analysis of previous studies yielded genome-wide significant evidence of an association for rs1324183, firmly establishing it as a KC risk variant. None of the SNPs were significantly associated with corneal curvature. CONCLUSIONS: The SNPs rs1324183 in the MPDZ-NF1B gene and rs9938149 (between BANP and ZNF4659) were associated with KC in this independent cohort, but their association was via a non-corneal curvature route.</t>
  </si>
  <si>
    <t>OBJECTIVE: To analyze the dysregulated genes among the differentially expressed genes in 41 nasopharyngeal biopsy samples and identify their protective transcriptional factors. METHODS: The differentially expressed gene profiles were obtained by analyzing both types I and II nasopharyngeal carcinoma (NPC_I and NPC_II, respectively) using EXCEL and Bioinformatics tools. The transcriptional factors were further studied only when (1) the difference in the binding sites of the differentially expressed genes between NPC_I and NPC_II groups was statistically significant, (2) the expressions of the transcription factors were correlated with the gene expressions in the samples, and (3) the transcription factors affected at least 40% of the expression of the related genes. RESULTS: In NPC_I samples, 80 transcription factors were found to be up-regulated, in which RUNX3, GATA3, NR3C1, NRF1, RXRA, SMAD7, TBP, and ZBTB6 were positive factors and HLF and MTF1 were negative factors, involved in the regulation of the genes in T cell receptor signaling pathway. No eligible transcription factors were found in association with down-regulated genes in NPC_I compared to NPC_II gene expression profiles. CONCLUSIONS: The over-expressed genes in NPC_I are mainly related to immune responses, and we found 8 positive factors and 2 negative factors that regulate the genes in T cell receptor signaling pathway. The 10 transcription factors may serve as potential therapeutic targets for NPC_I. We failed to identify any transcription factors associated with down-regulated genes in NPC_I relative to NPC_II possibly as a result of multiple factors that affect the differential gene expressions in NPC_II including the transcription factors, DNA phosphorylation and modification, chromosome variation and environmental factors.</t>
  </si>
  <si>
    <t>We hypothesized that single-nucleotide polymorphisms (SNPs) of genes involved in environmental endocrine disruptors (EEDs) metabolism might influence the risk of male genital malformations. In this study, we explored for association between 384 SNPs in 15 genes (AHR, AHRR, ARNT, ARNT2, NR1I2, RXRA, RXRB, RXRG, CYP1A1, CYP1A2, CYP1B1, CYP2B6, CYP3A4, CYP17A1 and CYP19A1) and risk of cryptorchidism (CO) and hypospadias (HS) in 334 Japanese (JPN) males (141 controls, 95 CO and 98 HS) and 187 Italian (ITA) males (129 controls and 58 CO). In the JPN study group, five SNPs from ARNT2 (rs2278705 and rs5000770), CYP1A2 (rs2069521), CYP17A1 (rs4919686) and NR1I2 (rs2472680) were significantly associated at both allelic and genotypic levels with risk of at least one genital malformation phenotype. In the ITA study group, two SNPs in AHR (rs3757824) and ARNT2 (rs1020397) were significantly associated with risk of CO. Interaction analysis of the positive SNPs using multifactor dimensionality reduction demonstrated that synergistic interaction between rs2472680, rs4919686 and rs5000770 had 62.81% prediction accuracy for CO (P=0.011) and that between rs2069521 and rs2278705 had 69.98% prediction accuracy for HS (P=0.001) in JPN population. In a combined analysis of JPN and ITA population, the most significant multi-locus association was observed between rs5000770 and rs3757824, which had 65.70% prediction accuracy for CO (P=0.055). Our findings indicate that genetic polymorphisms in genes involved in EED metabolism are associated with risk of CO and HS.</t>
  </si>
  <si>
    <t>OBJECTIVE: Vitamins A and D, and their receptors, are important regulators of the immune system, including vaccine immune response. We assessed the association between polymorphisms in the vitamin A receptors [retinoic acid receptor alpha, retinoic acid receptor beta (RARB), and retinoic acid receptor gamma] and vitamin D receptor (VDR)/retinoid X receptor alpha (RXRA) genes and interindividual variations in immune responses after two doses of measles vaccine in 745 children. METHODS: Using a tag single nucleotide polymorphism (SNP) approach, we genotyped 745 healthy children for the 391 polymorphisms in vitamin A receptor and VDR genes. RESULTS: The RARB haplotype (rs6800566/rs6550976/rs9834818) was significantly associated with variations in both measles antibody (global, P=0.013) and cytokine secretion levels, such as interleukin (IL)-10 (global, P=0.006), interferon (IFN)-alpha (global, P=0.008), and tumor necrosis factor-alpha (global, P=0.039) in the Caucasian subgroup. Specifically, the RARB haplotype, AAC, was associated with higher (t-statistic: 3.27, P=0.001) measles antibody levels. At the other end of the spectrum, haplotype GG for rs6550978/rs6777544 was associated with lower antibody levels (t-statistic: -2.32, P=0.020) in the Caucasian subgroup. In a sensitivity analysis, the RARB haplotype, CTGGGCAA, remained marginally significant (P&lt;0.02) when the single SNP rs12630816 was included in the model for IL-10 secretion levels. A significant association was found between lower measles-specific IFN-gamma Enzyme-linked immunosorbent spot responses and haplotypes rs11102986/rs11103473/rs11103482/rs10776909/rs12004589/rs35780541/rs2266677/rs875 444 (global, P=0.004) and rs6537944/rs3118571 (global, P&lt;0.001) in the RXRA gene for Caucasians. We also found associations between multiple RARB, VDR, and RXRA SNPs/haplotypes and measles-specific IL-2, IL-6, IL-10, IFN-alpha, IFN-gamma, IFNlambda-1, and TNF-alpha cytokine secretions. CONCLUSION: Our results suggest that specific allelic variations and haplotypes in the vitamin A receptor and VDR genes may influence adaptive immune responses to measles vaccine.</t>
  </si>
  <si>
    <t>Retinoid X receptors (RXR) are transcription factors with important roles in development, reproduction, homeostasis, and cell differentiation. Different types of vertebrate RXRs (alpha (RXRA), ss (RXRB) and gamma (RXRG)) have arisen from multiple duplication events. The adaptive evolution mechanism that has preserved duplicate RXR paralogs, as well as their role in development and adaptation, is thus far unknown. In this work, we have investigated different aspects of vertebrate RXR evolution. Codon based tests of positive selection identified that RXR was under significant positive selection immediately after the whole genome duplications in vertebrates. Amino acid based rate shift analysis also revealed significant rate shifts immediately after the whole genome duplications and functional divergence between all the pairs of RXRs. However, the extant RXR genes are highly conserved, particularly the helix involved in dimerization and the DNA-binding domain, but positively selected sites can nevertheless be found in domains for RXR regulation.</t>
  </si>
  <si>
    <t>BACKGROUND: T lymphocytes are orchestrators of adaptive immunity. Naive T cells may differentiate into Th1, Th2, Th17 or iTreg phenotypes, depending on environmental co-stimulatory signals. To identify genes and pathways involved in differentiation of Jurkat T cells towards Th1 and Th2 subtypes we performed comprehensive transcriptome analyses of Jurkat T cells stimulated with various stimuli and pathway inhibitors. Results from these experiments were validated in a human experimental setting using whole blood and purified CD4+ Tcells. RESULTS: Calcium-dependent activation of T cells using CD3/CD28 and PMA/CD3 stimulation induced a Th1 expression profile reflected by increased expression of T-bet, RUNX3, IL-2, and IFNgamma, whereas calcium-independent activation via PMA/CD28 induced a Th2 expression profile which included GATA3, RXRA, CCL1 and Itk. Knock down with siRNA and gene expression profiling in the presence of selective kinase inhibitors showed that proximal kinases Lck and PKCtheta are crucial signaling hubs during T helper cell activation, revealing a clear role for Lck in Th1 development and for PKCtheta in both Th1 and Th2 development. Medial signaling via MAPkinases appeared to be less important in these pathways, since specific inhibitors of these kinases displayed a minor effect on gene expression. Translation towards a primary, whole blood setting and purified human CD4+ T cells revealed that PMA/CD3 stimulation induced a more pronounced Th1 specific, Lck and PKCtheta dependent IFNgamma production, whereas PMA/CD28 induced Th2 specific IL-5 and IL-13 production, independent of Lck activation. PMA/CD3-mediated skewing towards a Th1 phenotype was also reflected in mRNA expression of the master transcription factor Tbet, whereas PMA/CD28-mediated stimulation enhanced GATA3 mRNA expression in primary human CD4+ Tcells. CONCLUSIONS: This study identifies stimulatory pathways and gene expression profiles for in vitro skewing of T helper cell activation. PMA/CD3 stimulation enhances a Th1-like response in an Lck and PKCtheta dependent fashion, whereas PMA/CD28 stimulation results in a Th2-like phenotype independent of the proximal TCR-tyrosine kinase Lck. This approach offers a robust and fast translational in vitro system for skewed T helper cell responses in Jurkat T cells, primary human CD4+ Tcells and in a more complex matrix such as human whole blood.</t>
  </si>
  <si>
    <t>OBJECTIVE: The purpose of the present study was to identify common genetic variants that are associated with human intelligence or general cognitive ability. METHOD: We performed a genome-wide association analysis with a dense set of 1 million single-nucleotide polymorphisms (SNPs) and quantitative intelligence scores within an ancestrally homogeneous family sample of 656 individuals with at least one child affected by attention-deficit/hyperactivity disorder (ADHD). RESULTS: Haplotype trend regression analysis with sliding four-SNP windows identified haplotypes of genome-wide significance in genes involved in synaptic signaling (KIF16B; p = 1.27E-08) and neurodevelopment (PAX5; p = 3.58E-08), and highlight findings from a recent genetic study of cognitive ability (RXRA; p = 7.7E-08; GYPC; p = 2.5E-07). Further interrogation of SNPs within top haplotypes reveals that the minor alleles are associated with higher intelligence, whereas others are associated with relatively lower (but still average range) intelligence. Effects of the eight genes are additive, as a greater number of the associated genotypes in a given individual predict higher intelligence (p = 5.36E-08) and account for 8% of variance in intelligence. CONCLUSIONS: Analyses that examine additive genetic effects may be useful in identifying regions where the additive effects of SNPs have a significant effect on phenotype. These results describe novel variants and additive effects of genes involved in brain development on variability in intelligence within an ADHD sample. The precise mechanisms of these loci in relation to determining individual differences in general cognitive ability require further investigation.</t>
  </si>
  <si>
    <t>BACKGROUND: The association of vitamin D status with prostate cancer is controversial; no association has been observed for overall incidence, but there is a potential link with lethal disease. METHODS: We assessed prediagnostic 25-hydroxyvitamin D [25(OH)D] levels in plasma, variation in vitamin D-related genes, and risk of lethal prostate cancer using a prospective case-control study nested within the Health Professionals Follow-up Study. We included 1260 men who were diagnosed with prostate cancer after providing a blood sample in 1993-1995 and 1331 control subjects. Men with prostate cancer were followed through March 2011 for lethal outcomes (n = 114). We selected 97 single-nucleotide polymorphisms (SNPs) in genomic regions with high linkage disequilibrium (tagSNPs) to represent common genetic variation among seven vitamin D-related genes (CYP27A1, CYP2R1, CYP27B1, GC, CYP24A1, RXRA, and VDR). We used a logistic kernel machine test to assess whether multimarker SNP sets in seven vitamin D pathway-related genes were collectively associated with prostate cancer. Tests for statistical significance were two-sided. RESULTS: Higher 25(OH)D levels were associated with a 57% reduction in the risk of lethal prostate cancer (highest vs lowest quartile: odds ratio = 0.43, 95% confidence interval = 0.24 to 0.76). This finding did not vary by time from blood collection to diagnosis. We found no statistically significant association of plasma 25(OH)D levels with overall prostate cancer. Pathway analyses found that the set of SNPs that included all seven genes (P = .008) as well as sets of SNPs that included VDR (P = .01) and CYP27A1 (P = .02) were associated with risk of lethal prostate cancer. CONCLUSION: In this prospective study, plasma 25(OH)D levels and common variation among several vitamin D-related genes were associated with lethal prostate cancer risk, suggesting that vitamin D is relevant for lethal prostate cancer.</t>
  </si>
  <si>
    <t>Cellular oxidative and electrophilic stress triggers a protective response in mammals regulated by NRF2 (nuclear factor (erythroid-derived) 2-like; NFE2L2) binding to deoxyribonucleic acid-regulatory sequences near stress-responsive genes. Studies using Nrf2-deficient mice suggest that hundreds of genes may be regulated by NRF2. To identify human NRF2-regulated genes, we conducted chromatin immunoprecipitation (ChIP)-sequencing experiments in lymphoid cells treated with the dietary isothiocyanate, sulforaphane (SFN) and carried out follow-up biological experiments on candidates. We found 242 high confidence, NRF2-bound genomic regions and 96% of these regions contained NRF2-regulatory sequence motifs. The majority of binding sites were near potential novel members of the NRF2 pathway. Validation of selected candidate genes using parallel ChIP techniques and in NRF2-silenced cell lines indicated that the expression of about two-thirds of the candidates are likely to be directly NRF2-dependent including retinoid X receptor alpha (RXRA). NRF2 regulation of RXRA has implications for response to retinoid treatments and adipogenesis. In mouse, 3T3-L1 cells' SFN treatment affected Rxra expression early in adipogenesis, and knockdown of Nrf2-delayed Rxra expression, both leading to impaired adipogenesis.</t>
  </si>
  <si>
    <t>Central corneal thickness (CCT) has become an endophenotype of major interest for the genetically complex disorder glaucoma. CCT has a high heritability, and thin CCT is an independent risk factor for the diagnosis and progression of open-angle glaucoma. Genome-wide association studies thus provide genetic loci associated with CCT and potentially related to open-angle glaucoma. The distribution of CCT and prevalence of glaucoma in population-based studies have demonstrated ethnic differences suggesting ethnic-dependent variations in the genetic determinants of CCT. We conducted a genome-wide association study in Caucasians (n = 3,931) from the Gutenberg Health Study (Germany) followed by replication of 30 genome-wide significant SNPs or SNPs of interest (P &lt; 10(-5)) in the Rotterdam Study (The Netherlands, n = 1,418). In a combined analysis, we confirmed quantitative trait loci on chromosomes 9q34 and 16q24 for association with CCT. On chromosome 16q24, the locus is located in an intergenic region near the ZNF469 gene (top SNP: rs9938149, P = 1.45 x 10(-12)). ZNF469 missense mutation is involved in a syndrome with very thin cornea (brittle cornea syndrome). The second locus on chromosome 9q34 represents the intergenic region between the RXRA and COL5A1 gene (top SNP: rs3132306, P = 2.71 x 10(-10)). Collagen type 5 determines the diameter of the corneal collagen fibrils. In our Caucasian population-based GWA study, we reinforce the involvement of collagen-related genes influencing CCT in Caucasians. We could not confirm the collagen type 8 locus on chromosome 1 as reported in Asian studies.</t>
  </si>
  <si>
    <t>PURPOSE: Oxidative stress, which refers to the biological damage caused by free radicals produced in excess of innate antioxidant defenses, is indicated in the ocular cancer retinoblastoma (RB). Here we have analysed the differential expression of oxidative stress responsive genes in oxidant-induced RB cells, and in RB tumor tissues. METHODS: The study included cultured RB cells, and four RB tumor tissues. The reactive oxygen species (ROS) levels in Y79 cells and the RB tumor induced by hydrogen peroxide were quantified by Dichlorofluorescein (DCF) fluorescence assay. We then analysed the gene expression profile of cultured RB cells induced with hydrogen peroxide (400 microM H(2)O(2) for 8 h) by microarray analysis, and the expression of select genes were validated in Y79 cells and RB tumor tissues by real-time PCR analysis. RESULTS: The oxidant-induced RB tumors showed an average increase in ROS levels of 44-fold compared to induced non-neoplastic donor retina. H(2)O(2)-induced RB cell line showed a 3-fold increase in ROS levels. Microarray analysis on RB cell line induced with H(2)O(2) showed differentially regulated genes involved in cellular processes such as: oxidative stress, angiogenesis, lipid metabolism, cell proliferation, and cell signaling pathways. Several up-regulated genes such as SOD, GPX, CAT, CDC25A, CREBBP, JUN, MMP-2, iNOS, CRYAA, RXRA, ACACB and HMGCR were validated by real-time PCR. These results corroborated with the gene expression analysis in RB tumor tissues. Relating the antioxidant gene expression with the clinico-pathologic features of the tumor tissues, we found that the tumor with invasion of choroid, optic nerve and retinal pigment epithelium, had relatively higher ROS levels and minimal antioxidant gene expression, when compared with the tumor with only choroidal invasion. CONCLUSIONS: The study suggests active involvement of redox signaling pathways in the pathogenesis of RB. Consideration of oxidative stress components in the clinical management of RB patients is emphasized.</t>
  </si>
  <si>
    <t>The mixed dyslipidemia phenotype is characterized by elevated triglycerides (TG), low HDL cholesterol (HDL-C), increased ApoB levels, and premature coronary atherosclerosis. Fibrate-statin combination therapy reduces ApoB levels and coronary events in the mixed dyslipidemia population. We sought to identify gene-gene interactions that affect ApoB response to statin-fenofibric acid therapy in the mixed dyslipidemia population. Using a predefined subset of single-nucleotide polymorphisms (SNPs) that were previously associated with TG, VLDL, or HDL-C, we applied gene-gene interaction testing in a randomized, double-blind, clinical trial examining the response to fenofibric acid (FNA) and its combination with statin in 1,865 individuals with mixed dyslipidemia. Of 11,783 possible SNP pairs examined, we detected a single significant interaction between rs12130333, located within the ANGPTL3 gene region, and rs4240705, within the RXRA gene, on ApoB reduction after statin-FNA therapy (P = 4.0 x 10(-6)). ApoB response to therapy gradually reduced with the increasing number of T alleles in the rs12130333 but only in the presence of the GG genotype of rs4240705. Individuals doubly homozygous for the minor alleles at rs12130333 and rs4240705 showed a paradoxical increase of 1.8% in ApoB levels after FNA-statin combination therapy. No gene-gene interaction was identified other than an interaction between SNPs in the ANGPTL3 and RXRA regions, which results in the inhibition of ApoB reduction in response to statin-FNA therapy. Further study is required to examine the clinical applicability of this genetic interaction and its effect on coronary events.</t>
  </si>
  <si>
    <t>Objectives were to (1) determine the feasibility of performing hoof biopsies without impairing locomotion; (2) evaluate the feasibility of using biopsied tissue for quantitative PCR; and (3) compare relative gene expression among claws for several target genes. Biopsies were performed on 6 Holstein cows, yielding 4 tissue specimens per cow from front leg, right limb, and medial claw (claw position 3); rear leg, left limb, and lateral claw (claw position 5); and rear leg, right limb, medial claw (claw position 7). Cows were monitored for lameness daily for 7 d post-biopsy and then weekly for 8 wk. Histopathological analysis confirmed that tissue collected was from between the stratum corneum and dermis. Biopsied tissue was used for RNA extraction, including evaluation of yield and purity. The profile by claw position of 19 genes with key functions in cell differentiation, proliferation, inflammation, and keratin formation was assessed via quantitative reverse transcription-PCR. Other than transient disturbances in locomotion score in some cows during 2 to 4 d post-biopsy, no signs of pain, locomotion impairment, or clinical lameness were observed post-biopsy. Total RNA yields averaged 259.7+/-100, 447.8+/-288, and 496.4+/-118 mug/mg of tissue for claw positions 3, 5, and 7, respectively. The biopsy procedure was successful for obtaining corium for gene expression. Among 5 keratin proteins analyzed, only keratin 5 was expressed. Transcripts related to inflammation and oxidative stress (STAT3, MYD88, SOD2, and TLR4) were among the more abundant in corium tissue, but expression did not differ between claws. Biotinidase (BTD) expression was greater in claw 3 versus claw 5, whereas the ligand-activated nuclear receptor retinoic acid receptor-alpha (RXRA) was greater in claws 3 + 5 compared with claw 7. Overall, results from this pilot study revealed modest differences at the transcriptome level, suggesting that biotin availability and lipid metabolism differ between claw positions, whereas inflammation and oxidative stress seem to play an important role across claws. More comprehensive studies of the hoof transcriptome are required to improve our understanding of the mechanisms that link environmental and dietary factors to development of lameness.</t>
  </si>
  <si>
    <t>The nuclear receptor peroxisome proliferator-activated receptor gamma (PPARgamma) is essential for placental development. For insights into its functions in the placenta, we screened for PPARgamma-regulated genes by integrating expression profiles of Pparg-null and Rxra-null placentas with those of WT and Pparg-null trophoblast stem cells differentiated in the presence or absence of a PPARgamma agonist. Intersection of these paradigms identified high-probability PPARgamma target genes. A few of these genes were previously reported as PPARgamma targets in other tissues, but most are new in the context of either PPARgamma or placental biology. Transcriptional profiling demonstrated a widespread role for the coactivator NCOA6/AIB3, but not MED1/PBP, in PPARgamma-dependent placental gene expression. Spatial and temporal expression analyses revealed that PPARgamma impacts genes in diverse trophoblast lineages and during different stages of differentiation. We further validated the Ldhb gene, which encodes the H isoform of lactate dehydrogenase, as a robust PPARgamma target in trophoblasts, and propose a hypothetical model that integrates it with a network of PPARgamma-regulated genes into a novel pathway of placental fuel metabolism. These findings offer insights not only into the placental functions of PPARgamma, but also into unique, previously unsuspected biosynthetic functions of trophoblasts.</t>
  </si>
  <si>
    <t>BACKGROUND: Asthma is a chronic inflammatory airway disease influenced by genetic and environmental factors that affects ~300 million people worldwide, leading to ~250,000 deaths annually. Glucocorticoids (GCs) are well-known therapeutics that are used extensively to suppress airway inflammation in asthmatics. The airway epithelium plays an important role in the initiation and modulation of the inflammatory response. While the role of GCs in disease management is well understood, few studies have examined the holistic effects on the airway epithelium. METHODS: Gene expression data were used to generate a co-transcriptional network, which was interrogated to identify modules of functionally related genes. In parallel, expression data were mapped to the human protein-protein interaction (PPI) network in order to identify modules with differentially expressed genes. A common pathways approach was applied to highlight genes and pathways functionally relevant and significantly altered following GC treatment. RESULTS: Co-transcriptional network analysis identified pathways involved in inflammatory processes in the epithelium of asthmatics, including the Toll-like receptor (TLR) and PPAR signaling pathways. Analysis of the PPI network identified RXRA, PPARGC1A, STAT1 and IRF9, among others genes, as differentially expressed. Common pathways analysis highlighted TLR and PPAR signaling pathways, providing a link between general inflammatory processes and the actions of GCs. Promoter analysis identified genes regulated by the glucocorticoid receptor (GCR) and PPAR pathways as well as highlighted the interferon pathway as a target of GCs. CONCLUSIONS: Network analyses identified known genes and pathways associated with inflammatory processes in the airway epithelium of asthmatics. This workflow illustrated a hypothesis generating experimental design that integrated multiple analysis methods to produce a weight-of-evidence based approach upon which future focused studies can be designed. In this case, results suggested a mechanism whereby GCs repress TLR-mediated interferon production via upregulation of the PPAR signaling pathway. These results highlight the role of interferons in asthma and their potential as targets of future therapeutic efforts.</t>
  </si>
  <si>
    <t>BACKGROUND: Hepatocellular carcinoma (HCC) is a common and aggressive malignancy. Despite of the improvements in its treatment, HCC prognosis remains poor due to its recurrence after resection. This study provides complete genetic profile for Egyptian HCC. Genome-wide analyses were performed to identify the predictive signatures. PATIENTS AND METHODS: Liver tissue was collected from 31 patients with diagnosis of HCC and gene expression levels in the tumours and their adjacent non-neoplastic tissues samples were studied by analyzing changes by microarray then correlate these with the clinico-pathological parameters. Genes were validated in an independent set by qPCR. The genomic profile was associated with genetic disorders and cancer focused on gene expression, cell cycle and cell death. Molecular profile analysis revealed cell cycle progression and arrest at G2/M, but progression to mitosis; unregulated DNA damage check-points, and apoptosis. RESULT: Nine hundred fifty eight transcripts out of the 25,000 studied cDNAs were differentially expressed; 503 were up-regulated and 455 were down-regulated. A total of 19 pathways were up-regulated through 27 genes and 13 pathways were down-regulated through 19 genes. Thirty-seven genes showed significant differences in their expression between HCC cases with high and low Alpha Feto Protein (AFP&gt;/=600 IU/ml). The validation for the microarray was done by real time PCR assay in which PPP3CA, ATG-5, BACE genes showed down-regulation and ABCG2, RXRA, ELOVL2, CXR3 genes showed up-regulation. cDNA microarrays showed that among the major upregulated genes in HCC are sets. CONCLUSION: The identified genes could provide a panel of new diagnostic and prognostic aids for HCC.</t>
  </si>
  <si>
    <t>The development of the mammalian kidney is well conserved from mouse to man. Despite considerable temporal and spatial data on gene expression in mammalian kidney development, primarily in rodent species, there is a paucity of genes whose expression is absolutely specific to a given anatomical compartment and/or developmental stage, defined here as 'anchor' genes. We previously generated an atlas of gene expression in the developing mouse kidney using microarray analysis of anatomical compartments collected via laser capture microdissection. Here, this data is further analysed to identify anchor genes via stringent bioinformatic filtering followed by high resolution section in situ hybridisation performed on 200 transcripts selected as specific to one of 11 anatomical compartments within the midgestation mouse kidney. A total of 37 anchor genes were identified across 6 compartments with the early proximal tubule being the compartment richest in anchor genes. Analysis of minimal and evolutionarily conserved promoter regions of this set of 25 anchor genes identified enrichment of transcription factor binding sites for Hnf4a and Hnf1b, RbpJ (Notch signalling), PPARgamma:RxRA and COUP-TF family transcription factors. This was reinforced by GO analyses which also identified these anchor genes as targets in processes including epithelial proliferation and proximal tubular function. As well as defining anchor genes, this large scale validation of gene expression identified a further 92 compartment-enriched genes able to subcompartmentalise key processes during murine renal organogenesis spatially or ontologically. This included a cohort of 13 ureteric epithelial genes revealing previously unappreciated compartmentalisation of the collecting duct system and a series of early tubule genes suggesting that segmentation into proximal tubule, loop of Henle and distal tubule does not occur until the onset of glomerular vascularisation. Overall, this study serves to illuminate previously ill-defined stages of patterning and will enable further refinement of the lineage relationships within mammalian kidney development.</t>
  </si>
  <si>
    <t>Central corneal thickness (CCT) is a risk factor of glaucoma, the most common cause of irreversible blindness worldwide. The identification of genetic determinants affecting CCT in the normal population will provide insights into the mechanisms underlying the association between CCT and glaucoma, as well as the pathogenesis of glaucoma itself. We conducted two genome-wide association studies for CCT in 5080 individuals drawn from two ethnic populations in Singapore (2538 Indian and 2542 Malays) and identified novel genetic loci significantly associated with CCT (COL8A2 rs96067, p(meta) = 5.40 x 10(-)(1)(3), interval of RXRA-COL5A1 rs1536478, p(meta) = 3.05 x 10(-)(9)). We confirmed the involvement of a previously reported gene for CCT and brittle cornea syndrome (ZNF469) [rs9938149 (p(meta) = 1.63 x 10(-)(1)(6)) and rs12447690 (p(meta) = 1.92 x 10(-)(1)(4))]. Evidence of association exceeding the formal threshold for genome-wide significance was observed at rs7044529, an SNP located within COL5A1 when data from this study (n = 5080, P = 0.0012) were considered together with all published data (reflecting an additional 7349 individuals, p(Fisher) = 1.5 x 10(-)(9)). These findings implicate the involvement of collagen genes influencing CCT and thus, possibly the pathogenesis of glaucoma.</t>
  </si>
  <si>
    <t>Epicardial signaling and Rxra are required for expansion of the ventricular myocardial compact zone. Here, we examine Raldh2(-/-) and Rxra(-/-) mouse embryos to investigate the role of retinoic acid (RA) signaling in this developmental process. The heart phenotypes of Raldh2 and Rxra mutants are very similar and are characterized by a prominent defect in ventricular compact zone growth. Although RA activity is completely lost in Raldh2(-/-) epicardium and the adjacent myocardium, RA activity is not lost in Rxra(-/-) hearts, suggesting that RA signaling in the epicardium/myocardium is not required for myocardial compact zone formation. We explored the possibility that RA-mediated target gene transcription in non-cardiac tissues is required for this process. We found that hepatic expression of erythropoietin (EPO), a secreted factor implicated in myocardial expansion, is dependent on both Raldh2 and Rxra. Chromatin immunoprecipitation studies support Epo as a direct target of RA signaling in embryonic liver. Treatment of an epicardial cell line with EPO, but not RA, upregulates Igf2. Furthermore, both Raldh2(-/-) and Rxra(-/-) hearts exhibit downregulation of Igf2 mRNA in the epicardium. EPO treatment of cultured Raldh2(-/-) hearts restores epicardial Igf2 expression and rescues ventricular cardiomyocyte proliferation. We propose a new model for the mechanism of RA-mediated myocardial expansion in which RA directly induces hepatic Epo resulting in activation of epicardial Igf2 that stimulates compact zone growth. This RA-EPO-IGF2 signaling axis coordinates liver hematopoiesis with heart development.</t>
  </si>
  <si>
    <t>Head and neck squamous cell carcinoma (HNSCC) patients are at an increased risk of developing a second primary tumor (SPT) or recurrence following curative treatment. 13-cis-retinoic acid (13-cRA) has been tested in chemoprevention clinical trials, but the results have been inconclusive. We genotyped 9,465 single nucleotide polymorphisms (SNP) in 450 patients from the Retinoid Head and Neck Second Primary Trial. SNPs were analyzed for associations with SPT/recurrence in patients receiving placebo to identify prognosis markers and further analyzed for effects of 13-cRA in patients with these prognostic loci. Thirteen loci identified a majority subgroup of patients at a high risk of SPT/recurrence and in whom 13-cRA was protective. Patients carrying the common genotype of rs3118570 in the retinoid X receptor (RXRA) were at a 3.33-fold increased risk (95% CI, 1.67-6.67) and represented more than 70% of the study population. This locus also identified individuals who received benefit from chemoprevention with a 38% reduced risk (95% CI, 0.43-0.90). Analyses of cumulative effect and potential gene-gene interactions also implicated CDC25C:rs6596428 and JAK2:rs1887427 as 2 other genetic loci with major roles in prognosis and 13-cRA response. Patients with all 3 common genotypes had a 76% reduction in SPT/recurrence (95% CI, 0.093-0.64) following 13-cRA chemoprevention. Carriers of these common genotypes constituted a substantial percentage of the study population, indicating that a pharmacogenetic approach could help select patients for 13-cRA chemoprevention. The lack of any alternatives for reducing risk in these patients highlights the need for future clinical trials to prospectively validate our findings.</t>
  </si>
  <si>
    <t>OBJECTIVE: Fixed genomic variation explains only a small proportion of the risk of adiposity. In animal models, maternal diet alters offspring body composition, accompanied by epigenetic changes in metabolic control genes. Little is known about whether such processes operate in humans. RESEARCH DESIGN AND METHODS: Using Sequenom MassARRAY we measured the methylation status of 68 CpGs 5' from five candidate genes in umbilical cord tissue DNA from healthy neonates. Methylation varied greatly at particular CpGs: for 31 CpGs with median methylation &gt;/=5% and a 5-95% range &gt;/=10%, we related methylation status to maternal pregnancy diet and to child's adiposity at age 9 years. Replication was sought in a second independent cohort. RESULTS: In cohort 1, retinoid X receptor-alpha (RXRA) chr9:136355885+ and endothelial nitric oxide synthase (eNOS) chr7:150315553+ methylation had independent associations with sex-adjusted childhood fat mass (exponentiated regression coefficient [beta] 17% per SD change in methylation [95% CI 4-31], P = 0.009, n = 64, and beta = 20% [9-32], P &lt; 0.001, n = 66, respectively) and %fat mass (beta = 10% [1-19], P = 0.023, n = 64 and beta =12% [4-20], P = 0.002, n = 66, respectively). Regression analyses including sex and neonatal epigenetic marks explained &gt;25% of the variance in childhood adiposity. Higher methylation of RXRA chr9:136355885+, but not of eNOS chr7:150315553+, was associated with lower maternal carbohydrate intake in early pregnancy, previously linked with higher neonatal adiposity in this population. In cohort 2, cord eNOS chr7:150315553+ methylation showed no association with adiposity, but RXRA chr9:136355885+ methylation showed similar associations with fat mass and %fat mass (beta = 6% [2-10] and beta = 4% [1-7], respectively, both P = 0.002, n = 239). CONCLUSIONS: Our findings suggest a substantial component of metabolic disease risk has a prenatal developmental basis. Perinatal epigenetic analysis may have utility in identifying individual vulnerability to later obesity and metabolic disease.</t>
  </si>
  <si>
    <t>IRX4 was the first identified cardiac transcription factor that is restricted to the ventricles at all stages of heart development. Irx4-deficient mice show ventricular dysfunction and develop cardiomyopathy. To study the potential impact of sequence variations in IRX4 on congenital heart disease (CHD) in humans, we examined the coding region of IRX4 in a cohort of 698 Chinese people with congenital heart disease and 250 healthy individuals as the controls. We found two potential disease-causing mutations, p. Asn85Tyr and p. Glu92Gly. A mammalian two-hybrid assay showed that both of the mutations significantly affected the interaction between IRX4 and RXRA. It demonstrated that IRX4 had a potential causative impact on the development of congenital heart disease, particularly ventricular septal defect.</t>
  </si>
  <si>
    <t>Complex traits are determined by the combined effects of many loci and are affected by gene networks or biological pathways. Systems biology approaches have an important role in the identification of candidate genes related to complex diseases or traits at the system level. The present study systemically analyzed genes associated with bovine marbling score and identified their relationships. The candidate nodes were obtained using MedScan text-mining tools and linked by protein-protein interaction (PPI) from the Human Protein Reference Database (HPRD). To determine key node of marbling, the degree and betweenness centrality (BC) were used. The hub nodes and biological pathways of our network are consistent with the previous reports about marbling traits, and also suggest unknown candidate genes associated with intramuscular fat. Five nodes were identified as hub genes, which was consistent with the network analysis using quantitative reverse-transcription PCR (qRT-PCR). Key nodes of the PPI network have positive roles (PPARgamma, C/EBPalpha, and RUNX1T1) and negative roles (RXRA, CAMK2A) in the development of intramuscular fat by several adipogenesis-related pathways. This study provides genetic information for identifying candidate genes for the marbling trait in bovine.</t>
  </si>
  <si>
    <t>Objectives were to determine adipose tissue mRNA expression of peroxisome proliferator-activated receptor (PPAR)gamma co-regulators, target enzymes and transcription regulators, inflammation-related genes, and adipokines in response to dietary long-chain fatty acids (LCFA). From -21 through 10 d relative to parturition cows were fed no supplemental LCFA (control), saturated LCFA (SFAT; mainly 16:0 and 18:0), or fish oil (FO). Lipid was fed at 250 g/d prepartum or approximately 1.5 to 1.9% of the previous day's dry matter intake postpartum. Transcript profiling of 35 genes via quantitative PCR was conducted on biopsies (n=5 cows/diet) collected at -14 and 11 d from parturition. Despite lower dry matter intake with FO, pre- and postpartal blood nonesterified fatty acids, beta-hydroxybutyrate, and liver triacylglycerol were unaffected by treatment but increased after calving regardless of diet. Prepartal expression of adipogenic/lipogenic transcription regulators [CEBPA, CEBPB, RXRA, KLF5, and MLXIPL (formerly ChREBP)] and co-regulators (CARM1, EP300, NCOA1, MED1, NCOR2, and NRIP1) was upregulated by FO and SFAT versus control, whereas most enzymes involved in lipogenesis/triacylglycerol synthesis (FASN, SCD, DGAT2, and LPIN1) had greater expression only with FO. Expression of most adipogenic/lipogenic genes decreased after parturition, but feeding SFAT led to sustained upregulation of CEBPA, CEBPB, RXRA, several PPAR-co-activators, and DGAT2 and SCD, suggesting maintenance of a pro-adipogenic/pro-lipogenic state with SFAT. The co-activator CREBBP was greater in cows fed lipid and did not decrease after parturition, suggesting ligand activation of PPARgamma. The greater peripartal expression of NFKB1 and TBK1 due to dietary lipid was suggestive of a local inflammatory response. At amounts fed prepartum, both FO and SFAT were effective in upregulating the adipose tissue PPARgamma-gene network. In contrast, only SFAT led to sustaining that response. Overall, the observed expression patterns are suggestive of an adipogenic regulatory mechanism particularly responsive to SFAT.</t>
  </si>
  <si>
    <t>Acute promyelocytic leukaemia (APL) is induced by fusion proteins always implying the retinoic acid receptor RARa. Although PML-RARa and other fusion oncoproteins are able to bind DNA as homodimers, in vivo they are always found in association with the nuclear receptor RXRa (Retinoid X Receptor). Thus, RXRa is an essential cofactor of the fusion protein for the transformation. Actually, RXRa contributes to several aspects of in vivo -transformation: RARa fusion:RXRa hetero-oligomeric complexes bind DNA with a much greater affinity than RARa fusion homodimers. Besides, PML-RARa:RXRa recognizes an enlarged repertoire of DNA binding sites. Thus the association between fusion proteins and RXRa regulates more genes than the homodimer alone. Titration of RXRa by the fusion protein may also play a role in the transformation process, as well as post-translational modifications of RXRa in the complex. Finally, RXRa is required for rexinoid-induced APL differentiation. Thus, RXRa is a key member of the oncogenic complex.</t>
  </si>
  <si>
    <t>Low circulating levels of vitamin D affect colorectal cancer risk. The biological actions of the hormonal form of vitamin D, 1,25(OH)(2)D(3), are mediated by the vitamin D receptor (VDR), which heterodimerizes with retinoid X receptors (RXR). Using a single nucleotide polymorphism (SNP) tagging approach, we assessed the association between genetic variations in RXRA and VDR and odds of recurrent (metachronous) colorectal neoplasia in a pooled population of two studies. A total of 32 tag SNPs in RXRA and 42 in VDR were analyzed in 1,439 participants. A gene-level association was observed for RXRA and any (P = 0.04) or proximal (P = 0.03) metachronous neoplasia. No gene-level associations were observed for VDR, nor was any single SNP in VDR related to any metachronous adenoma after correction for multiple comparisons. In contrast, the association between RXRA SNP rs7861779 and proximal metachronous neoplasia was of borderline statistical significance [odds ratio (OR), 0.68; 95% confidence interval (95% CI), 0.53-0.86; unadjusted P = 0.001; adjusted P = 0.06], including when observed independently in each individual study. Haplotypes within linkage blocks of RXRA support an approximately 30% reduction in odds of metachronous neoplasia arising in the proximal colon among carriers of specific haplotypes, which was strongest (OR(proximal), 0.67; 95% CI, 0.52-0.86) for carriers of a CGGGCA haplotype (rs1805352, rs3132297, rs3132296, rs3118529, rs3118536, and rs7861779). Our results indicate that allelic variation in RXRA affects metachronous colorectal neoplasia, perhaps of particular importance in the development of proximal lesions.</t>
  </si>
  <si>
    <t>Toll-like, vitamin A and D receptors and other innate proteins participate in various immune functions. We determined whether innate gene-sequence variations are associated with rubella vaccine-induced cytokine immune responses. We genotyped 714 healthy children (11-19 years of age) after two doses of rubella-containing vaccine for 148 candidate SNP markers. Rubella virus-induced cytokines were measured by ELISA. Twenty-two significant associations (range of P values 0.002-0.048) were found between SNPs in the vitamin A receptor family (RARA, RARB, TOP2B and RARG), vitamin D receptor and downstream mediator of vitamin D signaling (RXRA) genes and rubella virus-specific (IFN-gamma, IL-2, IL-10, TNF-alpha, and GM-CSF) cytokine immune responses. A TLR3 gene promoter region SNP (rs5743305, -8441A &gt; T) was associated with rubella-specific GM-CSF secretion. Importantly, SNPs in the TRIM5 gene coding regions, rs3740996 (His43Tyr) and rs10838525 (Gln136Arg), were associated with an allele dose-related secretion of rubella virus-specific TNF-alpha and IL-2/GM-CSF, respectively, and have been previously shown to have functional consequences regarding the antiviral activity and susceptibility to HIV-1 infection. We identified associations between individual SNPs and haplotypes in, or involving, the RIG-I (DDX58) gene and rubella-specific TNF-alpha secretion. This is the first paper to present evidence that polymorphisms in the TLR, vitamin A, vitamin D receptor, and innate immunity genes can influence adaptive cytokine responses to rubella vaccination.</t>
  </si>
  <si>
    <t>Mediated by binding to the high-affinity vitamin D receptor (VDR), vitamin D forms a heterodimer complex with the retinoid-X-receptor (RXR). Variation in both genes has been shown to modify renal cell carcinoma (RCC) risk. Therefore, we investigated whether VDR and RXRA polymorphisms modify associations between RCC risk and frequency of dietary intake of vitamin D and calcium rich foods, and occupational ultraviolet exposure among 777 RCC case and 1035 controls from Central and Eastern Europe. A positive association was observed in this population between increasing dietary intake frequency of yogurt, while an inverse association was observed with egg intake frequency. RXRA polymorphisms, located 3' of the coding sequence, modified associations between specific vitamin D rich foods and RCC risk, while RXRA polymorphisms, located in introns 1 and 4, modified associations with specific calcium rich foods. Results suggest that variants in the RXRA gene modified the associations observed between RCC risk and calcium and vitamin D intake.</t>
  </si>
  <si>
    <t>BACKGROUND: Schizophrenia is a complex disorder with involvement of multiple genes. METHODS: In this study, genome-wide screening for DNA copy-number variations (CNVs) was conducted for ten pairs, a total of 20 cases, of affected siblings using oligonucleotide array-based CGH. RESULTS: We found negative symptoms were significantly more severe (p &lt; 0.05) in the subgroup that harbored more genetic imbalance (n &gt;== 13, n = number of CNV-disrupted genes) as compared with the subgroup with fewer CNVs (n &lt;== 6), indicating that the degree of genetic imbalance may influence the severity of the negative symptoms of schizophrenia. Four central nervous system (CNS) related genes including CCAAT/enhancer binding protein, delta (CEBPD, 8q11.21), retinoid x receptor, alpha (RXRA, 9q34.2), LIM homeobox protein 5 (LHX5, 12q24.13) and serine/threonine kinase 11 (STK11, 19p13.3) are recurrently (incidence &gt;== 16.7%) disrupted by CNVs. Two genes, PVR (poliovirus receptor) and BU678720, are concordantly deleted in one and two, respectively, pairs of co-affected siblings. However, we did not find a significant association of this BU678720 deletion and schizophrenia in a large case-control sample. CONCLUSIONS: We conclude that the high genetic loading of CNVs may be the underlying cause of negative symptoms of schizophrenia, and the CNS-related genes revealed by this study warrant further investigation.</t>
  </si>
  <si>
    <t>Retinoid X receptors (RXRs) are nuclear receptors for retinoids that play a critical role in the regulation of growth and differentiation in normal and tumor cells. Deregulation of RXR expression has been reported in non-small cell lung cancer (NSCLC); however, the mechanism underlying the impaired expression of RXRs in lung cancer is not known. Aberrant methylation of promoter CpG islands is known to be a major mechanism for inactivation of tumor suppressor genes. We investigated the methylation status of the RXR genes in 139 surgically resected NSCLCs and correlated the results with the clinicopathologic characteristics of the patients. Methylation in the tumors was detected in all three genes: RXRA, 5.7%; RXRB, 4.3%; RXRG, 23.7%. Reverse transcriptase-polymerase chain reaction analysis showed that RXRG methylation correlates with mRNA expression. Methylation of the RXRG gene was not significantly associated with the prognosis of patients. When the patients were categorized by smoking status, however, the effect of RXRG methylation on prognosis was significantly different between never- and ever-smokers (P=0.003, test for homogeneity). Specifically, RXRG methylation was associated with a significantly worse survival in never-smokers; a trend to better survival outcome was observed for ever-smokers, although not statistically significant. This finding suggests that methylation-associated downregulation of the RXRG gene may play a differential role in the carcinogenesis of NSCLCs according to smoking status, but further studies are needed to confirm this.</t>
  </si>
  <si>
    <t>A low level of HDL-C is the most common plasma lipid abnormality observed in men with established coronary heart disease (CHD). To identify allelic variants associated with susceptibility to low HDL-C and CHD, we examined 60 candidate genes with key roles in HDL metabolism, insulin resistance, and inflammation using samples from the Veterans Affairs HDL Intervention Trial (VA-HIT; cases, n = 699) and the Framingham Offspring Study (FOS; controls, n = 705). VA-HIT was designed to examine the benefits of HDL-raising with gemfibrozil in men with low HDL-C (&lt;/=40 mg/dl) and established CHD. After adjustment for multiple testing within each gene, single-nucleotide polymorphisms (SNP) significantly associated with case status were identified in the genes encoding LIPC (rs4775065, P &lt; 0.0001); CETP (rs5882, P = 0.0002); RXRA (rs11185660, P = 0.0021); ABCA1 (rs2249891, P = 0.0126); ABCC6 (rs150468, P = 0.0206; rs212077, P = 0.0443); CUBN (rs7893395, P = 0.0246); APOA2 (rs3813627, P = 0.0324); SELP (rs732314, P = 0.0376); and APOC4 (rs10413089, P = 0.0425). Included among the novel findings of this study are the identification of susceptibility alleles for low HDL-C/CHD risk in the genes encoding CUBN and RXRA, and the observation that genetic variation in SELP may influence CHD risk through its effects on HDL.</t>
  </si>
  <si>
    <t>BACKGROUND: During the in vitro differentiation of human villous cytotrophoblast (CTB) cells to a syncytiotrophoblast (STB) phenotype, mRNA levels for the nuclear hormone receptor NR2F2 (ARP-1, COUP-TFII) increase rapidly, reaching a peak at day 1 of differentiation that is 8.8-fold greater than that in undifferentiated CTB cells. To examine whether NR2F2 is involved in the regulation of villous CTB cell differentiation, studies were performed to determine whether NR2F2 regulates the expression of TFAP2A (AP-2alpha), a transcription factor that is critical for the terminal differentiation of these cells to a STB phenotype. METHODOLOGY/PRIMARY FINDINGS: Overexpression of NR2F2 in primary cultures of human CTB cells and JEG-3 human choriocarcinoma cells induced dose-dependent increases in TFAP2A promoter activity. Conversely, siRNA mediated silencing of the NR2F2 gene in villous CTB undergoing spontaneous differentiation blocked the induction of the mRNAs for TFAP2A and several STB cell specific marker genes, including human placental lactogen (hPL), pregnancy specific glycoprotein 1 (PSG1) and corticotropin releasing hormone (CRH) by 51-59%. The induction of TFAP2A promoter activity by NR2F2 was potentiated by the nuclear hormone receptors retinoic acid receptor alpha (RARA) and retinoid X receptor alpha (RXRA). CONCLUSIONS/SIGNIFICANCE: Taken together, these results strongly suggest that NR2F2 is involved in villous CTB cell differentiation and that NR2F2 acts, at least in part, by directly activating TFAP2A gene expression and by potentiating the transactivation of TFAP2A by RARA and RXRA.</t>
  </si>
  <si>
    <t>The vitamin D metabolite 1,25(OH)2D is the bioactive ligand of the vitamin D receptor (VDR). VDR forms a heterodimer with the retinoid X receptors (RXRs) that when bound to ligand influences the transcriptional control of genes that regulate circulating levels of vitamin D metabolites. Whether genetic variation in VDR or RXRA affects circulating levels of 1,25(OH)2D or 25(OH)D has not been established. We used a single nucleotide polymorphism (SNP) tagging approach to evaluate the association between SNPs in VDR and RXRA and serum levels of 1,25(OH)2D and 25(OH)D. A total of 42 tagSNPs in VDR and 32 in RXRA were analyzed in a sample of 415 participants. Principal components analyses revealed a gene-level association between RXRA and serum 1,25(OH)2D concentrations (P=0.01), but not 25(OH)D. No gene-level association was found for VDR with either serum biomarker. At the single-SNP level, a significant positive trend was observed for increasing 1,25(OH)2D levels with each additional copy of the A allele for RXRA SNP rs9409929 (P-trend=0.003). After a multiple comparisons adjustment, no individual SNP in VDR or RXRA was significantly associated with either outcome. These results demonstrate an association between genetic variation in RXRA and 1,25(OH)2D serum concentrations.</t>
  </si>
  <si>
    <t>Genetic variants in the calcium/vitamin D metabolic pathway may be related to risk for colorectal cancer. While several investigations of vitamin D receptor (VDR) polymorphisms and colorectal cancer have been conducted, no studies to date have evaluated the association of genetic variation in the heterodimer partner for VDR, the retinoid X receptor (RXR). Another important gene in this pathway is the calcium-sensing receptor (CASR). Employing a discordant-sibship case-control design, we examined the association between single nucleotide polymorphisms (SNPs) in RXRA and CASR and risk for colorectal cancer overall and by colorectal subsite and microsatellite instability (MSI) status using data from the Colon Cancer Family Registry. No gene-level relationships between RXRA or CASR and colorectal cancer overall were observed. However, for RXRA SNP rs7861779, a high-interest SNP selected for study a priori, there was a statistically significantly increased risk for proximal colorectal cancer among those with at least one A allele [odds ratio (OR) = 1.42; 95% confidence interval (CI) = 1.03-1.97]. Another selected RXRA SNP, rs12004589, was significantly associated with risk of MSI-high cancers (OR = 2.27; 95% CI = 1.13-4.56). Additionally, CASR SNP rs1801726 was significantly associated with a reduced risk for rectal cancer (OR = 0.53; 95% CI = 0.29-0.96). These results provide support that RXRA SNPs rs7861779 and rs12004589 and CASR SNP rs1801726 may be important markers for colorectal neoplasia. Further work is needed to elucidate their role in the carcinogenic pathway.</t>
  </si>
  <si>
    <t>The variation in antibody response to vaccination likely involves small contributions of numerous genetic variants, such as single-nucleotide polymorphisms (SNPs), which interact in gene networks and pathways. To accumulate the bits of genetic information relevant to the phenotype that are distributed throughout the interaction network, we develop a network eigenvector centrality algorithm (SNPrank) that is sensitive to the weak main effects, gene-gene interactions and small higher-order interactions through hub effects. Analogous to Google PageRank, we interpret the algorithm as the simulation of a random SNP surfer (RSS) that accumulates bits of information in the network through a dynamic probabilistic Markov chain. The transition matrix for the RSS is based on a data-driven genetic association interaction network (GAIN), the nodes of which are SNPs weighted by the main-effect strength and edges weighted by the gene-gene interaction strength. We apply SNPrank to a GAIN analysis of a candidate-gene association study on human immune response to smallpox vaccine. SNPrank implicates a SNP in the retinoid X receptor alpha (RXRA) gene through a network interaction effect on antibody response. This vitamin A- and D-signaling mediator has been previously implicated in human immune responses, although it would be neglected in a standard analysis because its significance is unremarkable outside the context of its network centrality. This work suggests SNPrank to be a powerful method for identifying network effects in genetic association data and reveals a potential vitamin regulation network association with antibody response.</t>
  </si>
  <si>
    <t>AIM: Non-thyroidal illness syndrome (NTIS) is related to changes in thyroid hormone (TH) physiology. Skeletal muscle (SM) plays a major role in metabolism, and TH regulates SM phenotype and metabolism. We aimed to characterize the SM of non-septic shock NTIS patients in terms of: i) expression of genes and proteins involved in TH metabolism and actions; and ii) NFKB's pathway activation, a responsible factor for some of the phenotypic changes in NTIS. We also investigated whether the patient's serum can induce in vitro the effects observed in vivo. METHODS: Serum samples and SM biopsies from 14 patients with non-septic shock NTIS and 11 controls. Gene and protein expression and NFKB1 activation were analyzed by quantitative PCR and immunoblotting. Human SM cell (HSkMC) cultures to investigate the effects of patient's serum on TH action mediators. RESULTS: Patients with non-septic shock NTIS showed higher levels of pro-inflammatory cytokines than controls. Expression of TRbeta (THRB), TRalpha1 (THRA), and retinoid X receptor gamma (RXRG) was decreased in NTIS patients. RXRA gene expression was higher, but its protein was lower in NTIS than controls, suggesting the existence of a post-transcriptional mechanism that down-regulates protein levels. NFKB1 pathway activation was not different between NTIS and control patients. HSkMC incubated with patient's serum increased TH receptor and RXRG gene expression after 48 h. CONCLUSIONS: Patients with non-septic shock NTIS showed decreased expression of TH receptors and RXRs, which were not related to increased activation of the NFKB1 pathway. These findings could not be replicated in cultures of HSkMCs incubated in the patient's serum.</t>
  </si>
  <si>
    <t>To determine if changes in endometrial expression of the enzymes and receptors involved in prostaglandin (PG) synthesis and action might provide insights into the PGs involved in the initiation of decidualization, ovariectomized steroid-treated rats at the equivalent of day 5 of pseudopregnancy were given a deciduogenic stimulus and killed at various times up to 32 h thereafter. The expression of PG-endoperoxide synthases (PTGS1 and PTGS2), microsomal PGE synthases (PTGES and PTGES2), cytosolic PGE synthase (PTGES3), prostacyclin synthase (PTGIS), prostacyclin receptor, peroxisome proliferator-activated receptor delta (PPARD) and retinoid x receptor alpha (RXRA) in endometrium was assessed by semiquantitative RT-PCR, western blot analyses and immunohistochemistry. In addition, to determine which PG is involved in mediating decidualization, we compared the ability of PGE(2), stable analogues of PGI(2), L165041 (an agonist of PPARD), and docasahexanoic acid (an agonist of RXRA) to increase endometrial vascular permeability (EVP, an early event in decidualization), and decidualization when infused into the uterine horns of rats sensitized for the decidual cell reaction (DCR). EVP was assessed by uterine concentrations of Evans blue 10 h after initiation of infusions. DCR was assessed by the uterine mass 5 days after the initiation of the infusions. Because enzymes associated with the synthesis of PGE(2), including PTGS2, are up-regulated in response to a deciduogenic stimulus and because PGE(2) was more effective than the PGI(2) analogues and PPARD and RXRA agonists in increasing EVP and inducing decidualization, we suggest that PGE(2) is most likely the PG involved in the initiation of decidualization in the rat.</t>
  </si>
  <si>
    <t>Cholesterol metabolism is altered in Alzheimer's disease (AD). The nuclear hormone receptor Retinoic X Receptor a (RXRa) is a member of the nuclear ligand-activated transcription factor family. RXRs are key regulators of cholesterol synthesis and thus cholesterol metabolism. We performed a systematic screen for gene variants in the RXRA gene. The effect of these gene variants on the risk of AD was investigated in 405 AD patients (mean age: 74.27 +/- 9.37 years; female 78.6%) and 347 controls (mean age: 73.26 +/- 8.37 years; female 57.2%). Furthermore, the influence of RXRA gene variants on CSF and plasma levels of cholesterol, lathosterol and 24S-hydroxycholesterol were evaluated. One of the identified seven SNPs in RXRA influenced AD risk in our single marker analysis (rs3132293: P= 0.006). Haplotype analysis identified a three-marker haplotype (TGC) consisting of rs3118570, rs1536475 and rs3132293, which decreased the risk of AD (P= 0.009). The single marker rs3132293 (P= 0.026) and the TGC haplotype (P= 0.026) influenced CSF lathosterol levels in non-demented controls, and cholesterol levels in the combined sample comprising AD patients and controls (Rs3132293: P= 0.050; TGC haplotype: P= 0.035). 24S-Hydroxycholesterol CSF and plasma levels were also influenced by rs3132293 (CSF: P= 0.004; plasma: P= 0.001) and the TGC haplotype (CSF: P= 0.004; plasma: P= 0.002); this effect was most pronounced in AD patients (rs3132293: CSF: P= 0.009, plasma: P= 0.002; TGC haplotype: CSF: P= 0.019, plasma: P= 0.005). Our results suggest that RXRA gene variants might act as risk factor for AD via an influence on cerebral cholesterol metabolism.</t>
  </si>
  <si>
    <t>We systematically investigated the association of 48 SNPS in four vitamin D metabolizing genes [CYP27A1, GC, CYP27B1 and CYP24A1] with serum 25-hydroxyvitamin D [25(OH)D] and 1,25-dihydroxyvitamin D [1,25(OH)(2)D] levels and the association of these SNPS and an additional 164 SNPS in eight downstream mediators of vitamin D signaling [VDR, RXRA, RXRB, PPAR, NCOA1, NCOA2, NCOA3 and SMAD3] with prostate cancer risk in the 749 incident prostate cancer cases and 781 controls of the Prostate, Lung, Colorectal and Ovarian Cancer Screening Trial. 25(OH)D (all cases and controls) and 1,25(OH)(2)D (a subset of 150 controls) levels were measured by radioimmunoassay and SNP data were genotyped as part of a genome-wide scan. Among investigated SNPS, only four tag SNPS in GC, the major serum 25(OH)D carrier, were associated with 25(OH)D levels; no SNPS were associated with 1,25(OH)(2)D levels. None of the 212 SNPS examined were associated with cancer risk overall. Among men in the lowest tertile of serum 25(OH)D (&lt;48.9 nmol/l), however, prostate cancer risk was related to tag SNPS in or near the 3' untranslated region (UTR) of VDR, with the strongest association for rs11574143 [odds ratio (95% confidence interval) for risk allele carriers versus wild-type: 2.49 (1.51-4.11), P = 0.0007]; the genotype associations were null among men in tertile 2 and tertile 3. Results from the most comprehensive evaluation of serum vitamin D and its related genes to date suggest that tag SNPS in the 3' UTR of VDR may be associated with risk of prostate cancer in men with low vitamin D status.</t>
  </si>
  <si>
    <t>Retinoic acid (RA) receptors (RARs) alpha, beta, and gamma heterodimerized with rexinoid receptors (RXRs) alpha, beta, and gamma mediate the RA signal. To analyze the contribution of the transcriptional activity of RXRalpha, the main RXR during embryogenesis, we have engineered a mouse line harboring a transcriptionally silent RXRalpha mutant that lacks the activation functions AF1 and AF2. All homozygous mutants (Rxra(afo)) display the ocular defects previously observed in compound Rar-null and Rxra/Rar-null mutants, thus demonstrating that a transcriptionally active RXRalpha is required during eye development. In contrast, the vast majority of Rxra(afo) fetuses do not display the Rxra-null mutant hypoplasia of the myocardium, thus demonstrating that RXRalpha can act as a transcriptionally silent heterodimerization partner. Similarly, a transcriptionally silent RXRalpha mutant can support early embryogenesis, as Rxra(afo)/Rxrb-null embryos display a normal morphology, contrasting with the severe malformations exhibited by compound Rxra/Rxrb-null embryos. Along the same line, we show that a silent RXRalpha mutant is sufficient to allow the initial formation of the placental labyrinth, whereas later steps of trophoblast cell differentiation critically requires the AF2, but not the AF1, function of RXRalpha.</t>
  </si>
  <si>
    <t>Approximately 8% of births are complicated by preterm delivery. To improve neonatal outcomes, a greater understanding of the mechanisms surrounding preterm parturition is required. Peroxisome proliferator-activated receptors (PPARs) have been implicated in the regulation of labor at term where they exhibit anti-inflammatory properties. Thus, we hypothesize that dysregulation of PPAR expression and activity may be associated with preterm labor and infection-associated preterm labor. The aim of this study was to compare the expression and activity of PPARs and the expression of retinoid X-receptor alpha (RXRA) in gestational tissues from term and preterm deliveries, and from infection-associated preterm deliveries. Quantitative RT-PCR, western blotting and activity ELISA were used to study expression and DNA binding profiles. Compared with term, preterm parturition was associated with an increased expression of PPAR delta (PPARD; mRNA and protein), PPAR gamma (PPARG; protein) and RXRA (protein) in the placenta and PPARD (mRNA and protein) and RXRA (mRNA) in the choriodecidua. There was, however, no change in preterm PPAR DNA binding activity compared with term. Preterm chorioamnionitis (CAM) demonstrated protein degradation in the choriodecidua and was associated with a decline in the mRNA expression of PPAR alpha (PPARA) and RXRA compared with uninfected preterm cases. PPAR DNA binding activity increased in the placenta (PPARD and PPARG) and decreased in the amnion (PPARA and PPARG) in association with preterm CAM. In conclusion, idiopathic preterm deliveries were associated with an increase in PPAR:RXR expression and preterm CAM was associated with a decrease in PPAR:RXR expression and tissue-specific alterations in transcriptional activity. The reasons for such dysregulation remain to be determined; however, the data are consistent with the hypothesis that PPARs may play a role in preterm labor and infection-complicated preterm deliveries.</t>
  </si>
  <si>
    <t>Transcriptional regulation by transcriptional regulatory factors (TRFs) of their target TRF genes is central to the control of gene expression. To study a static multi-tiered inter-TRF regulatory network in the human hepatoma cells, we have applied a Matrix RNAi approach in which siRNA knockdown and quantitative RT-PCR are used in combination on the same set of TRFs to determine their interdependencies. This approach focusing on several liver-enriched TRF families, each of which consists of structurally homologous members, revealed many significant regulatory relationships. These include the cross-talks between hepatocyte nuclear factors (HNFs) and the other TRF groups such as CCAAT/enhancer-binding proteins (CEBPs), retinoic acid receptors (RARs), retinoid receptors (RXRs) and RAR-related orphan receptors (RORs), which play key regulatory functions in human hepatocytes and liver. In addition, various multi-component regulatory motifs, which make up the complex inter-TRF regulatory network, were identified. A large part of the regulatory edges identified by the Matrix RNAi approach could be confirmed by chromatin immunoprecipitation. The resultant significant edges enabled us to depict the inter-TRF TRN forming an apparent regulatory hierarchy of (FOXA1, RXRA) --&gt; TCF1 --&gt; (HNF4A, ONECUT1) --&gt; (RORC, CEBPA) as the main streamline.</t>
  </si>
  <si>
    <t>Here, I review the developmental expression features of genes encoding the retinoic acid receptors (RARs) and the 'retinoid X' or rexinoid receptors (RXRs). The first detailed expression studies were performed in the mouse over two decades ago, following the cloning of the murine Rar genes. These studies revealed complex expression features at all stages of post-implantation development, one receptor gene (Rara) showing widespread expression, the two others (Rarb and Rarg) with highly regionalized and/or cell type-specific expression in both neural and non-neural tissues. Rxr genes also have either widespread (Rxra, Rxrb), or highly-restricted (Rxrg) expression patterns. Studies performed in zebrafish and Xenopus demonstrated expression of Rar and Rxr genes (both maternal and zygotic), at early pre-gastrulation stages. The eventual characterization of specific enzymes involved in the synthesis of retinoic acid (retinol/retinaldehyde dehydrogenases), or the triggering of its catabolism (CYP26 cytochrome P450s), all of them showing differential expression patterns, led to a clearer understanding of the phenomenons regulated by retinoic acid signaling during development. Functional studies involving targeted gene disruptions in the mouse, and additional approaches such as dominant negative receptor expression in other models, have pinpointed the specific, versus partly redundant, roles of the RARs and RXRs in many developing organ systems. These pleiotropic roles are summarized hereafter in relationship to the receptors' expression patterns.</t>
  </si>
  <si>
    <t>Seladin-1 is a multifunctional protein encoded by DHCR24 gene and due to its enzymatic, antioxidant,and anti-apoptotic activities, it is considered as neuroprotective agent. Seladin-1 was identified as a gene down-regulated in brain regions selectively degenerated in Alzheimer's disease. Mutations of DHCR24 gene result in inhibition of the enzymatic activity of seladin-1, causing an accumulation of desmosterol and leading to a lethal disorder called desmosterolosis. Asan enzyme of cholesterol biosynthesis, seladin-1 enhances the formation of lipid rafts and caveoles.These membrane structures are involved in the maintenance of signaling pathways and metabolic processes, such as the degradation of amyloid precursor protein, which is especially significant in the pathophysiology of Alzheimer's disease. Independently of its enzymatic activity in cholesterol biosynthesis, seladin-1 acts as a caspase-3 inhibitor, a mediator of response to oxidative and oncogenic stress, and a reactive oxygen species scavenger. However, the effects of these activities seem to be indirectly modulated by membrane cholesterol level, which in turn gives priority to seladin-1's enzymatic function in cholesterol biosynthesis, among its other functions. Seladin-1 is ubiquitously expressed, with the highest expression level in the brain and adrenal glands. Differences in seladin-1 expression profile were reported in transformed cells originating from many tissue types. Although the mechanisms of the regulation of seladin-1 activity demand further elucidation, it has already been shown that DHCR24 gene was activated byLXRa/RXRa in skin, by ERa in neurons, and by AR in prostate. Apart from estrogens and androgens,thyroid hormones, and IGF-1 also take part in the stimulation of seladin-1 expression.</t>
  </si>
  <si>
    <t>In the kidney vitamin D is converted to its active form. Since vitamin D exerts its activity through binding to the nuclear vitamin D receptor (VDR), most genetic studies have primarily focused on variation within this gene. Therefore, analysis of genetic variation in VDR and other vitamin D pathway genes may provide insight into the role of vitamin D in renal cell carcinoma (RCC) etiology. RCC cases (N = 777) and controls (N = 1,035) were genotyped to investigate the relationship between RCC risk and variation in eight target genes. Minimum-p-value permutation (Min-P) tests were used to identify genes associated with risk. A three single nucleotide polymorphism (SNP) sliding window was used to identify chromosomal regions with a False Discovery Rate of &lt;10%, where subsequently, haplotype relative risks were computed in Haplostats. Min-P values showed that VDR (p-value = 0.02) and retinoid-X-receptor-alpha (RXRA) (p-value = 0.10) were associated with RCC risk. Within VDR, three haplotypes across two chromosomal regions of interest were identified. The first region, located within intron 2, contained two haplotypes that increased RCC risk by approximately 25%. The second region included a haplotype (rs2239179, rs12717991) across intron 4 that increased risk among participants with the TC (OR = 1.31, 95% CI = 1.09-1.57) haplotype compared to participants with the common haplotype, TT. Across RXRA, one haplotype located 3' of the coding sequence (rs748964, rs3118523), increased RCC risk 35% among individuals with the variant haplotype compared to those with the most common haplotype. This study comprehensively evaluated genetic variation across eight vitamin D pathway genes in relation to RCC risk. We found increased risk associated with VDR and RXRA. Replication studies are warranted to confirm these findings.</t>
  </si>
  <si>
    <t>BACKGROUND: The human death-associated protein 3 (hDAP3) is a GTP-binding constituent of the small subunit of the mitochondrial ribosome with a pro-apoptotic function. METHODS: A search through publicly available microarray data sets showed 337 genes potentially coregulated with the DAP3 gene. The promoter sequences of these 337 genes and 70 out of 85 mitochondrial ribosome genes were analysed in silico with the DAP3 gene promoter sequence. The mitochondrial role of DAP3 was also investigated in the thyroid tumours presenting various mitochondrial contents. RESULTS: The study revealed nine transcription factors presenting enriched motifs for these gene promoters, five of which are implicated in cellular growth (ELK1, ELK4, RUNX1, HOX11-CTF1, TAL1-ternary complex factor 3) and four in mitochondrial biogenesis (nuclear respiratory factor-1 (NRF-1), GABPA, PPARG-RXRA and estrogen-related receptor alpha (ESRRA)). An independent microarray data set showed the overexpression of ELK1, RUNX1 and ESRRA in the thyroid oncocytic tumours. Exploring the thyroid tumours, we found that DAP3 mRNA and protein expression is upregulated in tumours presenting a mitochondrial biogenesis compared with the normal tissue. ELK1 and ESRRA were also showed upregulated with DAP3. CONCLUSION: ELK1 and ESRRA may be considered as potential regulators of the DAP3 gene expression. DAP3 may participate in mitochondrial maintenance and play a role in the balance between mitochondrial homoeostasis and tumourigenesis.</t>
  </si>
  <si>
    <t>Retinoid X receptors (RXRs) are highly conserved members of the nuclear receptor family and mediate various physiological processes in vertebrates. Most studies on RXRs have concentrated on their structure and function in mammals and their characterization and developmental expression in Danio rerio. However, there is little information concerning the distribution of RXRs in teleost tissues. In the present study, we cloned partial sequences of three RXR subtypes (RXRa, -b, -g) from Sebastiscus marmoratus by RACE PCR and analyzed the phylogeny of the teleost and the tetrapod RXR genes, and identified some inconsistencies with previous studies. The tissue-specific and embryonic expression profiles of each RXR gene were explored using real time quantitative PCR. This analysis demonstrated that these RXRs were expressed in all test tissues indicating their participation in many physiological processes. However, we found a great difference in the distribution of RXRg between teleosts and mammals. Furthermore, we followed expression of the three subtypes through various embryo developmental stages and found that the RXRa orthologues of teleosts might be involved in the development of the anterior hindbrain, tailbud and neural crest and in the formation of the pharynx and fin, that RXRb played ubiquitous roles in fish early development, and that RXRg probably played a role in brain and nervous system development and function.</t>
  </si>
  <si>
    <t>BACKGROUND: Chronic myeloid leukaemia (CML) is a haematopoietic stem cell disorder, almost always characterized by the presence of the Philadelphia chromosome (Ph), usually due to t(9;22)(q34;q11) or its variants. The Ph results in the formation of the BCR/ABL1 fusion gene, which is a constitutively activated tyrosine kinase. Around 1% of CML patients appear to have a Ph negative karyotype but carry a cryptic BCR/ABL1 fusion that can be located by fluorescence in situ hybridisation (FISH) at chromosome 22q11, 9q34 or a third chromosome. Here we present FISH mapping data of BCR and ABL1 flanking regions and associated chromosomal rearrangements in 9 Ph negative BCR/ABL1 positive CML patients plus the cell line CML-T1. RESULTS: BCR/ABL1 was located at 9q34 in 3 patients, 22q11 in 5 patients and CML-T1 and 22p11 in 1 patient. In 3 of 6 cases with the fusion at 22q11 a distal breakpoint cluster was found within a 280 Kb region containing the RAPGEF1 gene, while in another patient and the CML-T1 the distal breakpoint fell within a single BAC clone containing the 3' RXRA gene. Two cases had a duplication of the masked Ph while genomic deletions of the flanking regions were identified in 3 cases. Even more complex rearrangements were found in 3 further cases. CONCLUSION: BCR/ABL1 formation resulted from a direct insertion (one step mechanism) in 6 patients and CML-T1, while in 3 patients the fusion gene originated from a sequence of rearrangements (multiple steps). The presence of different rearrangements of both 9q34 and 22q11 regions highlights the genetic heterogeneity of this subgroup of CML. Future studies should be performed to confirm the presence of true breakpoint hot spots and assess their implications in Ph negative BCR/ABL1 positive CML.</t>
  </si>
  <si>
    <t>BACKGROUND: Acute myeloid leukemia (AML) comprises a group of diseases characterized by the abnormal development of malignant myeloid cells. Recent studies have demonstrated an important role for aberrant transcriptional regulation in AML pathophysiology. Although several transcription factors (TFs) involved in myeloid development and leukemia have been studied extensively and independently, how these TFs coordinate with others and how their dysregulation perturbs the genetic circuitry underlying myeloid differentiation is not yet known. We propose an integrated approach for mammalian genetic network construction by combining the analysis of gene expression profiling data and the identification of TF binding sites. RESULTS: We utilized our approach to construct the genetic circuitries operating in normal myeloid differentiation versus acute promyelocytic leukemia (APL), a subtype of AML. In the normal and disease networks, we found that multiple transcriptional regulatory cascades converge on the TFs Rora and Rxra, respectively. Furthermore, the TFs dysregulated in APL participate in a common regulatory pathway and may perturb the normal network through Fos. Finally, a model of APL pathogenesis is proposed in which the chimeric TF PML-RARalpha activates the dysregulation in APL through six mediator TFs. CONCLUSION: This report demonstrates the utility of our approach to construct mammalian genetic networks, and to obtain new insights regarding regulatory circuitries operating in complex diseases in humans.</t>
  </si>
  <si>
    <t>OBJECTIVE: Septic shock is one of various causes of nonthyroidal illness syndrome (NTIS). In humans, the molecular mechanisms involved in NTIS are mostly unknown. The aim of this study was to investigate, in patients with NTIS secondary to septic shock, changes in the expression of genes involved in the actions of thyroid hormones and in the activity of deiodinase enzymes, in two tissues important for protein and energy metabolism, skeletal muscle (SM) and subcutaneous adipose tissue (SAT). DESIGN: Hospitalized patients were divided into a control and a septic shock NTIS group. MEASUREMENT: Serum collection for biochemical measurements, and SM and SAT biopsies for mRNA expression analysis of thyroid hormone receptors (THRB1, THRA1), retinoid X receptors (RXRA, RXRB, RXRG), nuclear receptor corepressor (NCOR1), silencing mediator of retinoid and thyroid hormone receptor (SMRT), steroid receptor coactivator (SRC1), type 1 and 2 deiodinases (D1, D2), monocarboxylate transporter 8 (MCT8), SECIS binding protein 2 (SBP2) and uncoupling protein 3 (UCP3) as well as D1, D2 and D3 enzyme activity measurements. RESULTS: The NTIS group had lower serum TSH, and free T3 and higher rT3 than controls. D1 and D3 were detected in SAT, with no differences found between the two groups; SM had very low D2 activity and again no differences were found between groups; D3 activity in SM was higher in NTIS than controls. SM expression of THRB1, RXRG and D2 was lower and RXRA higher in NTIS than controls. SAT from NTIS patients had lower MCT8, THRB1, THRA1, RXRG and SMRT, and higher UCP3 expression than controls. CONCLUSIONS: In patients with septic shock NTIS tissue responses are orientated to decrease production and increase degradation (muscle) or decrease uptake (adipose tissue) of T3, as well as to decrease thyroid hormone actions.</t>
  </si>
  <si>
    <t>Nuclear receptors of the peroxisome proliferator-activated receptor (PPAR) family are implicated in implantation and early placental formation. In carnivores, the trophoblast invades to develop intimate contact with the endothelial cells of the maternal circulation, resulting in an endothelio-chorial form of placentation. Spatio-temporal investigation demonstrated that peroxisome proliferator-activated receptor gamma (PPARG) was strongly and specifically expressed in the mink trophoblast at the time of formation of the syncytiotrophoblast during early implantation, and in trophoblast of the placental labyrinth. The retinoid-X-receptor alpha (RXRA), the heterodimeric partner of PPARG in transcriptional regulation, is, with very few exceptions, co-expressed with PPARG in mink trophoblast. We used mink trophoblast cell lines together with a natural (15-deoxy-delta(12,14)-prostaglandin J(2) ) or a synthetic (troglitazone) PPARG ligand to demonstrate that PPARG is an authentic regulator of gene expression in this tissue. Ligand-activated PPARG stimulated transcription of the PPRE-luc reporter gene transfected into these cell lines. The prostaglandin-induced morphologic changes were accompanied by attenuation in cell proliferation, an increase in PPARG mRNA and protein levels, and the appearance of enlarged and multinuclear cells. Furthermore, 15-deoxy-delta(12,14)-prostaglandin J(2) stimulated the expression of invasion-related genes in trophoblast cells, namely, adipophilin and osteopontin. The results demonstrate that PPARG ligands attenuate proliferation and induce differentiation of mink trophoblast cells to the multlinuclear phenotype. The upregulation of differentiation-specific genes in the placenta under the influence of PPARG ligands provides a mechanism by which blastocyst and endometrial prostanoids regulate implantation, as well as the formation and maintenance of the placenta.</t>
  </si>
  <si>
    <t>Although PML-enforced RARA homodimerization allows PML/RARA to bind DNA independently of its coreceptor RXR, the latter was identified within the PML/RARA complex. We demonstrate that a PML/RARA mutant defective for RXR binding fails to trigger APL development in transgenic mice, although it still transforms primary hematopoietic progenitors ex vivo. RXR enhances PML/RARA binding to DNA and is required for rexinoid-induced APL differentiation. In RA-treated PML/RARA-transformed cells, the absence of RXR binding results in monocytic, rather than granulocytic, differentiation. PML/RARA enhances posttranslational modifications of RXRA, including its sumoylation, suggesting that PML-bound sumoylation enzymes target RXRA and possibly other PML/RARA-bound chromatin proteins, further contributing to deregulated transcription. Thus, unexpectedly, RXR contributes to several critical aspects of in vivo transformation.</t>
  </si>
  <si>
    <t>17-beta hydroxysteroid dehydrogenase type 2 (HSD17B2) oxidizes estradiol to estrone, testosterone to androstenedione, and 20 alpha-dihydroprogesterone to progesterone. HSD17B2 is highly expressed in human placental tissue where it is localized to placental endothelial cells lining the fetal compartment. The aim of this study was to investigate the effects of potential regulatory factors including progesterone, estradiol, and retinoic acid (RA) onHSD17B2 expression in primary human placental endothelial cells in culture.HSD17B2 mRNA expression was not regulated by progesterone, the progesterone agonist R5020, or estradiol treatment. RA significantly induced HSD17B2 mRNA levels and enzyme activity in a dose- and time-dependent manner. Maximal stimulation occurred at Hour 48 at an RA concentration of 10(-6) M. Both retinoic acid receptor alpha (RARA) and retinoid X receptor alpha (RXRA) were readily detected by immunoblotting in isolated placental endothelial cells. RNA interference directed against RARA or RXRA led to reduced basal levels of HSD17B2 mRNA levels and significantly abolished RA-stimulated HSD17B2 expression. Together, these data indicate that regulation of HSD17B2 mRNA levels and enzymatic activity by RA in the placenta is mediated by RARA and RXRA.</t>
  </si>
  <si>
    <t>Plants have the potential to produce a wide array of secondary metabolites that have utility as drugs to treat human diseases. To tap this potential, functional human nuclear receptors have been expressed in plants to create in planta screening assays as a tool to discover natural product ligands. Assays have been designed and validated using 3 nuclear receptors: the estrogen receptor (ER), the androgen receptor (AR), and the heterodimeric retinoid X receptor-alpha plus thyroid hormone receptor-beta (RXRA/THRB). Nuclear receptor-reporter constructs have been expressed in plants to detect the presence of natural ligands that are produced de novo in several plant species during different stages of development, in various tissues, and in response to different stress elicitors. Screening experiments with ER, AR, and RXRA/THRB have been conducted, leading to the identification of plant sources of natural product ligands of human nuclear receptors. This in planta screen has led to the identification of previously unreported ER ligands, providing evidence of the complementary value of this approach to current in vitro high-throughput screening assays.</t>
  </si>
  <si>
    <t>Retinoid X receptor (RXR) agonists, including the vitamin A metabolite 9-cis retinoic acid, decrease T-lymphocyte apoptosis and promote T helper type 2 (Th2) development ex vivo. To examine the in vivo role of RXR-alpha in T-lymphocyte development and function, we disrupted the Rxra gene in thymocytes and T lymphocytes using cyclization recombinase (Cre)-loxP-mediated excision of Rxra exon 4. Expression of Cre was targeted to these cells using the Lck promoter. Successful disruption of exon 4 was seen in thymus and T lymphocytes. Mice were healthy and the thymus, spleen and lymph nodes appeared normal. However, knockout mice had a lower percentage of double-positive (CD4(+) CD8(+)) and a higher percentage of double-negative thymocytes than wild-type mice. The percentage of splenic B lymphocytes was lower in unimmunized and ovalbumin-immunized knockout mice and the percentage of T lymphocytes was lower in immunized knockout mice. Ex vivo proliferation was decreased and apoptosis was increased in T lymphocytes from knockout mice. Memory CD4(+) T lymphocytes from knockout mice produced more interferon-gamma and interleukin-2 (IL-2) and less IL-5 and IL-10 than memory cells from wild-type mice, indicating a Th1 bias in vivo. However, Rxra disruption did not similarly bias ex vivo differentiation of naive CD4(+) T lymphocytes, nor did Rxra disruption alter the serum immunoglobulin G1/immunoglobulin G2a response to immunization. In summary, disruption of Rxra altered the percentages of T and B lymphocytes, produced a Th1 bias in vivo, and altered T-lymphocyte proliferation and apoptosis ex vivo. These differences were modest in magnitude and their impact on disease resistance is yet to be examined.</t>
  </si>
  <si>
    <t>AIM: Polymorphisms in retinoid X receptors (RXRs) are very interesting from the point of view of a possible association of their variability with psoriasis. METHODS: A total of 293 patients with plaque psoriasis, 82 patients with psoriasis guttata and 202 control subjects were enrolled in this study focused on 3 polymorphisms in RXRA and RXRB gene associations. RESULTS: A marginally significant increase in AA allelic frequency of the RXRA A39526AA polymorphism in plaque psoriatic men compared to healthy men was proved. In women with psoriasis guttata, the higher risk for genotypes AA and TT in the RXRB 3'+140A/T polymorphism compared to healthy women was identified (p(corr) = 0.01). The genotypes A/A and AA/AA are more frequent in plaque psoriasis patients with a positive family history of psoriasis compared to the patients with a negative family history of psoriasis (p(corr) = 0.02). The A/A genotype is more frequent in patients with plaque psoriasis and repeated tonsillitis/tonsillectomy (p = 0.02). In the RXRB polymorphism, no genotype TT is observed in patients with psoriasis guttata with a positive personal history of repeated tonsillitis (p(corr) = 0.001). CONCLUSION: Individual gene characteristics of patients with psoriasis improve the possibilities of pharmacotherapy using pharmacogenomic approaches which could be further stratified in future according to the subtypes of psoriasis.</t>
  </si>
  <si>
    <t>BACKGROUND: Protein-protein interactions (PPIs) are challenging but attractive targets for small chemical drugs. Whole PPIs, called the 'interactome', have been emerged in several organisms, including human, based on the recent development of high-throughput screening (HTS) technologies. Individual PPIs have been targeted by small drug-like chemicals (SDCs), however, interactome data have not been fully utilized for exploring drug targets due to the lack of comprehensive methodology for utilizing these data. Here we propose an integrative in silico approach for discovering candidates for drug-targetable PPIs in interactome data. RESULTS: Our novel in silico screening system comprises three independent assessment procedures: i) detection of protein domains responsible for PPIs, ii) finding SDC-binding pockets on protein surfaces, and iii) evaluating similarities in the assignment of Gene Ontology (GO) terms between specific partner proteins. We discovered six candidates for drug-targetable PPIs by applying our in silico approach to original human PPI data composed of 770 binary interactions produced by our HTS yeast two-hybrid (HTS-Y2H) assays. Among them, we further examined two candidates, RXRA/NRIP1 and CDK2/CDKN1A, with respect to their biological roles, PPI network around each candidate, and tertiary structures of the interacting domains. CONCLUSION: An integrative in silico approach for discovering candidates for drug-targetable PPIs was applied to original human PPIs data. The system excludes false positive interactions and selects reliable PPIs as drug targets. Its effectiveness was demonstrated by the discovery of the six promising candidate target PPIs. Inhibition or stabilization of the two interactions may have potential therapeutic effects against human diseases.</t>
  </si>
  <si>
    <t>OBJECTIVE: To investigate the effects of various liver-enriched transcription factors in regulating HBV transcription and replication, and to explore their potential roles in HBV hepatotropism. METHODS: The replication-competent HBV recombinant plasmid pHBV4.1 plus different liver-enriched transcription factor (HNF1, HNF3, HNF4, HNF6, C/EBP and RXRa/PPARa) expression plasmids were co-transfected into nonhepatic cell lines (NIH3T3, HeLa, 293T, SW1353, CV-1 and COS1). The transcription levels of 3.5 kb, 2.4/2.1 kb and 0.7 kb HBV RNA were analyzed by Northern blot hybridization, and the level of HBV DNA replication intermediates was detected by Southern blot hybridization analysis. RESULTS: In the absence of co-transfected liver enriched transcription factor expression vectors, the 3.5 kb HBV RNA is not transcribed and HBV DNA replication is not detected after transfecting of NIH 3T3 cells with pHBV4.1. Expression of the liver-enriched transcription factor HNF4 or RXRalpha/PPARalpha, stimulates the transcription of 3.5 kb HBV RNA and the replication of HBV DNA. In contrast, expression of HNF1, HNF3, HNF6 and C/EBP does not stimulate the transcription of 3.5 kb HBV RNA and therefore does not activate viral replication. HNF4 and RXRalpha/PPARalpha were also shown to activate the transcription of 3.5 kb HBV RNA and viral replication in divers cell types including HeLa, 293T, SW1353, CV-1 and COS1 cells. Mutation of the proximal nucleocapsid HNF4 binding site results in a greatly decreased level of HNF4 or RXRalpha/PPARalpha dependent HBV replication. CONCLUSION: This study demonstrated that the liver-enriched transcription factors HNF4 and RXRa/PPARa can support HBV transcription and replication in nonhepatic cells, indicating that liver-specific gene transcription is one of the determinants of HBV hepatotropism.</t>
  </si>
  <si>
    <t>Peroxisome proliferator-activated receptors (PPARs) are members of the nuclear hormone receptor superfamily of ligand-activated transcription factors. Recent gene deletion studies indicate that PPARG and PPARD play critical roles in rodent development, including effects on placental vascularization. In this study we investigated the expression of the PPAR isoforms and their heterodimeric partner, RXRA, in the two functionally and morphologically distinct zones of the rat placenta during normal gestation and after glucocorticoid-induced fetal and placental growth restriction. Real-time reverse transcription-polymerase chain reaction and immunohistochemical analysis demonstrated markedly higher expression of Ppara, Pparg, and Rxra mRNA in labyrinth zone trophoblast as compared with basal zone near term. There was also a marked increase in Pparg (65%, P &lt; 0.05) and Ppara (91%, P &lt; 0.05) mRNA specifically in the labyrinth zone over the final third of pregnancy. In contrast, expression of Ppard mRNA fell (P &lt; 0.001) in both placental zones over the same period. Maternal dexamethasone treatment (1 mug/ml in drinking water; Days 13-22, term = 23 days) reduced placental (44%) and fetal (31%) weights and resulted in a fall in Pparg (37%, P &lt; 0.05) mRNA expression specifically in the labyrinth zone at Day 22. Placental expression of Ppara, Ppard, and Rxra was unaffected by dexamethasone treatment. These data suggest that PPARG:RXRA heterodimers play important roles in labyrinth zone growth late in pregnancy, possibly supporting vascular development. Moreover, glucocorticoid inhibition of placental growth appears to be mediated, in part, via a labyrinth-zone-specific suppression of PPARG.</t>
  </si>
  <si>
    <t>During development of vertebrate embryos, retinoic acid plays a variety of roles that are mediated by binding to retinoic acid receptors (Rars) and their heterodimerization partners, the retinoid receptors (Rxrs). Here, we characterize the expression patterns of four zebrafish rxr genes during development and provide an analysis of the phylogenetic relationships between zebrafish and tetrapod Rxr genes based on sequence similarities and conserved syntenies. This analysis prompted the renaming of several of the zebrafish rxr genes to match their tetrapod orthologs. Understanding phylogenetic relationships among Rxr genes and their expression patterns during development provides a foundation for future studies of Rxr functions.</t>
  </si>
  <si>
    <t>This study documents the expression of prostacyclin (PGI2) synthase (PTGIS) and PGI2 receptors in the trophoblast and uterus of the ewe at the time of maternal recognition of pregnancy (i.e. days 7, 9, 12, 14 and 17). The membrane receptor for PGI2 (PTGIR) and the nuclear receptors, i.e. peroxisome proliferator-activated receptors (PPAR) and their heterodimer partners the retinoid X receptors (RXR), were analysed. In the endometrium, PTGIS transcript and protein were expressed at day 9 of pregnancy and levels declined from days 12 to 17. Immunohistochemistry and in situ hybridization indicated that PTGIS was mainly located in the luminal epithelium of the endometrium. Endometrial PTGIR, PPARA, PPARG and RXRG expression was regulated during the peri-implantation period whereas PPARD, RXRA and RXRB were consistently expressed. In the trophoblast, PTGIS transcript levels rose as development progressed and peaked at day 17. PTGIR and PPARA transcripts peaked before day 12 and then declined and became nearly undetectable by day 17, whereas PPARD and PPARG transcript levels rose steadily from days 12 to 17. Because the PPARs and the RXRs display different expression profiles, we suggest that different heterodimers may form and support distinct functions as development proceeds. Our results also underline the importance of PTGIS and PPARD in the trophoblast and PTGIR in the uterus, suggesting that PGI2 is of both uterine and trophoblastic origin and is involved in a complex signalling pathway at around the time of implantation in the ewe.</t>
  </si>
  <si>
    <t>Cardiac failure affects 1.5% of the adult population and is predominantly caused by myocardial dysfunction secondary to coronary vascular insufficiency. Current therapeutic strategies improve prognosis only modestly, as the primary cause -- loss of normally functioning cardiac myocytes -- is not being corrected. Adult cardiac myocytes are unable to divide and regenerate to any significant extent following injury. New cardiac myocytes are, however, created during embryogenesis from progenitor cells and then by cell division from existing cardiac myocytes. This process is intimately linked to the development of coronary vasculature from progenitors originating in the endothelium, the proepicardial organ and neural crest. In this review, we systematically evaluate approx. 90 mouse mutations that impair heart muscle growth during development. These studies provide genetic evidence for interactions between myocytes, endothelium and cells derived from the proepicardial organ and the neural crest that co-ordinate myocardial and coronary vascular development. Conditional knockout and transgenic rescue experiments indicate that Vegfa, Bmpr1a (ALK3), Fgfr1/2, Mapk14 (p38), Hand1, Hand2, Gata4, Zfpm2 (FOG2), Srf and Txnrd2 in cardiac myocytes, Rxra and Wt1 in the proepicardial organ, EfnB2, Tek, Mapk7, Pten, Nf1 and Casp8 in the endothelium, and Bmpr1a and Pax3 in neural crest cells are key molecules controlling myocardial development. Coupling of myocardial and coronary development is mediated by BMP (bone morphogenetic protein), FGF (fibroblast growth factor) and VEGFA (vascular endothelial growth factor A) signalling, and also probably involves hypoxia. Pharmacological targeting of these molecules and pathways could, in principle, be used to recreate the embryonic state and achieve coupled myocardial and coronary vascular regeneration in failing hearts.</t>
  </si>
  <si>
    <t>CONTEXT: The mechanisms responsible for the ectopic adrenal expression of glucose-dependent insulinotropic peptide (GIP) receptor (GIPR) in GIP-dependent Cushing's syndrome (CS) are unknown. Chronic adrenal stimulation by ACTH in Cushing's disease or GIP in GIP-dependent ACTH-independent macronodular adrenal hyperplasia both lead to the induction of genes implicated in adrenal proliferation and steroidogenesis. OBJECTIVE: The objective of the study was to identify genes differentially expressed specifically in GIP-dependent CS that could be implicated in the ectopic expression of GIPR. METHODS: We used the Affymetrix U133 plus 2.0 microarray oligochips to compare the whole genome expression profile of adrenal tissues from five cases of GIP-dependent bilateral ACTH-independent macronodular adrenal hyperplasia with CS, one case of GIP-dependent unilateral adenoma with CS, five cases of ACTH-dependent hyperplasias, and a pool of adrenals from 62 normal individuals. RESULTS: After data normalization and statistical filtering, 723 genes with differential expression were identified, including 461 genes or sequences with a known functional implication, classified in eight dominant functional classes. Specific findings include repression of perilipin, the overexpression of 13 G protein-coupled receptors, and the potential involvement of Rho-GTPases. We also isolated 94 probe sets potentially linked to the formation of GIP-dependent nodules adjacent to the diffuse hyperplasia. These included probe sets related to the linker histone H1 and repression of RXRa and CCND2. The expression profiles for eight genes were confirmed by real-time RT-PCR. CONCLUSION: This study identified an extensive series of potentially novel target candidate genes that could be implicated in the molecular mechanisms of ectopic expression of the GIPR as well as in the multistep progression of GIP-dependent CS.</t>
  </si>
  <si>
    <t>In order to study the potential role of the steroid molting hormone (20-hydroxyecdysone) in regulating molt-induced claw muscle atrophy, full-length cDNAs encoding retinoid-X receptor (Gl-RXR) and E75 early ecdysone inducible gene (Gl-E75) were obtained from land crab (Gecarcinus lateralis) skeletal muscle mRNA using RT-PCR and 3' and 5' RACE. Gl-E75A (3528bp), which encoded a protein of 828 amino acids, had highest sequence identity to Me-E75A from a shrimp (Metapenaeus ensis). It was expressed in skeletal muscle and gonads. The deduced amino acid sequence of Gl-RXR was highly similar to that of the fiddler crab RXR (Up-RXR) and insect ultraspiracle (USP). Nine variant sequences occurred in Gl-RXR mRNAs at three alternative splicing sites, one in the "T box" in the linker D domain and two in the ligand-binding domain (LBD). The three T-box variants, termed T(+8), T(+7), and T(+12), contained insertions of 8, 7, or 12 amino acids, respectively. Four variants were generated at the first site in the LBD. Two of the LBD site 1 variants differed in the presence (+33) or absence (-33) of a 33-amino acid sequence; the other two were LBD truncations with or without the 33 amino acid sequence (+33DeltaE/F and -33DeltaE/F, respectively). Two variants differing in the presence (+35) or absence (-35) of a 35-amino acid sequence were generated at the second site in the LBD. The Gl-RXRa isoform (1516 bp) with the longest open reading frame (+12/+33/+35) encoded a protein of 436 amino acids. Thoracic muscle expressed only isoforms with the T(+12) sequence. In contrast, claw muscle expressed isoforms with T(+7) or T(+12) and fewer isoforms with T(+8). Ovary and testis expressed a greater number of RXR isoforms than skeletal muscle. All tissues expressed full-length and truncated RXR isoforms. These data suggest that differences in response of claw and thoracic muscles to elevated ecdysteroid are due in part to differences in the expression of RXR isoforms.</t>
  </si>
  <si>
    <t>OBJECTIVE: Dietary factors can be associated with colorectal cancer. Fatty acids modulate gene expression in various tissues, mediated by activation of the peroxisome proliferator activated receptor: PPAR. Vitamin A signalling is mediated by retinoic acid (RA) receptors (RAR) and retinoid X receptors (RXR). The steroid nuclear receptors PPAR, RAR, RXR, are DNA-binding proteins and they induce gene transcription upon activation by specific ligands and interacting with distinct promoter sequences in the target genes. The aim of this study was to investigate the impact of hyperlipidic diets on the expression of PPARg, RXRa and RARb mRNA in rat colon. METHODS: Rats were fed during 4 weeks with the following diets: a cafeteria diet where 60% of the energy was supplied as lipids and a high fat diet (HFD) represented by 25% of a safflower oil (w/w) rich in polyunsaturated fatty acids, mainly n-6. Nuclear receptors mRNA were quantified by realtime RT-PCR with TaqMan probe process or SYBRGreen I chemical. RESULTS: The cafeteria diet and the HFD induced a significant decrease in RARb mRNA: -36% (p&lt;0.02) and -64% (P&lt;0.001) respectively. Simultaneously, an increased expression of PPARg mRNA was observed for cafeteria diet +35% (P&lt;0.05) and for HFD +45% (P&lt;0.05). The level of RXRa mRNA was significantly increased for cafeteria diet: +53% (P&lt;0.0002), while no significant difference in RXRa mRNA was observed in colonic mucosa rats whose fed with the 25% HFD. CONCLUSIONS: These results showed that an hyperlipidic diet could induce early modifications in the pattern of expression of nuclear receptors in rat colon. Many mechanisms could be probably involved but one hypothesis is that a modification of the balance between the nuclear receptors, resulting from an increased expression of PPARg, could induce a decreased expression of RARb in rat colon.</t>
  </si>
  <si>
    <t>Retinoid X Receptors (RXRs) consist of a family of nuclear receptors that target and regulate multiple signalling pathways. The early evolutionary emergence of RXRs in comparison to other nuclear receptors may have allowed for the development of unique properties as transcriptional regulators. Indeed, the complexity of these receptors is derived from their ability to activate transcription as homodimers or as obligate heterodimeric partners of a multitude of other nuclear receptors. In addition, RXRs can regulate gene expression in a ligand-dependent (forming permissive heterodimeric complexes) or - independent (forming non-permissive heterodimeric complexes) manner. Given that ligand binding is a critical component of RXR function, this review will focus on the ligand dependent functions of RXR. The remarkably conserved ligand binding domain of RXR is a multi-functional structure that in addition to ligand binding, serves as a homo- and heterodimeric interface, and a region to bind coactivactor and corepressor molecules. RXRs have a small ligand binding pocket and therefore bind their ligands (such as 9-cis RA) with both high affinity and specificity. In the presence of ligand, permissive RXR heterodimers bind coactivators, but nonpermissive complexes can bind coactivators or corepressors depending on the activation of the RXR's heterodimeric partner. Physiologically, the temporal and tissue specific pattern of RXRs as well as the presence of phenotypic abnormalities in receptor knockout studies (most severe in RXRa -/- animals) demonstrate the important role for these receptors both during development (morphogenesis) and in adult differentiated tissues (cell proliferation, cell differentiation, cell death). These receptors also play an important regulatory role metabolic signaling pathways (glucose, fatty acid and cholesterol metabolism), including metabolic disorders such as type 2 diabetes, hyperlipidemia and atherosclerosis. RXRs function as master regulators producing diverse physiological effects through the activation of multiple nuclear receptor complexes. RXRs represent important targets for pharmacologic interventions and therapeutic applications.</t>
  </si>
  <si>
    <t>The active metabolite of vitamin A (retinoic acid, RA) acts through the nuclear receptors RARalpha, beta and gamma and RXRalpha, beta and gamma. These receptors form RAR/RXR heterodimers, which bind to genetic regulatory DNA sequences and activate transcription of RA target genes. As RXR form heterodimers with a number of other nuclear receptors, such as the vitamin D3 receptor (VDR) and are involved in several signaling pathways. In the skin, RARgamma and RXRalpha predominate, but RARalpha and RXRbeta are also expressed. To elucidate the role of RA in skin physiology, we produced mutant mouse lines null for RAR or RXR. On the one hand, null mutations for RARa or RXRbeta have no effect on the skin, whereas a RARgamma-null mutation induces alterations in the granular cell layer. On the other, genetic inactivation of RXRa leads to embryonic lethality before epidermal development. Consequently, to determine the role of RXRa in adult mice, studies were performed using conditional somatic mutagenesis (permitting inactivation of a given gene in a specific tissue and in a time-dependent manner). Using this novel genetic approach, mutant mice were obtained in which RXRalpha was not expressed in the skin. These mice developed hair follicle degeneration, then alopecia, similar to that observed in VDR-null mutants, suggesting that hair follicle homeostasis depends on RXRalpha/VDR heterodimers. A similar genetic approach applied to the RARgamma locus demonstrated that topical administration of RA on the skin activates RARgamma/RXR heterodimers in suprabasal cells, and induces expression of a paracrine growth factor (HB-EGF) in these cells which, in turn, stimulates the proliferation of basal cells.</t>
  </si>
  <si>
    <t>PURPOSE: Generate site-specific somatic mutations selectively in the retinal pigment epithelium (RPE) in mice. METHODS: A transgenic mouse line expressing the Cre recombinase under the control of the tyrosinase-related protein (TRP)-1 promoter was generated. The presence of Cre was determined by in situ hybridization, and Cre-mediated excision of DNA was analyzed by PCR and alkaline phosphatase (AP) histochemistry in reporter mice carrying a loxP-flanked (floxed) retinoid X receptor alpha (RXRa) gene and in Z/AP mice, respectively. RESULTS: Cre was expressed in the RPE from embryonic day 10.5 to postnatal day 12, resulting in efficient floxed excision of DNA in the RPE from embryonic day 10.5 to adulthood in TRP1-Cre mice. Expressed Cre and excision of DNA were also detected in the ciliary margin of the retina and in some cells in the neural retina, but not in the embryonic periocular mesenchyme or in the choroid. CONCLUSIONS: The TRP1-Cre mouse line, which induces efficient Cre-mediated excision of DNA selectively in the RPE, provides a new, powerful tool to study gene functions in the RPE in vivo.</t>
  </si>
  <si>
    <t>Septation of the single tubular embryonic outflow tract into two outlet segments in the heart requires the precise integration of proliferation, differentiation and apoptosis during remodeling. Lack of proper coordination between these processes would result in a variety of congenital cardiac defects such as those seen in the retinoid X receptor alpha knockout (Rxra(-/-)) mouse. Rxra(-/-) embryos exhibit lethality between embryonic day (E) 13.5 and 15.5 and harbor a variety of conotruncal and aortic sac defects making it an excellent system to investigate the molecular and morphogenic causes of these cardiac malformations. At E12.5, before the embryonic lethality, we found no qualitative difference between wild type and Rxra(-/-) proliferation (BrdU incorporation) in outflow tract cushion tissue but a significant increase in apoptosis as assessed by both TUNEL labeling in paraffin sections and caspase activity in trypsin-dispersed hearts. Additionally, E12.5 embryos demonstrated elevated levels of transforming growth factor beta2 (TGFbeta2) protein in multiple cell lineages in the heart. Using a whole-mouse-embryo culture system, wild-type E11.5 embryos treated with TGFbeta2 protein for 24 hours displayed enhanced apoptosis in both the sinistroventralconal cushion and dextrodorsalconal cushion in a manner analogous to that observed in the Rxra(-/-). TGFbeta2 protein treatment also led to malformations in both the outflow tract and aortic sac. Importantly, Rxra(-/-) embryos that were heterozygous for a null mutation in the Tgfb2 allele exhibited a partial restoration of the elevated apoptosis and of the malformations. This was evident at both E12.5 and E13.5. The data suggests that elevated levels of TGFbeta2 can (1) contribute to abnormal outflow tract morphogenesis by enhancing apoptosis in the endocardial cushions and (2) promote aortic sac malformations by interfering with the normal development of the aorticopulmonary septum.</t>
  </si>
  <si>
    <t>Retinoic X receptor alpha (RXRA), encoded by RXRA, plays a key role in development and metabolism, specifically in adipocyte biology, glucose homeostasis, and intestinal cholesterol balance. RXRA is also a positional candidate gene for Berardinelli-Seip congenital lipodystrophy. We report the systematic screening of RXRA coding regions by genomic DNA sequencing, which has resulted in the identification of three novel single-nucleotide polymorphisms.</t>
  </si>
  <si>
    <t>Congenital generalized lipodystrophy (CGL, Berardinelli-Seip Syndrome, OMIM # 269700) is a rare autosomal recessive disorder characterized by near complete absence of adipose tissue from birth. Affected individuals have marked insulin resistance, hypertriglyceridemia and acanthosis nigricans, and develop diabetes mellitus during teenage years. The genetic defect for CGL is unknown. A semi-automated genome-wide scan with a set of highly polymorphic short tandem repeats (STR) was carried out in 17 well-characterized pedigrees and identified a locus for CGL to chromosome 9q34. The maximum two-point lod score obtained was 3.6 at D9S1818 (theta(max) = 0.05). There was evidence for genetic heterogeneity (alpha = 0.73) and 2 of the pedigrees were unlinked. Multipoint linkage analysis excluding the 2 unlinked families yielded a peak lod score of 5.4 between loci D9S1818 and D9S1826. The CGL1 critical region harbors a plausible candidate gene encoding the retinoid X receptor alpha (RXRA) that plays a central role in adipocyte differentiation. Identification of the CGL gene(s) will contribute to our understanding of the adipocyte differentiation and elucidation of the mechanisms of insulin resistance in disorders of adipose tissue.</t>
  </si>
  <si>
    <t>Previous results showed that loci from human chromosome 17q (HSA17q) map to the centromeric two-thirds of dog chromosome 9 (CFA9). In these studies fluorescence in situ hybridization (FISH) using a human total chromosome 17 painting probe, indicated that the telomeric one-third of CFA9 must have homology to one or more human chromosomes other than HSA17. Here we report that this distal part of CFA9 contains a segment syntenic to the telomeric end of HSA9q and mouse chromosome 2 (MMU2). The gene loci encoding retinoid X receptor, alpha (RXRA) and heat shock protein 5 (HSPA5 or GRP78), which are found on HSA9q34 and MMU2, occupy a region on CFA9 distal to NF1 and CRYBA1. FISH of a canine specific genomic cosmid clone for RXRA demonstrated the more telomeric localization of this locus to NF1 on CFA9. A linkage map developed for the distal region of CFA9 included: NF1-(2.7 CM)-CRYBA1-(6.5 CM)-RXRA-(22CM)-HSPA5. The next best order, RXRA-NF1-CRYBA1-HSPA5 with a difference in the log odds of 1.43 does not correspond to our findings with FISH. The most probable map order places HSPA5 distal to RXRA on CFA9 whereas in humans it lies centromeric of RXRA on HSA9q34.</t>
  </si>
  <si>
    <t>Mouse embryos lacking the retinoic acid receptor gene RXR(alpha) die in midgestation from hypoplastic development of the myocardium of the ventricular chambers and consequent cardiac failure. In this study, we address the issue of whether the RXRalpha gene is required in the cardiomyocyte lineage by generating mice that harbor a ventricular restricted deficiency in RXRalpha at the earliest stages of ventricular chamber specification. We first created a conditional ('floxed') allele of RXRalpha by flanking a required exon of the gene with loxP recombination sequences. To achieve ventricular myocardium-specific gene targeting, and to avoid potential transgenic artifacts, we employed a knock-in strategy to place cre recombinase coding sequences into the myosin light chain 2v (MLC2v) genomic locus, a gene which in the heart is expressed exclusively in ventricular cardiomyocytes at the earliest stages of ventricular specification. Crossing the MLC2v-cre allele with the floxed RXRalpha gene resulted in embryos in which approximately 80% of the ventricular cardiomyocytes lacked RXRalpha function, and yet which displayed a completely normal phenotype, without evidence of the wide spectrum of congenital heart disease phenotype seen in RXRa-/- embryos, and normal adult viability. We conclude that the RXRalpha mutant phenotype is not cell autonomous for the cardiomyocyte lineage, and suggest that RXRalpha functions in a neighboring compartment of the developing heart to generate a signal that is required for ventricular cardiomyocyte development and chamber maturation.</t>
  </si>
  <si>
    <t>Phylogenetic analyses indicated that a series of paralogous gene pairs, found in two extensive regions on human chromosomal bands 6p21.3 and 9q33-34, were created by at least two independent duplications. The duplicated genes on chromosomal band 6p21.3 include the genes for type 11 collagen alpha2 subunit (COL11A2), NOTCH4 (mouse int-3 homologue), 70 kDa heat shock protein (HSPA1A, HSPA1B, and HSPA1L), valyl-tRNA synthetase 2 (VARS2), complement components (C2 and C4), pre-B cell leukemia transcription factor 2 (PBX2), retinoid X receptor beta (RXRB), NAT/RING3, and four other proteins. Their paralogous genes on chromosomal band 9q33-34 are genes for type 5 collagen alpha1 subunit (COL5A1), NOTCH1, 78 kDa glucose-regulated protein (HSPA5), valyl-tRNA synthetase 1 (VARS1), complement component V (C5), PBX3, retinoid X receptor alpha (RXRA), ORFX/RING3L, and others. Among these, the genes for collagen, complement components, NAT/RING3, PBX, and RXR appear to have been duplicated around the time of vertebrate emergence, supporting the idea that they were duplicated simultaneously at that time. Another group of genes that includes NOTCH and HSP appear to have diverged long before that time. A comparison of the physical maps of these two regions revealed that the genes which duplicated in the same period were arranged in almost the same order in the two regions, with the assumption of a few chromosomal rearrangements. We propose a possible model for the evolution of these regions, taking into account the molecular mechanisms of regional duplication, gene duplication, translocation, and inversion. We also propose that a comparative mapping of paralogous genes within the human genome would be useful for identifying new genes.</t>
  </si>
  <si>
    <t>Retinoid X receptors (RXRs) are zinc finger-containing nuclear transcription factors. They belong to the nuclear receptor superfamily that contains retinoid receptors, vitamin D receptors, thyroid hormone receptors, and steroid hormone receptors as well as the so-called orphan receptors. We previously mapped all three RXR genes on mouse chromosomes, using a panel of Mus spretus-Mus musculus interspecific backcross mice: Namely, the RXRA-gene (Rxra) on Chr 2 near the centromere, the RXRB gene (Rxrb) on Chr 17 in the H2 region, and the RXRG gene (Rxrg) on distal Chr 1. Using cosmid clones that cover the major histocompatibility complex (MHC) region, we determined the precise physical map positions of the gene encoding mouse and human RXRB, respectively. The mouse gene (Rxrb) maps between H2-Ke4 and H2-Ke5: namely, immediately telomeric to H2-Ke4 which encodes a histidine-rich transmembrane protein, and 12 kilobases centromeric to H2-Ke5 which is expressed in lymphoid tissues. Rxrb and H2-Ke4 are transcribed into opposite directions from a CpG-rich promoter of about 250 base pairs. This gene organization is well conserved also in the human genome at the HLA-DP subregion of Chr 6p, underscoring the strong conservation of the gene organization in the MHC region between the two mammals.</t>
  </si>
  <si>
    <t>The cerebellar mouse mutation stumbler (stu) was mapped to proximal Chromosome (Chr) 2 with a recently developed polymerase chain reaction assay for endogenous retroviruses that vary between mouse strains. The stu locus resides between the markers D2Mit5 and D2Mit7. A number of developmentally or neurologically relevant candidate genes map in this region, including Bmi1, Dbh, Grin1, Notch1, Pax8, Rxra, and Spna2. Knowing the chromosomal localization of stu should simplify maintenance of the stumbler mouse stock and also enable analysis of the cerebellar defect in presymptomatic individuals.</t>
  </si>
  <si>
    <t>Prostate-specific antigen (PSA) is a member of the kallikrein family and has been an important biological marker for prostate cancer. The mechanisms regulating PSA expression in prostatic cancer cells are unclear. The present study was designed to elucidate the role of 13-cis-retinoic acid (RA) in regulation of PSA and the tumorigenic potential of the human prostate cancer cell line LNCaP. The growth regulation of LNCaP cells was examined by DNA synthesis and doubling time. The tumorigenic potential of prostate cancer cells was analyzed by soft agar colony-forming assay, in vitro invasion assay, type IV collagenase assay and binding to extracellular matrix assay. The nuclear receptors for retinoic acid (RAR alpha, -beta, -gamma and RXR alpha, -beta, -gamma) as well as PSA mRNA were determined by Northern blot using specific oligonucleotide probes. Our results suggest that 13-cis-RA significantly inhibits PSA secretion and expression both at the mRNA and protein levels compared with untreated cells. Electron microscopic studies suggest that after 13-cis-RA treatment, cells become more differentiated as they contain lumina, lined by plasma membrane and microvilli. Prostate cancer cell growth and tumorigenic potential after 13-cis-RA treatment was significantly decreased compared with controls. Nude mice tumorigenicity studies showed that 13-cis-RA-treated cells produced significantly smaller tumors compared with untreated cell tumors. There was also a significant increase in the expression of RXRa mRNA after 13-cis-RA treatment compared with untreated cells.</t>
  </si>
  <si>
    <t>The genes for adenylate kinase-1 (AK1), folyl polyglutamate synthetase (FPGS), the collagen pro alpha 1(V) chain (COL5A1), erythrocyte protein band 7.2b (EPB72), and a proto-oncogene homeobox (PBX3) all map to the distal portion of human chromosome 9q (HSA9q) but have not previously been mapped by linking analysis in the mouse. In this study, we have used two interspecific backcrosses to map the mouse homologues of each of these genes to mouse chromosome 2 (MMU2). The Ak1, Col5a1, Epb7.2, Fpgs, and Pbx3 genes were mapped with respect to the genes for Grp78, Rxra, Notch1 (the mouse homologue of TAN1), Spna2, Abl, and Hc (the mouse homologue of C5), all of which have previously been mapped by linkage analysis on MMU2 and have human homologues that map to HSA9q. Two of the reference loci for MMU2, D2Mit1 and Acra, were also mapped in the same cross to facilitate comparisons with existing maps. The consensus gene order deduced by combining data from both crosses is D2Mit1-(Dbh,Notch1)-(Col5a1,Rxra)-Spna2-Ab l-(Ak1,Fpgs)- (Grp78,Pbx3)-(Epb7.2,Hc,Gsn)-Acra. These loci therefore form part of the conserved synteny between HSA9q and MMU2.</t>
  </si>
  <si>
    <t>The recently described retinoid X receptors (RXRs) respond to the novel retinoid 9-cis-retinoic acid and also serve as heterodimeric partners for the vitamin D, thyroid hormone, and retinoic acid receptors (VDR, TR, and RAR, respectively). In this work, we report high-resolution localization of the human RXR genes within cytogenetic bands and also within a standard reference map of cosmid DNA markers on human chromosomes. We have determined the location of the human RXR genes by pairwise hybridization of the RXR cosmids and reference markers, using fluorescence in situ hybridization. We localized (i) RXR alpha (RXRA) to chromosome 9 band q34.3; (ii) RXR beta (RXRB) to chromosome 6 band 21.3; and (iii) RXR gamma (RXRG) to chromosome 1 band q22-q23. Six retinoid-responsive transcription factors have been identified so far, including three retinoic acid receptors in addition to the three RXRs. Interestingly, each of these receptors in human and mouse is encoded by genes located at distinct chromosomal loci and on separate chromosomes. The proximity of RXR genes to loci known to be associated with genetic disorders suggests that their location may be useful in establishing a link between RXRs and certain human diseases.</t>
  </si>
  <si>
    <t>The retinoid X receptor alpha is one of a number of retinoic acid receptors which are members of the steroid/thyroid hormone superfamily. Localization of RXRA was achieved using the polymerase chain reaction on a panel of somatic cell hybrids. A cosmid clone was isolated using the RXRA PCR product, and this was used to further localize the gene by fluorescence in situ hybridization to chromosome 9q34 distal to the dopamine beta hydroxylase gene (DBH). This mapping position was confirmed by PCR on a panel of translocation hybrids.</t>
  </si>
  <si>
    <t>Recently, a novel subgroup of nuclear hormone receptors called RXRs implicated for retinoid-mediated gene regulation have been identified. RXRs appear to interact with many other nuclear hormone receptors and modulate their functions. We have mapped genetic loci Rxra, Rxrb, and Rxrg encoding three RXR subtypes, RXR alpha, RXR beta, and RXR gamma, respectively, using interspecific backcross mice. None of the Rxr loci cosegregated with each other or with the retinoic acid receptor loci (Rar) mapped previously. Rxra mapped to Chr 2 near the centromere, Rxrb mapped to the H-2 region of Chr 17, and Rxrg was tightly linked to the Pbx gene on distal Chr 1. These results underscore that RXR genes are dispersed in the genome.</t>
  </si>
  <si>
    <t>['Pan G', 'Diamanti K', 'Cavalli M', 'Lara Gutierrez A', 'Komorowski J', 'Wadelius C']</t>
  </si>
  <si>
    <t>['Qian H', 'Zhao J', 'Yang X', 'Wu S', 'An Y', 'Qu Y', 'Li Z', 'Ge H', 'Li E', 'Qi W']</t>
  </si>
  <si>
    <t>['Zhuang G', 'Wang YQ', 'Li SJ', 'Jiang X', 'Wang XY']</t>
  </si>
  <si>
    <t>['Wang ZZ', 'Jia Y', 'Srivastava KD', 'Huang W', 'Tiwari R', 'Nowak-Wegrzyn A', 'Geliebter J', 'Miao M', 'Li XM']</t>
  </si>
  <si>
    <t>['Di Martino O', 'Niu H', 'Hadwiger G', 'Kuusanmaki H', 'Ferris MA', 'Vu A', 'Beales J', 'Wagner C', 'Menendez-Gutierrez MP', 'Ricote M', 'Heckman C', 'Welch JS']</t>
  </si>
  <si>
    <t>['Zhang R', 'Fu Z', 'Fan H', 'Tian T', 'Wu M', 'Xie C', 'Huang P', 'Yu R', 'Zhang Y', 'Zhang W', 'Wang J']</t>
  </si>
  <si>
    <t>['Nakanishi M', 'Funahashi N', 'Fukuoka H', 'Nammo T', 'Sato Y', 'Yoshihara H', 'Oishi H', 'Tanaka M', 'Yano T', 'Minoura S', 'Kato N', 'Yasuda K']</t>
  </si>
  <si>
    <t>['Lam S', 'Miglior F', 'Fonseca PAS', 'Gomez-Redondo I', 'Zeidan J', 'Suarez-Vega A', 'Schenkel F', 'Guan LL', 'Waters S', 'Stothard P', 'Canovas A']</t>
  </si>
  <si>
    <t>['Sanchez DJ', 'Missiaen R', 'Skuli N', 'Steger DJ', 'Simon MC']</t>
  </si>
  <si>
    <t>['Shahid M', 'Azfaralariff A', 'Law D', 'Najm AA', 'Sanusi SA', 'Lim SJ', 'Cheah YH', 'Fazry S']</t>
  </si>
  <si>
    <t>['Esoh K', 'Wonkam A']</t>
  </si>
  <si>
    <t>['Song Y', 'Chen W', 'Huang Z', 'Tian G', 'Li M', 'Zhao Z', 'Feng Z', 'Wu F', 'Qian M', 'Ma X', 'Sheng W', 'Huang G']</t>
  </si>
  <si>
    <t>['Cheloshkina K', 'Poptsova M']</t>
  </si>
  <si>
    <t>['Falasca K', 'Lanuti P', 'Ucciferri C', 'Pieragostino D', 'Cufaro MC', 'Bologna G', 'Federici L', 'Miscia S', 'Pontolillo M', 'Auricchio A', 'Del Boccio P', 'Marchisio M', 'Vecchiet J']</t>
  </si>
  <si>
    <t>['Coronado-Posada N', 'Mercado-Camargo J', 'Olivero-Verbel J']</t>
  </si>
  <si>
    <t>['Ostrowska M', 'Zwierzchowski L', 'Brzozowska P', 'Kawecka-Grochocka E', 'Zelazowska B', 'Bagnicka E']</t>
  </si>
  <si>
    <t>['Pei J', 'Schuldt M', 'Nagyova E', 'Gu Z', 'El Bouhaddani S', 'Yiangou L', 'Jansen M', 'Calis JJA', 'Dorsch LM', 'Blok CS', 'van den Dungen NAM', 'Lansu N', 'Boukens BJ', 'Efimov IR', 'Michels M', 'Verhaar MC', 'de Weger R', 'Vink A', 'van Steenbeek FG', 'Baas AF', 'Davis RP', 'Uh HW', 'Kuster DWD', 'Cheng C', 'Mokry M', 'van der Velden J', 'Asselbergs FW', 'Harakalova M']</t>
  </si>
  <si>
    <t>['Suzuki S', 'McCarrey JR', 'Hermann BP']</t>
  </si>
  <si>
    <t>['Giorgio ED', 'Cutano V', 'Minisini M', 'Tolotto V', 'Dalla E', 'Brancolini C']</t>
  </si>
  <si>
    <t>['Brym P', 'Wasilewska-Sakowska K', 'Mogielnicka-Brzozowska M', 'Mankowska A', 'Paukszto L', 'Pareek CS', 'Kordan W', 'Kondracki S', 'Fraser L']</t>
  </si>
  <si>
    <t>['Kasimanickam RK', 'Kasimanickam VR']</t>
  </si>
  <si>
    <t>['McEvoy CM', 'Clotet-Freixas S', 'Tokar T', 'Pastrello C', 'Reid S', 'Batruch I', 'RaoPeters AAE', 'Kaths JM', 'Urbanellis P', 'Farkona S', 'Van JAD', 'Urquhart BL', 'John R', 'Jurisica I', 'Robinson LA', 'Selzner M', 'Konvalinka A']</t>
  </si>
  <si>
    <t>['Di S', 'Han L', 'An X', 'Kong R', 'Gao Z', 'Yang Y', 'Wang X', 'Zhang P', 'Ding Q', 'Wu H', 'Wang H', 'Zhao L', 'Tong X']</t>
  </si>
  <si>
    <t>['Shi Y', 'Liu M', 'Huang Y', 'Zhang J', 'Yin L']</t>
  </si>
  <si>
    <t>['Zhang A', 'Li CY', 'Kelly EJ', 'Sheppard L', 'Cui JY']</t>
  </si>
  <si>
    <t>['Ardenkjaer-Larsen J', 'Rupar K', 'Sinkeviciute G', 'Petersen PSS', 'Villarroel J', 'Lundh M', 'Barres R', 'Rabiee A', 'Emanuelli B']</t>
  </si>
  <si>
    <t>['Xue Y', 'Guo C', 'Hu F', 'Zhu W', 'Mao S']</t>
  </si>
  <si>
    <t>['Wang F', 'Wang LS', 'Gao YH', 'Yao XD']</t>
  </si>
  <si>
    <t>['Atala A']</t>
  </si>
  <si>
    <t>['Morga R', 'Borczyk M', 'Korostynski M', 'Piechota M', 'Hoinkis D', 'Golda S', 'Dziedzic T', 'Slowik A', 'Moskala M', 'Pera J']</t>
  </si>
  <si>
    <t>['Cao H', 'Li MY', 'Li G', 'Li SJ', 'Wen B', 'Lu Y', 'Yu X']</t>
  </si>
  <si>
    <t>['Ma X', 'Zhu P', 'Ding Y', 'Zhang H', 'Qiu Q', 'Dvornikov AV', 'Wang Z', 'Kim M', 'Wang Y', 'Lowerison M', 'Yu Y', 'Norton N', 'Herrmann J', 'Ekker SC', 'Hsiai TK', 'Lin X', 'Xu X']</t>
  </si>
  <si>
    <t>['Treveil A', 'Sudhakar P', 'Matthews ZJ', 'Wrzesinski T', 'Jones EJ', 'Brooks J', 'Olbei M', 'Hautefort I', 'Hall LJ', 'Carding SR', 'Mayer U', 'Powell PP', 'Wileman T', 'Di Palma F', 'Haerty W', 'Korcsmaros T']</t>
  </si>
  <si>
    <t>['Inderbinen SG', 'Engeli RT', 'Rohrer SR', 'Di Renzo E', 'Aengenheister L', 'Buerki-Thurnherr T', 'Odermatt A']</t>
  </si>
  <si>
    <t>['Ray J', 'Haughey C', 'Hoey C', 'Jeon J', 'Murphy R', 'Dura-Perez L', 'McCabe N', 'Downes M', 'Jain S', 'Boutros PC', 'Mills IG', 'Liu SK']</t>
  </si>
  <si>
    <t>['Qiu D', 'Zhou M', 'Chen J', 'Wang G', 'Lin T', 'Huang Y', 'Yu F', 'Ding R', 'Sun C', 'Tian W', 'Chen H']</t>
  </si>
  <si>
    <t>['Lin W', 'Xu H', 'Wu Y', 'Wang J', 'Yuan Q']</t>
  </si>
  <si>
    <t>['Lin WX', 'Xie CL', 'Zhou M', 'Xia ML', 'Zhou TT', 'Chen HF', 'Yang XW', 'Yang Q']</t>
  </si>
  <si>
    <t>['Hight SK', 'Mootz A', 'Kollipara RK', 'McMillan E', 'Yenerall P', 'Otaki Y', 'Li LS', 'Avila K', 'Peyton M', 'Rodriguez-Canales J', 'Mino B', 'Villalobos P', 'Girard L', 'Dospoy P', 'Larsen J', 'White MA', 'Heymach JV', 'Wistuba II', 'Kittler R', 'Minna JD']</t>
  </si>
  <si>
    <t>['Kasimanickam R', 'Kasimanickam V', 'Grende K']</t>
  </si>
  <si>
    <t>['He L', 'Yuan H', 'Liang J', 'Hong J', 'Qu C']</t>
  </si>
  <si>
    <t>['Zhai S', 'Huang Q', 'Liao X', 'Yin S']</t>
  </si>
  <si>
    <t>['Fadel L', 'Reho B', 'Volko J', 'Bojcsuk D', 'Kolostyak Z', 'Nagy G', 'Muller G', 'Simandi Z', 'Hegedus E', 'Szabo G', 'Toth K', 'Nagy L', 'Vamosi G']</t>
  </si>
  <si>
    <t>['Vafaee R', 'Nikzamir A', 'Razzaghi M', 'Rezaei Tavirani S', 'Ahmadzadeh A', 'Emamhadi M']</t>
  </si>
  <si>
    <t>['Mlynarcikova AB', 'Scsukova S']</t>
  </si>
  <si>
    <t>['Liu R', 'Liu X', 'Bai X', 'Xiao C', 'Dong Y']</t>
  </si>
  <si>
    <t>['Li P', 'Wang Y', 'Luo J', 'Zeng Q', 'Wang M', 'Bai M', 'Zhou H', 'Wang J', 'Jiang H']</t>
  </si>
  <si>
    <t>['Wu Z', 'Shou L', 'Wang J', 'Huang T', 'Xu X']</t>
  </si>
  <si>
    <t>['Le Goux C', 'Vacher S', 'Schnitzler A', 'Barry Delongchamps N', 'Zerbib M', 'Peyromaure M', 'Sibony M', 'Allory Y', 'Bieche I', 'Damotte D', 'Pignot G']</t>
  </si>
  <si>
    <t>['Desterke C', 'Turhan AG', 'Bennaceur-Griscelli A', 'Griscelli F']</t>
  </si>
  <si>
    <t>['Belorusova AY', 'Bourguet M', 'Hessmann S', 'Chalhoub S', 'Kieffer B', 'Cianferani S', 'Rochel N']</t>
  </si>
  <si>
    <t>['Chen B', 'Hou A', 'Zhao L', 'Liu Y', 'Shi X', 'Du B', 'Yu Y', 'Zhao P', 'Gao Y']</t>
  </si>
  <si>
    <t>['Kumar S', 'Nanduri R', 'Bhagyaraj E', 'Kalra R', 'Ahuja N', 'Chacko AP', 'Tiwari D', 'Sethi K', 'Saini A', 'Chandra V', 'Jain M', 'Gupta S', 'Bhatt D', 'Gupta P']</t>
  </si>
  <si>
    <t>['Piacentini L', 'Chiesa M', 'Colombo GI']</t>
  </si>
  <si>
    <t>['Wang GS', 'Liang A', 'Dai YB', 'Wu XL', 'Sun F']</t>
  </si>
  <si>
    <t>['Sahmoud S', 'Ibrahim MS', 'Toraih EA', 'Kamel N', 'Fawzy MS', 'Elfiky S']</t>
  </si>
  <si>
    <t>['Jinhua W', 'Ying Z', 'Yuhua L']</t>
  </si>
  <si>
    <t>['Zupancic D', 'Korac-Prlic J', 'Kreft ME', 'Frankovic L', 'Vilovic K', 'Jeruc J', 'Romih R', 'Terzic J']</t>
  </si>
  <si>
    <t>['Huang F', 'Li Y', 'Chen J', 'Zhang XK', 'Zhou H']</t>
  </si>
  <si>
    <t>['Blitek A', 'Szymanska M']</t>
  </si>
  <si>
    <t>['Taylor DL', 'Jackson AU', 'Narisu N', 'Hemani G', 'Erdos MR', 'Chines PS', 'Swift A', 'Idol J', 'Didion JP', 'Welch RP', 'Kinnunen L', 'Saramies J', 'Lakka TA', 'Laakso M', 'Tuomilehto J', 'Parker SCJ', 'Koistinen HA', 'Davey Smith G', 'Boehnke M', 'Scott LJ', 'Birney E', 'Collins FS']</t>
  </si>
  <si>
    <t>['Srividya G', 'Angayarkanni N', 'Iyer G', 'Srinivasan B', 'Agarwal S']</t>
  </si>
  <si>
    <t>['Liu Y', 'Li Y', 'Liu X', 'Wang CS']</t>
  </si>
  <si>
    <t>['Elias MB', 'Oliveira FL', 'Guma FCR', 'Martucci RB', 'Borojevic R', 'Teodoro AJ']</t>
  </si>
  <si>
    <t>['Aguilar-Jimenez W', 'Zapata W', 'Rivero-Juarez A', 'Pineda JA', 'Laplana M', 'Taborda NA', 'Biasin M', 'Clerici M', 'Caruz A', 'Fibla J', 'Rugeles MT']</t>
  </si>
  <si>
    <t>['Zhu Y', 'Li X', 'Liu J', 'Zhou G', 'Yu Y', 'Jing L', 'Shi Z', 'Zhou X', 'Sun Z']</t>
  </si>
  <si>
    <t>['Mordaunt CE', 'Kieffer DA', 'Shibata NM', 'Czlonkowska A', 'Litwin T', 'Weiss KH', 'Zhu Y', 'Bowlus CL', 'Sarkar S', 'Cooper S', 'Wan YY', 'Ali MR', 'LaSalle JM', 'Medici V']</t>
  </si>
  <si>
    <t>['Hu DG', 'Marri S', 'McKinnon RA', 'Mackenzie PI', 'Meech R']</t>
  </si>
  <si>
    <t>['Castellano-Castillo D', 'Moreno-Indias I', 'Sanchez-Alcoholado L', 'Ramos-Molina B', 'Alcaide-Torres J', 'Morcillo S', 'Ocana-Wilhelmi L', 'Tinahones F', 'Queipo-Ortuno MI', 'Cardona F']</t>
  </si>
  <si>
    <t>['Wang AW', 'Avramopoulos D', 'Lori A', 'Mulle J', 'Conneely K', 'Powers A', 'Duncan E', 'Almli L', 'Massa N', 'McGrath J', 'Schwartz AC', 'Goes FS', 'Weng L', 'Wang R', 'Yolken R', 'Ruczinski I', 'Gillespie CF', 'Jovanovic T', 'Ressler K', 'Pulver AE', 'Pearce BD']</t>
  </si>
  <si>
    <t>['Satoh S', 'Onomura D', 'Ueda Y', 'Dansako H', 'Honda M', 'Kaneko S', 'Kato N']</t>
  </si>
  <si>
    <t>['Liu J', 'Yuan J', 'Feng T', 'Zhao Y', 'Sun Q', 'Chen J', 'Chen J', 'Jin M', 'Xue B']</t>
  </si>
  <si>
    <t>['Curtis EM', 'Krstic N', 'Cook E', "D'Angelo S", 'Crozier SR', 'Moon RJ', 'Murray R', 'Garratt E', 'Costello P', 'Cleal J', 'Ashley B', 'Bishop NJ', 'Kennedy S', 'Papageorghiou AT', 'Schoenmakers I', 'Fraser R', 'Gandhi SV', 'Prentice A', 'Javaid MK', 'Inskip HM', 'Godfrey KM', 'Bell CG', 'Lillycrop KA', 'Cooper C', 'Harvey NC']</t>
  </si>
  <si>
    <t>['Soko ND', 'Chimusa E', 'Masimirembwa C', 'Dandara C']</t>
  </si>
  <si>
    <t>['Shahabi P', 'Lamothe F', 'Dumas S', 'Rouleau-Mailloux E', 'Feroz Zada Y', 'Provost S', 'Asselin G', 'Mongrain I', 'Valois D', 'Gaulin Marion MJ', 'Lemieux Perreault LP', 'Perreault S', 'Dube MP']</t>
  </si>
  <si>
    <t>['Ward DG', 'Gordon NS', 'Boucher RH', 'Pirrie SJ', 'Baxter L', 'Ott S', 'Silcock L', 'Whalley CM', 'Stockton JD', 'Beggs AD', 'Griffiths M', 'Abbotts B', 'Ijakipour H', 'Latheef FN', 'Robinson RA', 'White AJ', 'James ND', 'Zeegers MP', 'Cheng KK', 'Bryan RT']</t>
  </si>
  <si>
    <t>['Seda O', 'Cahova M', 'Mikova I', 'Sedova L', 'Dankova H', 'Heczkova M', 'Bratova M', 'Daskova N', 'Erhartova D', 'Capek V', 'Chylikova B', 'Trunecka P']</t>
  </si>
  <si>
    <t>['Lin H', 'Wang X', 'Wang L', 'Dong H', 'Huang P', 'Cai Q', 'Mo Y', 'Huang F', 'Jiang Z']</t>
  </si>
  <si>
    <t>['Jurutka PW', 'Wagner CE']</t>
  </si>
  <si>
    <t>['Tai J', 'Zou J', 'Zhang X', 'Wang Y', 'Liang Y', 'Guo D', 'Wang M', 'Cui C', 'Wang J', 'Cheng J', 'Shi Y']</t>
  </si>
  <si>
    <t>['Childebayeva A', 'Harman T', 'Weinstein J', 'Goodrich JM', 'Dolinoy DC', 'Day TA', 'Bigham AW', 'Brutsaert TD']</t>
  </si>
  <si>
    <t>['Kataoka H', 'Mori T', 'Okimura H', 'Matsushima H', 'Ito F', 'Koshiba A', 'Tanaka Y', 'Akiyama K', 'Maeda E', 'Sugahara T', 'Tarumi Y', 'Kusuki I', 'Khan KN', 'Kitawaki J']</t>
  </si>
  <si>
    <t>['Dong W', 'Tian C', 'Jiao Y', 'Blackwell S', 'Lou G', 'Postlethwaite A', 'Gu W', 'Sun D']</t>
  </si>
  <si>
    <t>['Stossi F', 'Dandekar RD', 'Johnson H', 'Lavere P', 'Foulds CE', 'Mancini MG', 'Mancini MA']</t>
  </si>
  <si>
    <t>['Nieto L', 'Fuertes M', 'Rosmino J', 'Senin S', 'Arzt E']</t>
  </si>
  <si>
    <t>['Lee DY', 'Chiu JJ']</t>
  </si>
  <si>
    <t>['Wang H', 'Hu Y', 'He F', 'Li L', 'Li PP', 'Deng Y', 'Li FS', 'Wu K', 'He BC']</t>
  </si>
  <si>
    <t>['Wang L', 'Pei Y', 'Li S', 'Zhang S', 'Yang Y']</t>
  </si>
  <si>
    <t>['Amo G', 'Marti M', 'Garcia-Menaya JM', 'Cordobes C', 'Cornejo-Garcia JA', 'Blanca-Lopez N', 'Canto G', 'Dona I', 'Blanca M', 'Torres MJ', 'Agundez JAG', 'Garcia-Martin E']</t>
  </si>
  <si>
    <t>['Sharma G', 'Tripathi SK', 'Das S']</t>
  </si>
  <si>
    <t>['Rampersaud A', 'Lodato NJ', 'Shin A', 'Waxman DJ']</t>
  </si>
  <si>
    <t>['Pauwels S', 'Symons L', 'Vanautgaerden EL', 'Ghosh M', 'Duca RC', 'Bekaert B', 'Freson K', 'Huybrechts I', 'Langie SAS', 'Koppen G', 'Devlieger R', 'Godderis L']</t>
  </si>
  <si>
    <t>['Chen G', 'Hu M', 'Wang XC', 'Du SH', 'Cheng ZX', 'Xu J', 'Qu YK']</t>
  </si>
  <si>
    <t>['Nehdi A', 'Ali R', 'Alhallaj A', 'Alzahrani H', 'Samman N', 'Mashhour A', 'Baz O', 'Barhoumi T', 'Alghanem B', 'Khan A', 'Alriyees L', 'Boudjelal M']</t>
  </si>
  <si>
    <t>['Barfield R', 'Wang H', 'Liu Y', 'Brody JA', 'Swenson B', 'Li R', 'Bartz TM', 'Sotoodehnia N', 'Chen YI', 'Cade BE', 'Chen H', 'Patel SR', 'Zhu X', 'Gharib SA', 'Johnson WC', 'Rotter JI', 'Saxena R', 'Purcell S', 'Lin X', 'Redline S', 'Sofer T']</t>
  </si>
  <si>
    <t>['Grzegorzewska AE', 'Frycz BA', 'Swiderska M', 'Niepolski L', 'Mostowska A', 'Jagodzinski PP']</t>
  </si>
  <si>
    <t>['Cui H', 'Zheng M', 'Zhao G', 'Liu R', 'Wen J']</t>
  </si>
  <si>
    <t>['Zhang R', 'Li H', 'Zhang S', 'Zhang Y', 'Wang N', 'Zhou H', 'He H', 'Hu G', 'Zhang TC', 'Ma W']</t>
  </si>
  <si>
    <t>['Han LQ', 'Zhou Z', 'Ma Y', 'Batistel F', 'Osorio JS', 'Loor JJ']</t>
  </si>
  <si>
    <t>['Reitzel AM', 'Macrander J', 'Mane-Padros D', 'Fang B', 'Sladek FM', 'Tarrant AM']</t>
  </si>
  <si>
    <t>['Qu Y', 'Elsasser TH', 'Kahl S', 'Garcia M', 'Scholte CM', 'Connor EE', 'Schroeder GF', 'Moyes KM']</t>
  </si>
  <si>
    <t>['Lee PC', 'Ahmed I', 'Loriot MA', 'Mulot C', 'Paul KC', 'Bronstein JM', 'Ritz B', 'Elbaz A']</t>
  </si>
  <si>
    <t>['Huebner H', 'Hartner A', 'Rascher W', 'Strick RR', 'Kehl S', 'Heindl F', 'Wachter DL', 'Beckmann Md MW', 'Fahlbusch FB', 'Ruebner M']</t>
  </si>
  <si>
    <t>['Norris JM', 'Lee HS', 'Frederiksen B', 'Erlund I', 'Uusitalo U', 'Yang J', 'Lernmark A', 'Simell O', 'Toppari J', 'Rewers M', 'Ziegler AG', 'She JX', 'Onengut-Gumuscu S', 'Chen WM', 'Rich SS', 'Sundvall J', 'Akolkar B', 'Krischer J', 'Virtanen SM', 'Hagopian W']</t>
  </si>
  <si>
    <t>['An MJ', 'Kim CH', 'Nam GY', 'Kim DH', 'Rhee S', 'Cho SJ', 'Kim JW']</t>
  </si>
  <si>
    <t>['Jolliffe DA', 'James WY', 'Hooper RL', 'Barnes NC', 'Greiller CL', 'Islam K', 'Bhowmik A', 'Timms PM', 'Rajakulasingam RK', 'Choudhury AB', 'Simcock DE', 'Hypponen E', 'Walton RT', 'Corrigan CJ', 'Griffiths CJ', 'Martineau AR']</t>
  </si>
  <si>
    <t>['Wang T', 'Han L', 'Zhang X', 'Wu R', 'Cheng X', 'Zhou W', 'Zhang Y']</t>
  </si>
  <si>
    <t>['Jolliffe DA', 'Kilpin K', 'MacLaughlin BD', 'Greiller CL', 'Hooper RL', 'Barnes NC', 'Timms PM', 'Rajakulasingam RK', 'Bhowmik A', 'Choudhury AB', 'Simcock DE', 'Hypponen E', 'Corrigan CJ', 'Walton RT', 'Griffiths CJ', 'Martineau AR']</t>
  </si>
  <si>
    <t>['Sisakhtnezhad S']</t>
  </si>
  <si>
    <t>['Ashraf MI', 'Ong SK', 'Mujawar S', 'Pawar S', 'More P', 'Paul S', 'Lahiri C']</t>
  </si>
  <si>
    <t>['Lucas SEM', 'Zhou T', 'Blackburn NB', 'Mills RA', 'Ellis J', 'Leo P', 'Souzeau E', 'Ridge B', 'Charlesworth JC', 'Lindsay R', 'Craig JE', 'Burdon KP']</t>
  </si>
  <si>
    <t>['Tang J', 'Zhong G', 'Zhang H', 'Yu B', 'Wei F', 'Luo L', 'Kang Y', 'Wu J', 'Jiang J', 'Li Y', 'Wu S', 'Jia Y', 'Liang X', 'Bi A']</t>
  </si>
  <si>
    <t>['Grzegorzewska AE', 'Niepolski L', 'Swiderska MK', 'Mostowska A', 'Stolarek I', 'Warchol W', 'Figlerowicz M', 'Jagodzinski PP']</t>
  </si>
  <si>
    <t>["O'Brien KM", 'Sandler DP', 'Xu Z', 'Kinyamu HK', 'Taylor JA', 'Weinberg CR']</t>
  </si>
  <si>
    <t>['Xia Y', 'Cheng X', 'Li Y', 'Valdez K', 'Chen W', 'Liang TJ']</t>
  </si>
  <si>
    <t>['Ahmed M', 'Ul Haq I', 'Faisal M', 'Waseem D', 'Taqi MM']</t>
  </si>
  <si>
    <t>['Jiang P', 'Xu C', 'Chen L', 'Chen A', 'Wu X', 'Zhou M', 'Haq IU', 'Mariyam Z', 'Feng Q']</t>
  </si>
  <si>
    <t>['Jolliffe DA', 'Greiller CL', 'Mein CA', 'Hoti M', 'Bakhsoliani E', 'Telcian AG', 'Simpson A', 'Barnes NC', 'Curtin JA', 'Custovic A', 'Johnston SL', 'Griffiths CJ', 'Walton RT', 'Martineau AR']</t>
  </si>
  <si>
    <t>['Van Every MJ', 'Dancik G', 'Paramesh V', 'Gurda GT', 'Meier DR', 'Cash SE', 'Richmond CS', 'Guin S']</t>
  </si>
  <si>
    <t>['Ma X', 'Warnier M', 'Raynard C', 'Ferrand M', 'Kirsh O', 'Defossez PA', 'Martin N', 'Bernard D']</t>
  </si>
  <si>
    <t>['Hamdan FH', 'Johnsen SA']</t>
  </si>
  <si>
    <t>['Polo A', 'Marchese S', 'De Petro G', 'Montella M', 'Ciliberto G', 'Budillon A', 'Costantini S']</t>
  </si>
  <si>
    <t>['Vitali M', 'Dimauro C', 'Sirri R', 'Zappaterra M', 'Zambonelli P', 'Manca E', 'Sami D', 'Lo Fiego DP', 'Davoli R']</t>
  </si>
  <si>
    <t>['Jin Y', 'Tan Y', 'Chen L', 'Liu Y', 'Ren Z']</t>
  </si>
  <si>
    <t>['Zhang M', 'Zhao LJ', 'Zhou Y', 'Badr R', 'Watson P', 'Ye A', 'Zhou B', 'Zhang J', 'Deng HW', 'Recker RR', 'Lappe JM']</t>
  </si>
  <si>
    <t>['McKay GJ', 'Young IS', 'McGinty A', 'Bentham GC', 'Chakravarthy U', 'Rahu M', 'Seland J', 'Soubrane G', 'Tomazzoli L', 'Topouzis F', 'Vioque J', 'de Jong PT', 'Fletcher AE']</t>
  </si>
  <si>
    <t>['Pauwels S', 'Ghosh M', 'Duca RC', 'Bekaert B', 'Freson K', 'Huybrechts I', 'A S Langie S', 'Koppen G', 'Devlieger R', 'Godderis L']</t>
  </si>
  <si>
    <t>['Churchman ML', 'Mullighan CG']</t>
  </si>
  <si>
    <t>['Lee S', 'Martinez-Arguelles DB', 'Campioli E', 'Papadopoulos V']</t>
  </si>
  <si>
    <t>['Sierra B', 'Triska P', 'Soares P', 'Garcia G', 'Perez AB', 'Aguirre E', 'Oliveira M', 'Cavadas B', 'Regnault B', 'Alvarez M', 'Ruiz D', 'Samuels DC', 'Sakuntabhai A', 'Pereira L', 'Guzman MG']</t>
  </si>
  <si>
    <t>['Sarvari M', 'Kallo I', 'Hrabovszky E', 'Solymosi N', 'Liposits Z']</t>
  </si>
  <si>
    <t>['Pauwels S', 'Ghosh M', 'Duca RC', 'Bekaert B', 'Freson K', 'Huybrechts I', 'Langie SAS', 'Koppen G', 'Devlieger R', 'Godderis L']</t>
  </si>
  <si>
    <t>['Rong SS', 'Ma STU', 'Yu XT', 'Ma L', 'Chu WK', 'Chan TCY', 'Wang YM', 'Young AL', 'Pang CP', 'Jhanji V', 'Chen LJ']</t>
  </si>
  <si>
    <t>['Hwang JR', 'Chou CL', 'Medvar B', 'Knepper MA', 'Jung HJ']</t>
  </si>
  <si>
    <t>['Zhang B', 'Madden P', 'Gu J', 'Xing X', 'Sankar S', 'Flynn J', 'Kroll K', 'Wang T']</t>
  </si>
  <si>
    <t>['Kulecka M', 'Habior A', 'Paziewska A', 'Goryca K', 'Dabrowska M', 'Ambrozkiewicz F', 'Walewska-Zielecka B', 'Gabriel A', 'Mikula M', 'Ostrowski J']</t>
  </si>
  <si>
    <t>['Jodlowska-Siewert E', 'Jagodzinski PP', 'Grzegorzewska AE']</t>
  </si>
  <si>
    <t>["O'Brien KM", 'Sandler DP', 'Kinyamu HK', 'Taylor JA', 'Weinberg CR']</t>
  </si>
  <si>
    <t>['Goldstein JT', 'Berger AC', 'Shih J', 'Duke FF', 'Furst L', 'Kwiatkowski DJ', 'Cherniack AD', 'Meyerson M', 'Strathdee CA']</t>
  </si>
  <si>
    <t>['Niu H', 'Fujiwara H', 'di Martino O', 'Hadwiger G', 'Frederick TE', 'Menendez-Gutierrez MP', 'Ricote M', 'Bowman GR', 'Welch JS']</t>
  </si>
  <si>
    <t>['Kuniholm MH', 'Liang H', 'Anastos K', 'Gustafson D', 'Kassaye S', 'Nowicki M', 'Sha BE', 'Pawlowski EJ', 'Gange SJ', 'Aouizerat BE', 'Pushkarsky T', 'Bukrinsky MI', 'Prasad VR']</t>
  </si>
  <si>
    <t>['Halstead AM', 'Kapadia CD', 'Bolzenius J', 'Chu CE', 'Schriefer A', 'Wartman LD', 'Bowman GR', 'Arora VK']</t>
  </si>
  <si>
    <t>['Mourad R', 'Cuvier O']</t>
  </si>
  <si>
    <t>['Goszczynski DE', 'Mazzucco JP', 'Ripoli MV', 'Villarreal EL', 'Rogberg-Munoz A', 'Mezzadra CA', 'Melucci LM', 'Giovambattista G']</t>
  </si>
  <si>
    <t>['Suurmond J', 'Habets KLL', 'Tatum Z', 'Schonkeren JJ', "Hoen PAC'", 'Huizinga TWJ', 'Laros JFJ', 'Toes REM', 'Kurreeman F']</t>
  </si>
  <si>
    <t>['Li C', 'Batistel F', 'Osorio JS', 'Drackley JK', 'Luchini D', 'Loor JJ']</t>
  </si>
  <si>
    <t>['He JJ', 'Ma J', 'Elsheikha HM', 'Song HQ', 'Zhou DH', 'Zhu XQ']</t>
  </si>
  <si>
    <t>['Garay-Lugo N', 'Dominguez-Lopez A', 'Miliar Garcia A', 'Aguilar Barrera E', 'Gomez Lopez M', 'Gomez Alcala A', 'Martinez Godinez Mde L', 'Lara-Padilla E']</t>
  </si>
  <si>
    <t>['Ward DG', 'Baxter L', 'Gordon NS', 'Ott S', 'Savage RS', 'Beggs AD', 'James JD', 'Lickiss J', 'Green S', 'Wallis Y', 'Wei W', 'James ND', 'Zeegers MP', 'Cheng KK', 'Mathews GM', 'Patel P', 'Griffiths M', 'Bryan RT']</t>
  </si>
  <si>
    <t>['Mostowska A', 'Sajdak S', 'Pawlik P', 'Lianeri M', 'Jagodzinski PP']</t>
  </si>
  <si>
    <t>['Gondret F', 'Vincent A', 'Houee-Bigot M', 'Siegel A', 'Lagarrigue S', 'Louveau I', 'Causeur D']</t>
  </si>
  <si>
    <t>['Jolliffe DA', 'Walton RT', 'Griffiths CJ', 'Martineau AR']</t>
  </si>
  <si>
    <t>['Litwa E', 'Rzemieniec J', 'Wnuk A', 'Lason W', 'Krzeptowski W', 'Kajta M']</t>
  </si>
  <si>
    <t>['Yin J', 'Liu H', 'Yi X', 'Wu W', 'Amos CI', 'Fang S', 'Lee JE', 'Han J', 'Wei Q']</t>
  </si>
  <si>
    <t>['Zhu C', 'Fan H', 'Yuan Z', 'Hu S', 'Ma X', 'Xuan J', 'Wang H', 'Zhang L', 'Wei C', 'Zhang Q', 'Zhao F', 'Du L']</t>
  </si>
  <si>
    <t>['Li S', 'Hosseini A', 'Danes M', 'Jacometo C', 'Liu J', 'Loor JJ']</t>
  </si>
  <si>
    <t>['Garcia-Sanchez A', 'Marcos-Vadillo E', 'Sanz C', 'Hernandez-Hernandez L', 'Cerutti-Muller G', 'Marques-Garcia F', 'Lorente F', 'Isidoro-Garcia M', 'Davila I']</t>
  </si>
  <si>
    <t>['Mendoza-Parra MA', 'Malysheva V', 'Mohamed Saleem MA', 'Lieb M', 'Godel A', 'Gronemeyer H']</t>
  </si>
  <si>
    <t>['Gao X', 'Nannini DR', 'Corrao K', 'Torres M', 'Chen YI', 'Fan BJ', 'Wiggs JL', 'Taylor KD', 'Gauderman WJ', 'Rotter JI', 'Varma R']</t>
  </si>
  <si>
    <t>['Zhi X', 'Tao J', 'Zhang L', 'Tao R', 'Ma L', 'Qin J']</t>
  </si>
  <si>
    <t>['Wang Q', 'Li C', 'Zhang Q', 'Wang Y', 'Shi T', 'Lu L', 'Zhang Y', 'Wang Y', 'Wang W']</t>
  </si>
  <si>
    <t>['Lae M', 'Gardrat S', 'Rondeau S', 'Richardot C', 'Caly M', 'Chemlali W', 'Vacher S', 'Couturier J', 'Mariani O', 'Terrier P', 'Bieche I']</t>
  </si>
  <si>
    <t>['Grzegorzewska AE', 'Niepolski L', 'Mostowska A', 'Warchol W', 'Jagodzinski PP']</t>
  </si>
  <si>
    <t>['Bao MH', 'Luo HQ', 'Chen LH', 'Tang L', 'Ma KF', 'Xiang J', 'Dong LP', 'Zeng J', 'Li GY', 'Li JM']</t>
  </si>
  <si>
    <t>['Grzegorzewska AE', 'Swiderska MK', 'Mostowska A', 'Warchol W', 'Jagodzinski PP']</t>
  </si>
  <si>
    <t>['Shi A', 'Wen J', 'Liu G', 'Liu H', 'Fu Z', 'Zhou J', 'Zhu Y', 'Liu Y', 'Guo X', 'Xu J']</t>
  </si>
  <si>
    <t>['McKinney BA', 'Lareau C', 'Oberg AL', 'Kennedy RB', 'Ovsyannikova IG', 'Poland GA']</t>
  </si>
  <si>
    <t>['Brohawn DG', "O'Brien LC", 'Bennett JP Jr']</t>
  </si>
  <si>
    <t>['Campbell CL', 'Torres-Perez F', 'Acuna-Retamar M', 'Schountz T']</t>
  </si>
  <si>
    <t>['Zhou Z', 'Bu DP', 'Vailati Riboni M', 'Khan MJ', 'Graugnard DE', 'Luo J', 'Cardoso FC', 'Loor JJ']</t>
  </si>
  <si>
    <t>['Eriksson P', 'Aine M', 'Veerla S', 'Liedberg F', 'Sjodahl G', 'Hoglund M']</t>
  </si>
  <si>
    <t>['Sangeetha M', 'Deepa PR', 'Rishi P', 'Khetan V', 'Krishnakumar S']</t>
  </si>
  <si>
    <t>['Tombolan L', 'Zampini M', 'Casara S', 'Boldrin E', 'Zin A', 'Bisogno G', 'Rosolen A', 'De Pitta C', 'Lanfranchi G']</t>
  </si>
  <si>
    <t>['Giardina C', 'Nakanishi M', 'Khan A', 'Kuratnik A', 'Xu W', 'Brenner B', 'Rosenberg DW']</t>
  </si>
  <si>
    <t>['Qiu JJ', 'Zeisig BB', 'Li S', 'Liu W', 'Chu H', 'Song Y', 'Giordano A', 'Schwaller J', 'Gronemeyer H', 'Dong S', 'So CW']</t>
  </si>
  <si>
    <t>['Arem H', 'Yu K', 'Xiong X', 'Moy K', 'Freedman ND', 'Mayne ST', 'Albanes D', 'Arslan AA', 'Austin M', 'Bamlet WR', 'Beane-Freeman L', 'Bracci P', 'Canzian F', 'Cotterchio M', 'Duell EJ', 'Gallinger S', 'Giles GG', 'Goggins M', 'Goodman PJ', 'Hartge P', 'Hassan M', 'Helzlsouer K', 'Henderson B', 'Holly EA', 'Hoover R', 'Jacobs EJ', 'Kamineni A', 'Klein A', 'Klein E', 'Kolonel LN', 'Li D', 'Malats N', 'Mannisto S', 'McCullough ML', 'Olson SH', 'Orlow I', 'Peters U', 'Petersen GM', 'Porta M', 'Severi G', 'Shu XO', 'Visvanathan K', 'White E', 'Yu H', 'Zeleniuch-Jacquotte A', 'Zheng W', 'Tobias GS', 'Maeder D', 'Brotzman M', 'Risch H', 'Sampson JN', 'Stolzenberg-Solomon RZ']</t>
  </si>
  <si>
    <t>['Hao XD', 'Chen P', 'Chen ZL', 'Li SX', 'Wang Y']</t>
  </si>
  <si>
    <t>['Cui M', 'Xiao Z', 'Wang Y', 'Zheng M', 'Song T', 'Cai X', 'Sun B', 'Ye L', 'Zhang X']</t>
  </si>
  <si>
    <t>['Yu K', 'Dong Q', 'Mao X', 'Meng K', 'Zhao X', 'Ji Q', 'Wu B', 'Zhong Y', 'Zhu Z', 'Liu Y', 'Zhang W', 'Tony H', 'Shi H', 'Zeng Q']</t>
  </si>
  <si>
    <t>['Abu-Amero KK', 'Helwa I', 'Al-Muammar A', 'Strickland S', 'Hauser MA', 'Allingham RR', 'Liu Y']</t>
  </si>
  <si>
    <t>['Swiderska M', 'Mostowska A', 'Grzegorzewska AE']</t>
  </si>
  <si>
    <t>['Brooks KE', 'Burns GW', 'Spencer TE']</t>
  </si>
  <si>
    <t>['Lim D', 'Chai HH', 'Lee SH', 'Cho YM', 'Choi JW', 'Kim NK']</t>
  </si>
  <si>
    <t>['Natrajan MS', 'de la Fuente AG', 'Crawford AH', 'Linehan E', 'Nunez V', 'Johnson KR', 'Wu T', 'Fitzgerald DC', 'Ricote M', 'Bielekova B', 'Franklin RJ']</t>
  </si>
  <si>
    <t>['Huffman KE', 'Carstens R', 'Martinez ED']</t>
  </si>
  <si>
    <t>['Grzegorzewska AE', 'Ostromecki G', 'Zielinska P', 'Mostowska A', 'Niemir Z', 'Polcyn-Adamczak M', 'Pawlik M', 'Sowinska A', 'Jagodzinski PP']</t>
  </si>
  <si>
    <t>['Yin L', 'Zheng LJ', 'Jiang X', 'Liu WB', 'Han F', 'Cao J', 'Liu JY']</t>
  </si>
  <si>
    <t>['Amarillo IE', "O'Connor S", 'Lee CK', 'Willing M', 'Wambach JA']</t>
  </si>
  <si>
    <t>['Clendenen TV', 'Ge W', 'Koenig KL', 'Axelsson T', 'Liu M', 'Afanasyeva Y', 'Andersson A', 'Arslan AA', 'Chen Y', 'Hallmans G', 'Lenner P', 'Kirchhoff T', 'Lundin E', 'Shore RE', 'Sund M', 'Zeleniuch-Jacquotte A']</t>
  </si>
  <si>
    <t>['Day FR', 'Bulik-Sullivan B', 'Hinds DA', 'Finucane HK', 'Murabito JM', 'Tung JY', 'Ong KK', 'Perry JRB']</t>
  </si>
  <si>
    <t>['Wang H', 'Tan T', 'Wang J', 'Niu Y', 'Yan Y', 'Guo X', 'Kang Y', 'Duan Y', 'Chang S', 'Liao J', 'Si C', 'Ji W', 'Si W']</t>
  </si>
  <si>
    <t>['Gely-Pernot A', 'Raverdeau M', 'Teletin M', 'Vernet N', 'Feret B', 'Klopfenstein M', 'Dennefeld C', 'Davidson I', 'Benoit G', 'Mark M', 'Ghyselinck NB']</t>
  </si>
  <si>
    <t>['Minuti A', 'Palladino A', 'Khan MJ', 'Alqarni S', 'Agrawal A', 'Piccioli-Capelli F', 'Hidalgo F', 'Cardoso FC', 'Trevisi E', 'Loor JJ']</t>
  </si>
  <si>
    <t>['Szczepanska M', 'Mostowska A', 'Wirstlein P', 'Skrzypczak J', 'Misztal M', 'Jagodzinski PP']</t>
  </si>
  <si>
    <t>['Malouf GG', 'Tahara T', 'Paradis V', 'Fabre M', 'Guettier C', 'Yamazaki J', 'Long H', 'Lu Y', 'Raynal NJ', 'Jelinek J', 'Mouawad R', 'Khayat D', 'Brugieres L', 'Raymond E', 'Issa JP']</t>
  </si>
  <si>
    <t>['De Braekeleer E', 'Douet-Guilbert N', 'De Braekeleer M']</t>
  </si>
  <si>
    <t>['Harvey NC', 'Sheppard A', 'Godfrey KM', 'McLean C', 'Garratt E', 'Ntani G', 'Davies L', 'Murray R', 'Inskip HM', 'Gluckman PD', 'Hanson MA', 'Lillycrop KA', 'Cooper C']</t>
  </si>
  <si>
    <t>['Liu Y', 'Song H', 'Pan J', 'Zhao J']</t>
  </si>
  <si>
    <t>['Moyes KM', 'Graugnard DE', 'Khan MJ', 'Mukesh M', 'Loor JJ']</t>
  </si>
  <si>
    <t>['Mammadova A', 'Ackermans MM', 'Bloemen M', 'Oostendorp C', 'Zhou H', 'Carels CE', 'Von den Hoff JW']</t>
  </si>
  <si>
    <t>['Srivastava R', 'Micanovic R', 'El-Achkar TM', 'Janga SC']</t>
  </si>
  <si>
    <t>['Bouchard-Mercier A', 'Rudkowska I', 'Lemieux S', 'Couture P', 'Vohl MC']</t>
  </si>
  <si>
    <t>['Wang L', 'Chu A', 'Buring JE', 'Ridker PM', 'Chasman DI', 'Sesso HD']</t>
  </si>
  <si>
    <t>['Zhang J', 'Ma X', 'Wang H', 'Ma D', 'Huang G']</t>
  </si>
  <si>
    <t>['Welch JS', 'Niu H', 'Uy GL', 'Westervelt P', 'Abboud CN', 'Vij R', 'Stockerl-Goldstein KE', 'Jacoby M', 'Pusic I', 'Schroeder MA', 'Dipersio JF', 'Cashen AF']</t>
  </si>
  <si>
    <t>['Jacometo CB', 'Schmitt E', 'Pfeifer LF', 'Schneider A', 'Bado F', 'da Rosa FT', 'Halfen S', 'Del Pino FA', 'Loor JJ', 'Correa MN', 'Dionello NJ']</t>
  </si>
  <si>
    <t>['Garcia-Etxebarria K', 'Jugo BM']</t>
  </si>
  <si>
    <t>['Grzegorzewska AE', 'Jodlowska E', 'Mostowska A', 'Sowinska A', 'Jagodzinski PP']</t>
  </si>
  <si>
    <t>['Vitaliano-Prunier A', 'Halftermeyer J', 'Ablain J', 'de Reynies A', 'Peres L', 'Le Bras M', 'Metzger D', 'de The H']</t>
  </si>
  <si>
    <t>['Ma F', 'Liu SY', 'Razani B', 'Arora N', 'Li B', 'Kagechika H', 'Tontonoz P', 'Nunez V', 'Ricote M', 'Cheng G']</t>
  </si>
  <si>
    <t>['Huang SM', 'Zhao X', 'Zhao XM', 'Wang XY', 'Li SS', 'Zhu YH']</t>
  </si>
  <si>
    <t>['Grzegorzewska AE', 'Ostromecki G', 'Zielinska P', 'Mostowska A', 'Jagodzinski PP']</t>
  </si>
  <si>
    <t>['Suter MA', 'Ma J', 'Vuguin PM', 'Hartil K', 'Fiallo A', 'Harris RA', 'Charron MJ', 'Aagaard KM']</t>
  </si>
  <si>
    <t>['Gauchotte G', 'Lacomme S', 'Brochin L', 'Tournier B', 'Cahn V', 'Monhoven N', 'Piard F', 'Klein M', 'Martinet N', 'Rochette-Egly C', 'Vignaud JM']</t>
  </si>
  <si>
    <t>['Lima LO', 'Almeida S', 'Hutz MH', 'Fiegenbaum M']</t>
  </si>
  <si>
    <t>['Pande M', 'Thompson PA', 'Do KA', 'Sahin AA', 'Amos CI', 'Frazier ML', 'Bondy ML', 'Brewster AM']</t>
  </si>
  <si>
    <t>['Deepa PR', 'Vandhana S', 'Krishnakumar S']</t>
  </si>
  <si>
    <t>['Chae S', 'Ahn BY', 'Byun K', 'Cho YM', 'Yu MH', 'Lee B', 'Hwang D', 'Park KS']</t>
  </si>
  <si>
    <t>['Gao X', 'Gauderman WJ', 'Liu Y', 'Marjoram P', 'Torres M', 'Haritunians T', 'Kuo JZ', 'Chen YD', 'Allingham RR', 'Hauser MA', 'Taylor KD', 'Rotter JI', 'Varma R']</t>
  </si>
  <si>
    <t>['Osorio JS', 'Trevisi E', 'Ballou MA', 'Bertoni G', 'Drackley JK', 'Loor JJ']</t>
  </si>
  <si>
    <t>['Dubinsky MC', 'Kugathasan S', 'Kwon S', 'Haritunians T', 'Wrobel I', 'Wahbeh G', 'Quiros A', 'Bahar R', 'Silber G', 'Farrior S', 'Stephens M', 'Teleten N', 'Panikkath D', 'Ippoliti A', 'Vasiliauskas E', 'Fleshner P', 'Williams C', 'Landers C', 'Rotter JI', 'Targan SR', 'Taylor KD', 'McGovern DP']</t>
  </si>
  <si>
    <t>['Akbar H', 'Schmitt E', 'Ballou MA', 'Correa MN', 'Depeters EJ', 'Loor JJ']</t>
  </si>
  <si>
    <t>['Anderson LN', 'Cotterchio M', 'Knight JA', 'Borgida A', 'Gallinger S', 'Cleary SP']</t>
  </si>
  <si>
    <t>['Beattie L', "d'El-Rei Hermida M", 'Moore JW', 'Maroof A', 'Brown N', 'Lagos D', 'Kaye PM']</t>
  </si>
  <si>
    <t>['Lima LO', 'Bruxel EM', 'Hutz MH', 'Van der Sand CR', 'Van der Sand LC', 'Ferreira ME', 'Pires RC', 'Fiegenbaum M', 'Almeida S']</t>
  </si>
  <si>
    <t>['Sahebjada S', 'Schache M', 'Richardson AJ', 'Snibson G', 'MacGregor S', 'Daniell M', 'Baird PN']</t>
  </si>
  <si>
    <t>['Huang C', 'Lin P', 'Wang J', 'Huang Z']</t>
  </si>
  <si>
    <t>['Qin XY', 'Kojima Y', 'Mizuno K', 'Ueoka K', 'Massart F', 'Spinelli C', 'Zaha H', 'Okura M', 'Yoshinaga J', 'Yonemoto J', 'Kohri K', 'Hayashi Y', 'Ogata T', 'Sone H']</t>
  </si>
  <si>
    <t>['Ovsyannikova IG', 'Haralambieva IH', 'Vierkant RA', "O'Byrne MM", 'Jacobson RM', 'Poland GA']</t>
  </si>
  <si>
    <t>['Philip S', 'Castro LF', 'da Fonseca RR', 'Reis-Henriques MA', 'Vasconcelos V', 'Santos MM', 'Antunes A']</t>
  </si>
  <si>
    <t>['Smeets RL', 'Fleuren WW', 'He X', 'Vink PM', 'Wijnands F', 'Gorecka M', 'Klop H', 'Bauerschmidt S', 'Garritsen A', 'Koenen HJ', 'Joosten I', 'Boots AM', 'Alkema W']</t>
  </si>
  <si>
    <t>['Loo SK', 'Shtir C', 'Doyle AE', 'Mick E', 'McGough JJ', 'McCracken J', 'Biederman J', 'Smalley SL', 'Cantor RM', 'Faraone SV', 'Nelson SF']</t>
  </si>
  <si>
    <t>['Shui IM', 'Mucci LA', 'Kraft P', 'Tamimi RM', 'Lindstrom S', 'Penney KL', 'Nimptsch K', 'Hollis BW', 'Dupre N', 'Platz EA', 'Stampfer MJ', 'Giovannucci E']</t>
  </si>
  <si>
    <t>['Chorley BN', 'Campbell MR', 'Wang X', 'Karaca M', 'Sambandan D', 'Bangura F', 'Xue P', 'Pi J', 'Kleeberger SR', 'Bell DA']</t>
  </si>
  <si>
    <t>['Hoehn R', 'Zeller T', 'Verhoeven VJ', 'Grus F', 'Adler M', 'Wolfs RC', 'Uitterlinden AG', 'Castagne R', 'Schillert A', 'Klaver CC', 'Pfeiffer N', 'Mirshahi A']</t>
  </si>
  <si>
    <t>['Vandhana S', 'Lakshmi TS', 'Indra D', 'Deepa PR', 'Krishnakumar S']</t>
  </si>
  <si>
    <t>['Ma L', 'Ballantyne CM', 'Belmont JW', 'Keinan A', 'Brautbar A']</t>
  </si>
  <si>
    <t>['Osorio JS', 'Fraser BC', 'Graugnard DE', 'Singh SS', 'Drackley JK', 'Garrett EF', 'Loor JJ']</t>
  </si>
  <si>
    <t>['Shalom-Barak T', 'Zhang X', 'Chu T', 'Timothy Schaiff W', 'Reddy JK', 'Xu J', 'Sadovsky Y', 'Barak Y']</t>
  </si>
  <si>
    <t>['Diez D', 'Goto S', 'Fahy JV', 'Erle DJ', 'Woodruff PG', 'Wheelock AM', 'Wheelock CE']</t>
  </si>
  <si>
    <t>['Zekri AR', 'Hassan ZK', 'Bahnassy AA', 'Sherif GM', 'ELdahshan D', 'Abouelhoda M', 'Ali A', 'Hafez MM']</t>
  </si>
  <si>
    <t>['Thiagarajan RD', 'Georgas KM', 'Rumballe BA', 'Lesieur E', 'Chiu HS', 'Taylor D', 'Tang DT', 'Grimmond SM', 'Little MH']</t>
  </si>
  <si>
    <t>['Vithana EN', 'Aung T', 'Khor CC', 'Cornes BK', 'Tay WT', 'Sim X', 'Lavanya R', 'Wu R', 'Zheng Y', 'Hibberd ML', 'Chia KS', 'Seielstad M', 'Goh LK', 'Saw SM', 'Tai ES', 'Wong TY']</t>
  </si>
  <si>
    <t>['Brade T', 'Kumar S', 'Cunningham TJ', 'Chatzi C', 'Zhao X', 'Cavallero S', 'Li P', 'Sucov HM', 'Ruiz-Lozano P', 'Duester G']</t>
  </si>
  <si>
    <t>['Lee JJ', 'Wu X', 'Hildebrandt MA', 'Yang H', 'Khuri FR', 'Kim E', 'Gu J', 'Ye Y', 'Lotan R', 'Spitz MR', 'Hong WK']</t>
  </si>
  <si>
    <t>['Godfrey KM', 'Sheppard A', 'Gluckman PD', 'Lillycrop KA', 'Burdge GC', 'McLean C', 'Rodford J', 'Slater-Jefferies JL', 'Garratt E', 'Crozier SR', 'Emerald BS', 'Gale CR', 'Inskip HM', 'Cooper C', 'Hanson MA']</t>
  </si>
  <si>
    <t>['Cheng Z', 'Wang J', 'Su D', 'Pan H', 'Huang G', 'Li X', 'Li Z', 'Shen A', 'Xie X', 'Wang B', 'Ma X']</t>
  </si>
  <si>
    <t>['Lim D', 'Kim NK', 'Park HS', 'Lee SH', 'Cho YM', 'Oh SJ', 'Kim TH', 'Kim H']</t>
  </si>
  <si>
    <t>['Schmitt E', 'Ballou MA', 'Correa MN', 'DePeters EJ', 'Drackley JK', 'Loor JJ']</t>
  </si>
  <si>
    <t>['Halftermeyer J', 'Le Bras M', 'De The H']</t>
  </si>
  <si>
    <t>['Egan JB', 'Thompson PA', 'Ashbeck EL', 'Conti DV', 'Duggan D', 'Hibler E', 'Jurutka PW', 'Leroy EC', 'Martinez ME', 'Mount D', 'Jacobs ET']</t>
  </si>
  <si>
    <t>['Ovsyannikova IG', 'Dhiman N', 'Haralambieva IH', 'Vierkant RA', "O'Byrne MM", 'Jacobson RM', 'Poland GA']</t>
  </si>
  <si>
    <t>['Karami S', 'Brennan P', 'Navratilova M', 'Mates D', 'Zaridze D', 'Janout V', 'Kollarova H', 'Bencko V', 'Matveev V', 'Szesznia-Dabrowska N', 'Holcatova I', 'Yeager M', 'Chanock S', 'Rothman N', 'Boffetta P', 'Chow WH', 'Moore LE']</t>
  </si>
  <si>
    <t>['Lee CH', 'Liu CM', 'Wen CC', 'Chang SM', 'Hwu HG']</t>
  </si>
  <si>
    <t>['Lee SM', 'Lee JY', 'Choi JE', 'Lee SY', 'Park JY', 'Kim DS']</t>
  </si>
  <si>
    <t>['Peloso GM', 'Demissie S', 'Collins D', 'Mirel DB', 'Gabriel SB', 'Cupples LA', 'Robins SJ', 'Schaefer EJ', 'Brousseau ME']</t>
  </si>
  <si>
    <t>['Hubert MA', 'Sherritt SL', 'Bachurski CJ', 'Handwerger S']</t>
  </si>
  <si>
    <t>['Hibler EA', 'Jurutka PW', 'Egan JB', 'Hu C', 'LeRoy EC', 'Martinez ME', 'Thompson PA', 'Jacobs ET']</t>
  </si>
  <si>
    <t>['Jacobs ET', 'Martinez ME', 'Campbell PT', 'Conti DV', 'Duggan D', 'Figueiredo JC', 'Haile RW', 'LeRoy EC', 'Poynter JN', 'Thompson PA', 'Baron JA']</t>
  </si>
  <si>
    <t>['Davis NA', 'Crowe JE Jr', 'Pajewski NM', 'McKinney BA']</t>
  </si>
  <si>
    <t>['Lado-Abeal J', 'Romero A', 'Castro-Piedras I', 'Rodriguez-Perez A', 'Alvarez-Escudero J']</t>
  </si>
  <si>
    <t>['Gillio-Meina C', 'Phang SH', 'Mather JP', 'Knight BS', 'Kennedy TG']</t>
  </si>
  <si>
    <t>['Kolsch H', 'Lutjohann D', 'Jessen F', 'Popp J', 'Hentschel F', 'Kelemen P', 'Friedrichs S', 'Maier TA', 'Heun R']</t>
  </si>
  <si>
    <t>['Ahn J', 'Albanes D', 'Berndt SI', 'Peters U', 'Chatterjee N', 'Freedman ND', 'Abnet CC', 'Huang WY', 'Kibel AS', 'Crawford ED', 'Weinstein SJ', 'Chanock SJ', 'Schatzkin A', 'Hayes RB']</t>
  </si>
  <si>
    <t>['Mascrez B', 'Ghyselinck NB', 'Chambon P', 'Mark M']</t>
  </si>
  <si>
    <t>['Holdsworth-Carson SJ', 'Permezel M', 'Rice GE', 'Lappas M']</t>
  </si>
  <si>
    <t>['Tomaru Y', 'Nakanishi M', 'Miura H', 'Kimura Y', 'Ohkawa H', 'Ohta Y', 'Hayashizaki Y', 'Suzuki M']</t>
  </si>
  <si>
    <t>['Dolle P']</t>
  </si>
  <si>
    <t>['Drzewinska J', 'Pulaski L', 'Soszynski M', 'Bartosz G']</t>
  </si>
  <si>
    <t>['Karami S', 'Brennan P', 'Rosenberg PS', 'Navratilova M', 'Mates D', 'Zaridze D', 'Janout V', 'Kollarova H', 'Bencko V', 'Matveev V', 'Szeszenia-Dabrowska N', 'Holcatova I', 'Yeager M', 'Chanock S', 'Menashe I', 'Rothman N', 'Chow WH', 'Boffetta P', 'Moore LE']</t>
  </si>
  <si>
    <t>['Jacques C', 'Fontaine JF', 'Franc B', 'Mirebeau-Prunier D', 'Triau S', 'Savagner F', 'Malthiery Y']</t>
  </si>
  <si>
    <t>['He C', 'Wang C', 'Li B', 'Xie F', 'Chen Y', 'Zuo Z']</t>
  </si>
  <si>
    <t>['Virgili A', 'Brazma D', 'Reid AG', 'Howard-Reeves J', 'Valganon M', 'Chanalaris A', 'De Melo VA', 'Marin D', 'Apperley JF', 'Grace C', 'Nacheva EP']</t>
  </si>
  <si>
    <t>['Chang LW', 'Payton JE', 'Yuan W', 'Ley TJ', 'Nagarajan R', 'Stormo GD']</t>
  </si>
  <si>
    <t>['Rodriguez-Perez A', 'Palos-Paz F', 'Kaptein E', 'Visser TJ', 'Dominguez-Gerpe L', 'Alvarez-Escudero J', 'Lado-Abeal J']</t>
  </si>
  <si>
    <t>['Desmarais JA', 'Lopes FL', 'Zhang H', 'Das SK', 'Murphy BD']</t>
  </si>
  <si>
    <t>['Zhu J', 'Nasr R', 'Peres L', 'Riaucoux-Lormiere F', 'Honore N', 'Berthier C', 'Kamashev D', 'Zhou J', 'Vitoux D', 'Lavau C', 'de The H']</t>
  </si>
  <si>
    <t>['Su EJ', 'Cheng YH', 'Chatterton RT', 'Lin ZH', 'Yin P', 'Reierstad S', 'Innes J', 'Bulun SE']</t>
  </si>
  <si>
    <t>['Doukhanina EV', 'Apuya NR', 'Yoo HD', 'Wu CY', 'Davidow P', 'Krueger S', 'Flavell RB', 'Hamilton R', 'Bobzin SC']</t>
  </si>
  <si>
    <t>['Stephensen CB', 'Borowsky AD', 'Lloyd KC']</t>
  </si>
  <si>
    <t>['Vasku V', 'Bienertova Vasku J', 'Pavkova Goldbergova M', 'Vasku A']</t>
  </si>
  <si>
    <t>['Sugaya N', 'Ikeda K', 'Tashiro T', 'Takeda S', 'Otomo J', 'Ishida Y', 'Shiratori A', 'Toyoda A', 'Noguchi H', 'Takeda T', 'Kuhara S', 'Sakaki Y', 'Iwayanagi T']</t>
  </si>
  <si>
    <t>['Wang S', 'Tang H', 'He F', 'Liu L', 'Huang FJ', 'Zhou TY', 'Zhao LS']</t>
  </si>
  <si>
    <t>['Hewitt DP', 'Mark PJ', 'Waddell BJ']</t>
  </si>
  <si>
    <t>['Tallafuss A', 'Hale LA', 'Yan YL', 'Dudley L', 'Eisen JS', 'Postlethwait JH']</t>
  </si>
  <si>
    <t>['Cammas L', 'Reinaud P', 'Bordas N', 'Dubois O', 'Germain G', 'Charpigny G']</t>
  </si>
  <si>
    <t>['Bhattacharya S', 'Macdonald ST', 'Farthing CR']</t>
  </si>
  <si>
    <t>['Lampron A', 'Bourdeau I', 'Hamet P', 'Tremblay J', 'Lacroix A']</t>
  </si>
  <si>
    <t>['Kim HW', 'Lee SG', 'Mykles DL']</t>
  </si>
  <si>
    <t>['Groubet R', 'Pallet V', 'Delage B', 'Redonnet A', 'Higueret P', 'Cassand P']</t>
  </si>
  <si>
    <t>['Ahuja HS', 'Szanto A', 'Nagy L', 'Davies PJ']</t>
  </si>
  <si>
    <t>['Ghyselinck NB', 'Chapellier B', 'Calleja C', 'Kumar Indra A', 'Li M', 'Messaddeq N', 'Mark M', 'Metzger D', 'Chambon P']</t>
  </si>
  <si>
    <t>['Mori M', 'Metzger D', 'Garnier JM', 'Chambon P', 'Mark M']</t>
  </si>
  <si>
    <t>['Kubalak SW', 'Hutson DR', 'Scott KK', 'Shannon RA']</t>
  </si>
  <si>
    <t>['Hegele RA', 'Cao H']</t>
  </si>
  <si>
    <t>['Garg A', 'Wilson R', 'Barnes R', 'Arioglu E', 'Zaidi Z', 'Gurakan F', 'Kocak N', "O'Rahilly S", 'Taylor SI', 'Patel SB', 'Bowcock AM']</t>
  </si>
  <si>
    <t>['Werner P', 'Raducha MG', 'Prociuk U', 'Lyons LA', 'Kehler JS', 'Henthorn PS', 'Patterson DF']</t>
  </si>
  <si>
    <t>['Chen J', 'Kubalak SW', 'Chien KR']</t>
  </si>
  <si>
    <t>['Endo T', 'Imanishi T', 'Gojobori T', 'Inoko H']</t>
  </si>
  <si>
    <t>['Nagata T', 'Weiss EH', 'Abe K', 'Kitagawa K', 'Ando A', 'Yara-Kikuti Y', 'Seldin MF', 'Ozato K', 'Inoko H', 'Taketo M']</t>
  </si>
  <si>
    <t>['Frankel WN', 'Sweet HO', 'Davisson MT']</t>
  </si>
  <si>
    <t>['Dahiya R', 'Park HD', 'Cusick J', 'Vessella RL', 'Fournier G', 'Narayan P']</t>
  </si>
  <si>
    <t>['Pilz A', 'Prohaska R', 'Peters J', 'Abbott C']</t>
  </si>
  <si>
    <t>['Almasan A', 'Mangelsdorf DJ', 'Ong ES', 'Wahl GM', 'Evans RM']</t>
  </si>
  <si>
    <t>['Jones KA', 'Fitzgibbon J', 'Woodward KJ', 'Goudie D', 'Ferguson-Smith MA', 'Povey S', 'Wolfe J', 'Solomon E']</t>
  </si>
  <si>
    <t>['Hoopes CW', 'Taketo M', 'Ozato K', 'Liu Q', 'Howard TA', 'Linney E', 'Seldin MF']</t>
  </si>
  <si>
    <t>Science for Life Laboratory, Department of Immunology, Genetics and Pathology, Uppsala University, Uppsala, Sweden gang.pan@igp.uu.se. Science for Life Laboratory, Department of Immunology, Genetics and Pathology, Uppsala University, Uppsala, Sweden. Science for Life Laboratory, Department of Cell and Molecular Biology,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Cell and Molecular Biology, Uppsala University, Uppsala, Sweden. Swedish Collegium for Advanced Study, Uppsala, Sweden. Institute of Computer Science, Polish Academy of Sciences, Warsaw, Poland. Washington National Primate Research Center, Seattle, WA, USA. Science for Life Laboratory, Department of Immunology, Genetics and Pathology, Uppsala University, Uppsala, Sweden claes.wadelius@igp.uu.se.</t>
  </si>
  <si>
    <t>School of Life Science and Technology, ShanghaiTech University, 393 Middle Huaxia Road, Shanghai 201210, China; China Novartis Institutes for BioMedical Research, 4218 Jinke Road, Shanghai 201203, China. School of Life Science and Technology, ShanghaiTech University, 393 Middle Huaxia Road, Shanghai 201210, China. China Novartis Institutes for BioMedical Research, 4218 Jinke Road, Shanghai 201203, China. China Novartis Institutes for BioMedical Research, 4218 Jinke Road, Shanghai 201203, China. School of Life Science and Technology, ShanghaiTech University, 393 Middle Huaxia Road, Shanghai 201210, China. School of Life Science and Technology, ShanghaiTech University, 393 Middle Huaxia Road, Shanghai 201210, China. School of Life Science and Technology, ShanghaiTech University, 393 Middle Huaxia Road, Shanghai 201210, China. China Novartis Institutes for BioMedical Research, 4218 Jinke Road, Shanghai 201203, China. China Novartis Institutes for BioMedical Research, 4218 Jinke Road, Shanghai 201203, China. School of Life Science and Technology, ShanghaiTech University, 393 Middle Huaxia Road, Shanghai 201210, China. Electronic address: qiwei@shanghaitech.edu.cn.</t>
  </si>
  <si>
    <t>Scientific Research Center, Nanyang Medical College, Nanyang, China. Scientific Research Center, Nanyang Medical College, Nanyang, China. Scientific Research Center, Nanyang Medical College, Nanyang, China. Scientific Research Center, Nanyang Medical College, Nanyang, China. Scientific Research Center, Nanyang Medical College, Nanyang, China.</t>
  </si>
  <si>
    <t>Academy of Chinese Medical Science, Henan University of Chinese Medicine, Zhengzhou 450046, China. Department of Microbiology &amp; Immunology, New York Medical College, New York 10595, USA. Academy of Chinese Medical Science, Henan University of Chinese Medicine, Zhengzhou 450046, China. Department of Microbiology &amp; Immunology, New York Medical College, New York 10595, USA. General Nutraceutical Technology LLC, Elmsford, New York 10523, USA. Department of Pathology, New York Medical College, New York 10595, USA. Department of Microbiology &amp; Immunology, New York Medical College, New York 10595, USA. Department of Otolaryngology, School of Medicine, New York Medical College, New York 10595, USA. Department of Pediatrics, New York University Langone Health, New York, NY 10029, USA. Department of Pediatrics, Gastroenterology and Nutrition, Collegium Medicum, University of Warmia and Mazury, Olsztyn 10-561, Poland. Department of Microbiology &amp; Immunology, New York Medical College, New York 10595, USA. Department of Otolaryngology, School of Medicine, New York Medical College, New York 10595, USA. Academy of Chinese Medical Science, Henan University of Chinese Medicine, Zhengzhou 450046, China. Department of Microbiology &amp; Immunology, New York Medical College, New York 10595, USA. Department of Otolaryngology, School of Medicine, New York Medical College, New York 10595, USA.</t>
  </si>
  <si>
    <t>Department of Internal Medicine, Washington University, St Louis, Missouri, 63110. Division of Experimental Hematology and Cancer Biology, Cancer and Blood Diseases Institute, Cincinnati Children's Hospital Medical Center, Cincinnati, Ohio, 3333. Department of Internal Medicine, Washington University, St Louis, Missouri, 63110. Institute for Molecular Medicine Finland, Helsinki Institute of Life Science, University of Helsinki, Helsinki, 00014. Department of Pediatrics, Washington University, St Louis, Missouri, 63110. Department of Internal Medicine, Washington University, St Louis, Missouri, 63110. Department of Internal Medicine, Washington University, St Louis, Missouri, 63110. School of Mathematical and Natural Sciences, Arizona State University, Phoenix, Arizona, 85281 USA. Myocardial Pathophysiology Area, Centro Nacional de Investigaciones Cardiovasculares (CNIC), Madrid, 28029. Myocardial Pathophysiology Area, Centro Nacional de Investigaciones Cardiovasculares (CNIC), Madrid, 28029. Institute for Molecular Medicine Finland, Helsinki Institute of Life Science, University of Helsinki, Helsinki, 00014. Department of Internal Medicine, Washington University, St Louis, Missouri, 63110.</t>
  </si>
  <si>
    <t>Department of Fundamental and Community Nursing, School of Nursing, Nanjing Medical University, No. 818 East Tianyuan Road, Nanjing 211166, Jiangsu, China. Department of Epidemiology, School of Public Health, Nanjing Medical University, No. 818 East Tianyuan Road, Nanjing 211166, Jiangsu, China. Department of Information, The First Affiliated Hospital of Nanjing Medical University, No. 300 Guangzhou Road, Nanjing 210029, Jiangsu, China. Jiangsu Provincial Center for Disease Control and Prevention, No. 172 Jiangsu Road, Nanjing 210009, Jiangsu, China. Department of Information, The First People's Hospital of Lianyungang, No. 182 Tongguangbei Road, Lianyungang 222061, Jiangsu, China. Nanjing Qixia Health Inspection Institute, No. 66 Yaojia Road, Nanjing 210046, Jiangsu, China. Department of Epidemiology, School of Public Health, Nanjing Medical University, No. 818 East Tianyuan Road, Nanjing 211166, Jiangsu, China. Department of Epidemiology, School of Public Health, Nanjing Medical University, No. 818 East Tianyuan Road, Nanjing 211166, Jiangsu, China. Department of Epidemiology, School of Public Health, Nanjing Medical University, No. 818 East Tianyuan Road, Nanjing 211166, Jiangsu, China. Department of Epidemiology, Shanghai Cancer Institute, No. 25 Xietu Road, Shanghai 200032, China. Electronic address: zhangwei2004@126.com. Department of Fundamental and Community Nursing, School of Nursing, Nanjing Medical University, No. 818 East Tianyuan Road, Nanjing 211166, Jiangsu, China. Electronic address: wangjienjmu@126.com.</t>
  </si>
  <si>
    <t>Department of Obstetrics and Gynecology, Center Hospital, National Center for Global Health and Medicine, Tokyo, Japan. Department of Obstetrics and Gynecology, Keio University Graduate School of Medicine, Tokyo, Japan. Department of Metabolic Disorder, Diabetes Research Center, Research Institute, National Center for Global Health and Medicine, Tokyo, Japan. Division of Cancer Cell Research, Research Institute, Kanagawa Cancer Center, Kanagawa, Japan. Department of Innovation Research, Waseda University Comprehensive Research Organization, Tokyo, Japan. Department of Progressive DOHaD Research, Fukushima Medical University, Fukushima, Japan. Department of Metabolic Disorder, Diabetes Research Center, Research Institute, National Center for Global Health and Medicine, Tokyo, Japan. Department of Metabolic Medicine, Osaka University Graduate School of Medicine, Osaka, Japan. Department of Obstetrics and Gynecology, Obstetrics and Gynecology Tatedebari Sato Hospital, Gunma, Japan. Japan Community Health Care Organization, Sagamino Hospital Center of Perinatal Medicine, Kanagawa, Japan. Department of Obstetrics and Gynecology, Center Hospital, National Center for Global Health and Medicine, Tokyo, Japan. Department of Obstetrics and Gynecology, Keio University School of Medicine, Tokyo, Japan. Department of Obstetrics and Gynecology, Center Hospital, National Center for Global Health and Medicine, Tokyo, Japan. Department of Obstetrics and Gynecology, Tokyo Yamate Medical Center, Tokyo, Japan. Department of Obstetrics and Gynecology, Center Hospital, National Center for Global Health and Medicine, Tokyo, Japan. Department of Obstetrics and Gynecology, Shinjuku City Medical Association Residents' Health Center, Tokyo, Japan. Department of Gene Diagnostics and Therapeutics, Research Institute, National Center for Global Health and Medicine, Tokyo, Japan. Department of Metabolic Disorder, Diabetes Research Center, Research Institute, National Center for Global Health and Medicine, Tokyo, Japan. Department of Diabetes, Endocrinology and Metabolism, Kyorin University School of Medicine, Tokyo, Japan.</t>
  </si>
  <si>
    <t>Centre for Genetic Improvement of Livestock, Department of Animal Biosciences, University of Guelph, Guelph, ON, Canada N1G 2W1. Centre for Genetic Improvement of Livestock, Department of Animal Biosciences, University of Guelph, Guelph, ON, Canada N1G 2W1. Centre for Genetic Improvement of Livestock, Department of Animal Biosciences, University of Guelph, Guelph, ON, Canada N1G 2W1. Centre for Genetic Improvement of Livestock, Department of Animal Biosciences, University of Guelph, Guelph, ON, Canada N1G 2W1. Centre for Genetic Improvement of Livestock, Department of Animal Biosciences, University of Guelph, Guelph, ON, Canada N1G 2W1. Centre for Genetic Improvement of Livestock, Department of Animal Biosciences, University of Guelph, Guelph, ON, Canada N1G 2W1. Centre for Genetic Improvement of Livestock, Department of Animal Biosciences, University of Guelph, Guelph, ON, Canada N1G 2W1. Department of Agriculture, Food &amp; Nutritional Science, University of Alberta, Edmonton, Canada T6H 2P5. Teagasc, Animal &amp; Grassland Research and Innovation Centre, Grange, Dunsany, Ireland C15 PW93. Department of Agriculture, Food &amp; Nutritional Science, University of Alberta, Edmonton, Canada T6H 2P5. Centre for Genetic Improvement of Livestock, Department of Animal Biosciences, University of Guelph, Guelph, ON, Canada N1G 2W1. Electronic address: acanovas@uoguelph.ca.</t>
  </si>
  <si>
    <t>Abramson Family Cancer Research Institute, Perelman School of Medicine, University of Pennsylvania, Philadelphia, Pennsylvania. Department of Cell and Developmental Biology, University of Pennsylvania, Philadelphia, Pennsylvania. Abramson Family Cancer Research Institute, Perelman School of Medicine, University of Pennsylvania, Philadelphia, Pennsylvania. Department of Cell and Developmental Biology, University of Pennsylvania, Philadelphia, Pennsylvania. Abramson Family Cancer Research Institute, Perelman School of Medicine, University of Pennsylvania, Philadelphia, Pennsylvania. Department of Cell and Developmental Biology, University of Pennsylvania, Philadelphia, Pennsylvania. Institute for Diabetes, Obesity and Metabolism, Perelman School of Medicine, University of Pennsylvania, Philadelphia, Pennsylvania. Abramson Family Cancer Research Institute, Perelman School of Medicine, University of Pennsylvania, Philadelphia, Pennsylvania. celeste2@pennmedicine.upenn.edu. Department of Cell and Developmental Biology, University of Pennsylvania, Philadelphia, Pennsylvania.</t>
  </si>
  <si>
    <t>Department of Food Sciences, Faculty of Science and Technology, Universiti Kebangsaan Malaysia, 43600, Bangi, Selangor, Malaysia. Department of Food Sciences, Faculty of Science and Technology, Universiti Kebangsaan Malaysia, 43600, Bangi, Selangor, Malaysia. Department of Food Sciences, Faculty of Science and Technology, Universiti Kebangsaan Malaysia, 43600, Bangi, Selangor, Malaysia. Department of Food Sciences, Faculty of Science and Technology, Universiti Kebangsaan Malaysia, 43600, Bangi, Selangor, Malaysia. Department of Food Sciences, Faculty of Science and Technology, Universiti Kebangsaan Malaysia, 43600, Bangi, Selangor, Malaysia. Department of Food Sciences, Faculty of Science and Technology, Universiti Kebangsaan Malaysia, 43600, Bangi, Selangor, Malaysia. Innovative Center for Confectionery Technology (MANIS), Faculty of Science and Technology, Universiti Kebangsaan Malaysia, 43600, Bangi, Selangor, Malaysia. ZACH Biotech Depot Private Limited, 43300, Cheras, Selangor, Malaysia. Department of Food Sciences, Faculty of Science and Technology, Universiti Kebangsaan Malaysia, 43600, Bangi, Selangor, Malaysia. shazrul@ukm.edu.my. Innovative Center for Confectionery Technology (MANIS), Faculty of Science and Technology, Universiti Kebangsaan Malaysia, 43600, Bangi, Selangor, Malaysia. shazrul@ukm.edu.my. Tasik Chini Research Center, Faculty of Science and Technology, Universiti Kebangsaan Malaysia, 43600, Bangi, Selangor, Malaysia. shazrul@ukm.edu.my.</t>
  </si>
  <si>
    <t>Division of Human Genetics, Department of Pathology, University of Cape Town, Cape Town, South Africa. Division of Human Genetics, Department of Pathology, University of Cape Town, Cape Town, South Africa. Department of Medicine, Faculty of Health Sciences, University of Cape Town, Cape Town, South Africa.</t>
  </si>
  <si>
    <t>Institutes of Biomedical Sciences, and Children's Hospital of Fudan University, Shanghai, China. Institutes of Biomedical Sciences, and Children's Hospital of Fudan University, Shanghai, China. Institutes of Biomedical Sciences, and Children's Hospital of Fudan University, Shanghai, China. Shanghai Key Laboratory of Birth Defects, Shanghai, China. Institutes of Biomedical Sciences, and Children's Hospital of Fudan University, Shanghai, China. Shanghai Key Laboratory of Birth Defects, Shanghai, China. Institutes of Biomedical Sciences, and Children's Hospital of Fudan University, Shanghai, China. Shanghai Key Laboratory of Birth Defects, Shanghai, China. Institutes of Biomedical Sciences, and Children's Hospital of Fudan University, Shanghai, China. Shanghai Key Laboratory of Birth Defects, Shanghai, China. Institutes of Biomedical Sciences, and Children's Hospital of Fudan University, Shanghai, China. Institutes of Biomedical Sciences, and Children's Hospital of Fudan University, Shanghai, China. Institutes of Biomedical Sciences, and Children's Hospital of Fudan University, Shanghai, China. Institutes of Biomedical Sciences, and Children's Hospital of Fudan University, Shanghai, China. Institutes of Biomedical Sciences, and Children's Hospital of Fudan University, Shanghai, China. Shanghai Key Laboratory of Birth Defects, Shanghai, China. Institutes of Biomedical Sciences, and Children's Hospital of Fudan University, Shanghai, China. Shanghai Key Laboratory of Birth Defects, Shanghai, China.</t>
  </si>
  <si>
    <t>Laboratory of Bioinformatics, Faculty of Computer Science, National Research University Higher School of Economics, Moscow, Russia. Faculty of Digital Transformation, ITMO University, St. Petersburg, Russia. Laboratory of Bioinformatics, Faculty of Computer Science, National Research University Higher School of Economics, Moscow, Russia.</t>
  </si>
  <si>
    <t>Clinic of Infectious Diseases, Department of Medicine and Aging Sciences, University 'G. d'Annunzio' of Chieti-Pescara, Chieti. Department of Medicine and Aging Sciences, University 'G. d'Annunzio' of Chieti-Pescara. Center for Advanced Studies and Technology (CAST). Clinic of Infectious Diseases, Department of Medicine and Aging Sciences, University 'G. d'Annunzio' of Chieti-Pescara, Chieti. Center for Advanced Studies and Technology (CAST). Department of Medical, Oral and Biotechnological Sciences. Center for Advanced Studies and Technology (CAST). Department of Pharmacy, University 'G. d'Annunzio' of Chieti-Pescara, Chieti, Italy. Department of Medicine and Aging Sciences, University 'G. d'Annunzio' of Chieti-Pescara. Center for Advanced Studies and Technology (CAST). Center for Advanced Studies and Technology (CAST). Department of Medical, Oral and Biotechnological Sciences. Department of Medicine and Aging Sciences, University 'G. d'Annunzio' of Chieti-Pescara. Center for Advanced Studies and Technology (CAST). Clinic of Infectious Diseases, Department of Medicine and Aging Sciences, University 'G. d'Annunzio' of Chieti-Pescara, Chieti. Clinic of Infectious Diseases, Department of Medicine and Aging Sciences, University 'G. d'Annunzio' of Chieti-Pescara, Chieti. Center for Advanced Studies and Technology (CAST). Department of Pharmacy, University 'G. d'Annunzio' of Chieti-Pescara, Chieti, Italy. Department of Medicine and Aging Sciences, University 'G. d'Annunzio' of Chieti-Pescara. Center for Advanced Studies and Technology (CAST). Clinic of Infectious Diseases, Department of Medicine and Aging Sciences, University 'G. d'Annunzio' of Chieti-Pescara, Chieti.</t>
  </si>
  <si>
    <t>Environmental and Computational Chemistry Group, School of Pharmaceutical Sciences, University of Cartagena, Cartagena, Colombia. Group of Organic Medicinal Chemistry, School of Pharmaceutical Sciences, University of Cartagena, Cartagena, Colombia. Environmental and Computational Chemistry Group, School of Pharmaceutical Sciences, University of Cartagena, Cartagena, Colombia.</t>
  </si>
  <si>
    <t>Institute of Genetics and Animal Breeding of the Polish Academy of Science, Jastrzebiec, Poland. Department of Biotechnology, Microbiology and Human Nutrition, University of Life Sciences in Lublin, Lublin, Poland. Institute of Genetics and Animal Breeding of the Polish Academy of Science, Jastrzebiec, Poland. Institute of Genetics and Animal Breeding of the Polish Academy of Science, Jastrzebiec, Poland. Institute of Genetics and Animal Breeding of the Polish Academy of Science, Jastrzebiec, Poland. Department of Preclinical Sciences, Faculty of Veterinary Medicine, Warsaw University of Life Sciences, Warsaw, Poland. Institute of Genetics and Animal Breeding of the Polish Academy of Science, Jastrzebiec, Poland. Institute of Genetics and Animal Breeding of the Polish Academy of Science, Jastrzebiec, Poland.</t>
  </si>
  <si>
    <t>Division Heart and Lungs, Department of Cardiology, University Medical Center Utrecht, University of Utrecht, 3584 CT, Utrecht, The Netherlands. Regenerative Medicine Utrecht (RMU), University Medical Center Utrecht, University of Utrecht, 3584 CT, Utrecht, The Netherlands. Department of Nephrology and Hypertension, DIG-D, UMC Utrecht, University of Utrecht, Utrecht, The Netherlands. Department of Physiology, Amsterdam UMC, Vrije Universiteit Amsterdam, Amsterdam, The Netherlands. Laboratory of Clinical Chemistry and Hematology, UMC Utrecht, Utrecht, The Netherlands. Department of Biostatistics and Research Support, UMC Utrecht, University of Utrecht, Utrecht, The Netherlands. Department of Biostatistics and Research Support, UMC Utrecht, University of Utrecht, Utrecht, The Netherlands. Department of Anatomy and Embryology, LUMC, Leiden, The Netherlands. Department of Genetics, Division of Laboratories, Pharmacy and Biomedical Genetics, UMC Utrecht, University of Utrecht, Utrecht, The Netherlands. Division Heart and Lungs, Department of Cardiology, University Medical Center Utrecht, University of Utrecht, 3584 CT, Utrecht, The Netherlands. Regenerative Medicine Utrecht (RMU), University Medical Center Utrecht, University of Utrecht, 3584 CT, Utrecht, The Netherlands. Department of Physiology, Amsterdam UMC, Vrije Universiteit Amsterdam, Amsterdam, The Netherlands. Division Heart and Lungs, Department of Cardiology, University Medical Center Utrecht, University of Utrecht, 3584 CT, Utrecht, The Netherlands. Laboratory of Clinical Chemistry and Hematology, UMC Utrecht, Utrecht, The Netherlands. Laboratory of Clinical Chemistry and Hematology, UMC Utrecht, Utrecht, The Netherlands. Department of Medical Biology, AMC, Amsterdam, The Netherlands. Department of Biomedical Engineering, GWU, Washington, DC, USA. Department of Cardiology, Thoraxcentre, Erasmus Medical Centre, Rotterdam, The Netherlands. Regenerative Medicine Utrecht (RMU), University Medical Center Utrecht, University of Utrecht, 3584 CT, Utrecht, The Netherlands. Department of Nephrology and Hypertension, DIG-D, UMC Utrecht, University of Utrecht, Utrecht, The Netherlands. Department of Pathology, UMC Utrecht, University of Utrecht, Utrecht, The Netherlands. Department of Pathology, UMC Utrecht, University of Utrecht, Utrecht, The Netherlands. Division Heart and Lungs, Department of Cardiology, University Medical Center Utrecht, University of Utrecht, 3584 CT, Utrecht, The Netherlands. Regenerative Medicine Utrecht (RMU), University Medical Center Utrecht, University of Utrecht, 3584 CT, Utrecht, The Netherlands. Department of Clinical Sciences, Faculty of Veterinary Medicine, University of Utrecht, Utrecht, The Netherlands. Department of Genetics, Division of Laboratories, Pharmacy and Biomedical Genetics, UMC Utrecht, University of Utrecht, Utrecht, The Netherlands. Department of Anatomy and Embryology, LUMC, Leiden, The Netherlands. Department of Biostatistics and Research Support, UMC Utrecht, University of Utrecht, Utrecht, The Netherlands. Department of Physiology, Amsterdam UMC, Vrije Universiteit Amsterdam, Amsterdam, The Netherlands. Regenerative Medicine Utrecht (RMU), University Medical Center Utrecht, University of Utrecht, 3584 CT, Utrecht, The Netherlands. Department of Nephrology and Hypertension, DIG-D, UMC Utrecht, University of Utrecht, Utrecht, The Netherlands. Department of Biomedical Engineering, GWU, Washington, DC, USA. Division Heart and Lungs, Department of Cardiology, University Medical Center Utrecht, University of Utrecht, 3584 CT, Utrecht, The Netherlands. Regenerative Medicine Utrecht (RMU), University Medical Center Utrecht, University of Utrecht, 3584 CT, Utrecht, The Netherlands. Laboratory of Clinical Chemistry and Hematology, UMC Utrecht, Utrecht, The Netherlands. Division of Paediatrics, UMC Utrecht, University of Utrecht, Utrecht, The Netherlands. Department of Physiology, Amsterdam UMC, Vrije Universiteit Amsterdam, Amsterdam, The Netherlands. Division Heart and Lungs, Department of Cardiology, University Medical Center Utrecht, University of Utrecht, 3584 CT, Utrecht, The Netherlands. f.w.asselbergs@umcutrecht.nl. Health Data Research UK and Institute of Health Informatics, University College London, London, UK. f.w.asselbergs@umcutrecht.nl. Institute of Cardiovascular Science, Faculty of Population Health Sciences, University College London, London, UK. f.w.asselbergs@umcutrecht.nl. Division Heart and Lungs, Department of Cardiology, University Medical Center Utrecht, Room E03.818, P.O. Box 85500, 3508 GA, Utrecht, The Netherlands. f.w.asselbergs@umcutrecht.nl. Division Heart and Lungs, Department of Cardiology, University Medical Center Utrecht, University of Utrecht, 3584 CT, Utrecht, The Netherlands. m.harakalova@umcutrecht.nl. Regenerative Medicine Utrecht (RMU), University Medical Center Utrecht, University of Utrecht, 3584 CT, Utrecht, The Netherlands. m.harakalova@umcutrecht.nl.</t>
  </si>
  <si>
    <t>Department of Biology, University of Texas at San Antonio, San Antonio, Texas, USA. Department of Biology, University of Texas at San Antonio, San Antonio, Texas, USA. Department of Biology, University of Texas at San Antonio, San Antonio, Texas, USA.</t>
  </si>
  <si>
    <t>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t>
  </si>
  <si>
    <t>Department of Animal Genetics, Faculty of Animal Bioengineering, University of Warmia and Mazury in Olsztyn, 10-719, Olsztyn, Poland. XI High School in Olsztyn, Kolobrzeska 9, 10-044, Olsztyn, Poland. Department of Animal Biochemistry and Biotechnology, Faculty of Animal Bioengineering, University of Warmia and Mazury in Olsztyn, 10-719, Olsztyn, Poland. Department of Animal Biochemistry and Biotechnology, Faculty of Animal Bioengineering, University of Warmia and Mazury in Olsztyn, 10-719, Olsztyn, Poland. Department of Plant Physiology, Genetics and Biotechnology, Faculty of Biology and Biotechnology, University of Warmia and Mazury in Olsztyn, 10-719, Olsztyn, Poland. Institute of Veterinary Medicine, Faculty of Biological and Veterinary Sciences, Nicolaus Copernicus University, 87-100, Torun, Poland. Department of Animal Biochemistry and Biotechnology, Faculty of Animal Bioengineering, University of Warmia and Mazury in Olsztyn, 10-719, Olsztyn, Poland. Faculty of Agrobioengineering and Animal Husbandry, Siedlce University of Natural Sciences and Humanities, 08-110, Siedlce, Poland. Department of Animal Biochemistry and Biotechnology, Faculty of Animal Bioengineering, University of Warmia and Mazury in Olsztyn, 10-719, Olsztyn, Poland. Electronic address: fraser@uwm.edu.pl.</t>
  </si>
  <si>
    <t>Department of Veterinary Clinical Sciences, College of Veterinary Medicine, Washington State University, Pullman, WA 99164, USA. Department of Veterinary Clinical Sciences, College of Veterinary Medicine, Washington State University, Pullman, WA 99164, USA. AARVEE Animal Biotech LLC, Corvallis, OR 97333, USA.</t>
  </si>
  <si>
    <t>Toronto General Hospital Research Institute, University Health Network, Toronto, Canada; Division of Nephrology, Department of Medicine, Toronto General Hospital, University Health Network, University of Toronto, Toronto, Canada; Soham and Shaila Ajmera Family Transplant Centre, Toronto General Hospital, University Health Network, Toronto, Ontario, Canada. Electronic address: mcevoyc@gmail.com. Toronto General Hospital Research Institute, University Health Network, Toronto, Canada. Krembil Research Institute, Toronto Western Hospital, University Health Network, Toronto, Canada. Krembil Research Institute, Toronto Western Hospital, University Health Network, Toronto, Canada. Institute of Medical Science, University of Toronto, Toronto, Canada. Department of Laboratory Medicine and Pathobiology, Lunenfeld-Tanenbaum Research Institute, Mount Sinai Hospital, University of Toronto, Toronto, Canada. Department of Physiology and Pharmacology, Schulich School of Medicine &amp; Dentistry, Western University, London, Ontario, Canada. Toronto General Hospital Research Institute, University Health Network, Toronto, Canada; Department of General, Visceral, and Transplantation Surgery, University Hospital Essen, University Essen-Duisburg, Essen, Germany. Toronto General Hospital Research Institute, University Health Network, Toronto, Canada; Institute of Medical Science, University of Toronto, Toronto, Canada. Toronto General Hospital Research Institute, University Health Network, Toronto, Canada. Institute of Medical Science, University of Toronto, Toronto, Canada. Department of Physiology and Pharmacology, Schulich School of Medicine &amp; Dentistry, Western University, London, Ontario, Canada. Toronto General Hospital Research Institute, University Health Network, Toronto, Canada; Department of Laboratory Medicine and Pathobiology, University of Toronto, Toronto, Canada. Krembil Research Institute, Toronto Western Hospital, University Health Network, Toronto, Canada; Departments of Medical Biophysics and Computer Science, University of Toronto, Toronto, Canada; Institute of Neuroimmunology, Slovak Academy of Sciences, Bratislava, Slovakia. Institute of Medical Science, University of Toronto, Toronto, Canada; Division of Nephrology, The Hospital for Sick Children, Toronto, Ontario, Canada; Program in Cell Biology, The Hospital for Sick Children Research Institute, Toronto, Ontario, Canada. Toronto General Hospital Research Institute, University Health Network, Toronto, Canada; Soham and Shaila Ajmera Family Transplant Centre, Toronto General Hospital, University Health Network, Toronto, Ontario, Canada; Institute of Medical Science, University of Toronto, Toronto, Canada. Toronto General Hospital Research Institute, University Health Network, Toronto, Canada; Division of Nephrology, Department of Medicine, Toronto General Hospital, University Health Network, University of Toronto, Toronto, Canada; Soham and Shaila Ajmera Family Transplant Centre, Toronto General Hospital, University Health Network, Toronto, Ontario, Canada; Institute of Medical Science, University of Toronto, Toronto, Canada; Department of Laboratory Medicine and Pathobiology, University of Toronto, Toronto, Canada. Electronic address: Ana.Konvalinka@uhn.ca.</t>
  </si>
  <si>
    <t>Department of Endocrinology, Guang'anmen Hospital of China, Academy of Chinese Medical Sciences, Beijing, 100053, China. Electronic address: gy4017@gamyy.cn. Department of Endocrinology, Guang'anmen Hospital of China, Academy of Chinese Medical Sciences, Beijing, 100053, China; Laboratory of Molecular and Biology, Guang'anmen Hospital of China, Academy of Chinese Medical Sciences, Beijing, 100053, China. Electronic address: hanlin_in_med@163.com. Department of Endocrinology, Guang'anmen Hospital of China, Academy of Chinese Medical Sciences, Beijing, 100053, China. Electronic address: 577243861@qq.com. State Key Laboratory of Proteomics, Beijing Proteome Research Center, National Center for Protein Sciences (Beijing), Beijing Institute of Lifeomics, Beijing, 102206, China. Electronic address: 597381620@qq.com. Department of Endocrinology, Guang'anmen Hospital of China, Academy of Chinese Medical Sciences, Beijing, 100053, China. Electronic address: zzgaobucm@163.com. Department of Endocrinology, Guang'anmen Hospital of China, Academy of Chinese Medical Sciences, Beijing, 100053, China. Electronic address: wyhcyyy@126.com. Department of Endocrinology, Guang'anmen Hospital of China, Academy of Chinese Medical Sciences, Beijing, 100053, China; Endocrinology Department, Affiliated Hospital to Changchun University of Chinese Medicine, Changchun, Jilin, China. Electronic address: 1225234142@qq.com. Department of Endocrinology, Guang'anmen Hospital of China, Academy of Chinese Medical Sciences, Beijing, 100053, China. Electronic address: 13323862511@163.com. Department of Endocrinology, Guang'anmen Hospital of China, Academy of Chinese Medical Sciences, Beijing, 100053, China. Electronic address: 18811785685@163.com. Department of Endocrinology, Guang'anmen Hospital of China, Academy of Chinese Medical Sciences, Beijing, 100053, China. Electronic address: dr-whr@foxmail.com. Department of Endocrinology, Guang'anmen Hospital of China, Academy of Chinese Medical Sciences, Beijing, 100053, China. Electronic address: wanghan4313@163.com. Department of Endocrinology, Guang'anmen Hospital of China, Academy of Chinese Medical Sciences, Beijing, 100053, China; Endocrinology Department, Affiliated Hospital to Changchun University of Chinese Medicine, Changchun, Jilin, China. Electronic address: melonzhao@163.com. Endocrinology Department, Affiliated Hospital to Changchun University of Chinese Medicine, Changchun, Jilin, China. Electronic address: tongxiaolin@vip.163.com.</t>
  </si>
  <si>
    <t>Department of Obstetrics and Gynecology, Peking University First Hospital, Beijing, China. Department of Obstetrics and Gynecology, Peking University First Hospital, Beijing, China. Department of Obstetrics and Gynecology, Peking University First Hospital, Beijing, China. Department of Obstetrics and Gynecology, Peking University First Hospital, Beijing, China. Department of Obstetrics and Gynecology, Peking University First Hospital, Beijing, China.</t>
  </si>
  <si>
    <t>Department of Biostatistics, University of Washington, Seattle, WA, United States of America. Department of Environmental and Occupational Health Sciences, University of Washington, Seattle, WA, United States of America. Department of Environmental and Occupational Health Sciences, University of Washington, Seattle, WA, United States of America. Department of Environmental and Occupational Health Sciences, University of Washington, Seattle, WA, United States of America. Department of Pharmaceutics, University of Washington, Seattle, WA, United States of America. Department of Biostatistics, University of Washington, Seattle, WA, United States of America. Department of Environmental and Occupational Health Sciences, University of Washington, Seattle, WA, United States of America.</t>
  </si>
  <si>
    <t>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t>
  </si>
  <si>
    <t>Laboratory of Gastrointestinal Microbiology, Jiangsu Key Laboratory of Gastrointestinal Nutrition and Animal Health, College of Animal Science and Technology, Nanjing Agricultural University, Nanjing, China. National Center for International Research on Animal Gut Nutrition, National Experimental Teaching Demonstration Center of Animal Science, Nanjing Agricultural University, Nanjing, China. Laboratory of Gastrointestinal Microbiology, Jiangsu Key Laboratory of Gastrointestinal Nutrition and Animal Health, College of Animal Science and Technology, Nanjing Agricultural University, Nanjing, China. National Center for International Research on Animal Gut Nutrition, National Experimental Teaching Demonstration Center of Animal Science, Nanjing Agricultural University, Nanjing, China. Laboratory of Gastrointestinal Microbiology, Jiangsu Key Laboratory of Gastrointestinal Nutrition and Animal Health, College of Animal Science and Technology, Nanjing Agricultural University, Nanjing, China. National Center for International Research on Animal Gut Nutrition, National Experimental Teaching Demonstration Center of Animal Science, Nanjing Agricultural University, Nanjing, China. Laboratory of Gastrointestinal Microbiology, Jiangsu Key Laboratory of Gastrointestinal Nutrition and Animal Health, College of Animal Science and Technology, Nanjing Agricultural University, Nanjing, China. National Center for International Research on Animal Gut Nutrition, National Experimental Teaching Demonstration Center of Animal Science, Nanjing Agricultural University, Nanjing, China. Laboratory of Gastrointestinal Microbiology, Jiangsu Key Laboratory of Gastrointestinal Nutrition and Animal Health, College of Animal Science and Technology, Nanjing Agricultural University, Nanjing, China. National Center for International Research on Animal Gut Nutrition, National Experimental Teaching Demonstration Center of Animal Science, Nanjing Agricultural University, Nanjing, China.</t>
  </si>
  <si>
    <t>Department of Anesthesiology, Shanghai Tenth People's Hospital, Tongji University School of Medicine, Shanghai, 200072, PR China; Department of Urology, Shanghai Tenth People's Hospital, Tongji University School of Medicine, Shanghai, 200072, PR China. Department of Urology, Shanghai Tenth People's Hospital, Tongji University School of Medicine, Shanghai, 200072, PR China. Department of Pathology, Shanghai Tenth People's Hospital, Tongji University School of Medicine, Shanghai, 200072, PR China. Electronic address: gaoyaohui187@163.com. Department of Urology, Shanghai Tenth People's Hospital, Tongji University School of Medicine, Shanghai, 200072, PR China. Electronic address: yaoxudong67@sina.com.</t>
  </si>
  <si>
    <t>Department of Neurosurgery and Neurotraumatology, Faculty of Medicine, Jagiellonian University Medical College, Krakow, Poland. Department of Molecular Neuropharmacology, Maj Institute of Pharmacology, Polish Academy of Sciences, Krakow, Poland. Department of Molecular Neuropharmacology, Maj Institute of Pharmacology, Polish Academy of Sciences, Krakow, Poland. Department of Molecular Neuropharmacology, Maj Institute of Pharmacology, Polish Academy of Sciences, Krakow, Poland. Intelliseq sp. z o.o., Krakow, Poland. Department of Molecular Neuropharmacology, Maj Institute of Pharmacology, Polish Academy of Sciences, Krakow, Poland. Department of Neurology, Faculty of Medicine, Jagiellonian University Medical College, ul. Botaniczna 3, 31-503, Krakow, Poland. Department of Neurology, Faculty of Medicine, Jagiellonian University Medical College, ul. Botaniczna 3, 31-503, Krakow, Poland. Department of Neurosurgery and Neurotraumatology, Faculty of Medicine, Jagiellonian University Medical College, Krakow, Poland. Department of Neurology, Faculty of Medicine, Jagiellonian University Medical College, ul. Botaniczna 3, 31-503, Krakow, Poland. joanna.pera@uj.edu.pl.</t>
  </si>
  <si>
    <t>Institute of Neuroscience and State Key Laboratory of Neuroscience, CAS Center for Excellence in Brain Science and Intelligence Technology, Chinese Academy of Sciences, Shanghai 200031, China; University of Chinese Academy of Sciences, Beijing 100049, China. Institute of Neuroscience and State Key Laboratory of Neuroscience, CAS Center for Excellence in Brain Science and Intelligence Technology, Chinese Academy of Sciences, Shanghai 200031, China; University of Chinese Academy of Sciences, Beijing 100049, China. Institute of Neuroscience and State Key Laboratory of Neuroscience, CAS Center for Excellence in Brain Science and Intelligence Technology, Chinese Academy of Sciences, Shanghai 200031, China. Institute of Neuroscience and State Key Laboratory of Neuroscience, CAS Center for Excellence in Brain Science and Intelligence Technology, Chinese Academy of Sciences, Shanghai 200031, China. Institute of Neuroscience and State Key Laboratory of Neuroscience, CAS Center for Excellence in Brain Science and Intelligence Technology, Chinese Academy of Sciences, Shanghai 200031, China; University of Chinese Academy of Sciences, Beijing 100049, China. Institute of Neuroscience and State Key Laboratory of Neuroscience, CAS Center for Excellence in Brain Science and Intelligence Technology, Chinese Academy of Sciences, Shanghai 200031, China. Institute of Neuroscience and State Key Laboratory of Neuroscience, CAS Center for Excellence in Brain Science and Intelligence Technology, Chinese Academy of Sciences, Shanghai 200031, China; University of Chinese Academy of Sciences, Beijing 100049, China. Electronic address: yuxiang@ion.ac.cn.</t>
  </si>
  <si>
    <t>Department of Biochemistry and Molecular Biology, Mayo Clinic, Rochester, MN, USA. Department of Cardiovascular Medicine, Mayo Clinic, Rochester, MN, USA. Center for Clinical and Translational Science, Mayo Clinic, Rochester, MN, USA. Mayo Graduate School of Biomedical Sciences, Mayo Clinic, Rochester, MN, USA. Department of Biochemistry and Molecular Biology, Mayo Clinic, Rochester, MN, USA. Department of Cardiovascular Medicine, Mayo Clinic, Rochester, MN, USA. Department of Biochemistry and Molecular Biology, Mayo Clinic, Rochester, MN, USA. Department of Cardiovascular Medicine, Mayo Clinic, Rochester, MN, USA. Department of Biochemistry and Molecular Biology, Mayo Clinic, Rochester, MN, USA. Department of Cardiovascular Medicine, Mayo Clinic, Rochester, MN, USA. Clinical Center for Gene Diagnosis and Therapy, The Second Xiangya Hospital of Central South University, Changsha, China. Department of Biochemistry and Molecular Biology, Mayo Clinic, Rochester, MN, USA. Department of Cardiovascular Medicine, Mayo Clinic, Rochester, MN, USA. Institute of Clinical Pharmacology, Beijing Anzhen Hospital, Capital Medical University, Beijing, China. Department of Biochemistry and Molecular Biology, Mayo Clinic, Rochester, MN, USA. Department of Cardiovascular Medicine, Mayo Clinic, Rochester, MN, USA. Department of Medicine, Mayo Clinic, Rochester, MN, USA. Department of Biochemistry and Molecular Biology, Mayo Clinic, Rochester, MN, USA. Department of Cardiovascular Medicine, Mayo Clinic, Rochester, MN, USA. Department of Biochemistry and Molecular Biology, Mayo Clinic, Rochester, MN, USA. Department of Cardiovascular Medicine, Mayo Clinic, Rochester, MN, USA. Institute of Life Science, Beijing University of Chinese Medicine, Beijing, China. Department of Urology, Mayo Clinic, Rochester, MN, USA. Department of Health Sciences Research, Mayo Clinic, Rochester, MN, USA. Department of Cancer Biology, Mayo Clinic, Jacksonville, FL, USA. Department of Cardiovascular Medicine, Mayo Clinic, Rochester, MN, USA. Department of Biochemistry and Molecular Biology, Mayo Clinic, Rochester, MN, USA. Center for Clinical and Translational Science, Mayo Clinic, Rochester, MN, USA. Mayo Graduate School of Biomedical Sciences, Mayo Clinic, Rochester, MN, USA. School of Medicine, University of California, Los Angeles, Los Angeles, CA, USA. Department of Biochemistry and Molecular Biology, Mayo Clinic, Rochester, MN, USA. Department of Cardiovascular Medicine, Mayo Clinic, Rochester, MN, USA. Department of Biochemistry and Molecular Biology, Mayo Clinic, Rochester, MN, USA. Department of Cardiovascular Medicine, Mayo Clinic, Rochester, MN, USA. Center for Clinical and Translational Science, Mayo Clinic, Rochester, MN, USA. Mayo Graduate School of Biomedical Sciences, Mayo Clinic, Rochester, MN, USA.</t>
  </si>
  <si>
    <t>Earlham Institute, Norwich Research Park, Norwich, Norfolk NR4 7UZ, UK. Tamas.Korcsmaros@earlham.ac.uk.</t>
  </si>
  <si>
    <t>Swiss Centre for Applied Human Toxicology and Division of Molecular and Systems Toxicology, Department of Pharmaceutical Sciences, University of Basel, Klingelbergstrasse 50, 4056 Basel, Switzerland. Swiss Centre for Applied Human Toxicology and Division of Molecular and Systems Toxicology, Department of Pharmaceutical Sciences, University of Basel, Klingelbergstrasse 50, 4056 Basel, Switzerland. Swiss Centre for Applied Human Toxicology and Division of Molecular and Systems Toxicology, Department of Pharmaceutical Sciences, University of Basel, Klingelbergstrasse 50, 4056 Basel, Switzerland. Particles-Biology Interactions, EMPA, Swiss Federal Laboratories for Materials Science and Technology, Lerchenfeldstrasse 5, 9014 St. Gallen, Switzerland. Particles-Biology Interactions, EMPA, Swiss Federal Laboratories for Materials Science and Technology, Lerchenfeldstrasse 5, 9014 St. Gallen, Switzerland. Particles-Biology Interactions, EMPA, Swiss Federal Laboratories for Materials Science and Technology, Lerchenfeldstrasse 5, 9014 St. Gallen, Switzerland. Swiss Centre for Applied Human Toxicology and Division of Molecular and Systems Toxicology, Department of Pharmaceutical Sciences, University of Basel, Klingelbergstrasse 50, 4056 Basel, Switzerland. Electronic address: Alex.Odermatt@unibas.ch.</t>
  </si>
  <si>
    <t>Sunnybrook Research Institute, Sunnybrook Health Sciences Centre, Toronto, Canada; Department of Medical Biophysics, University of Toronto, Canada. Centre for Cancer Research and Cell Biology, Queen's University Belfast, Northern Ireland, UK. Sunnybrook Research Institute, Sunnybrook Health Sciences Centre, Toronto, Canada; Department of Medical Biophysics, University of Toronto, Canada. Ontario Institute for Cancer Research, Toronto, Canada. Centre for Cancer Research and Cell Biology, Queen's University Belfast, Northern Ireland, UK. Centre for Cancer Research and Cell Biology, Queen's University Belfast, Northern Ireland, UK. Centre for Cancer Research and Cell Biology, Queen's University Belfast, Northern Ireland, UK. Department of Anatomic Pathology, University of Toronto, Canada. Centre for Cancer Research and Cell Biology, Queen's University Belfast, Northern Ireland, UK. Department of Medical Biophysics, University of Toronto, Canada; Ontario Institute for Cancer Research, Toronto, Canada. Centre for Cancer Research and Cell Biology, Queen's University Belfast, Northern Ireland, UK; Nuffield Department of Surgical Sciences, University of Oxford, UK. Sunnybrook Research Institute, Sunnybrook Health Sciences Centre, Toronto, Canada; Department of Medical Biophysics, University of Toronto, Canada; Department of Radiation Oncology, University of Toronto, Canada. Electronic address: stanley.liu@sunnybrook.ca.</t>
  </si>
  <si>
    <t>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Fujian Provincial Key Laboratory of Innovative Drug Target Research, School of Pharmaceutical Sciences, Xiamen University, Xiamen 361005, China. Electronic address: tianwj@xmu.edu.cn. Fujian Provincial Key Laboratory of Innovative Drug Target Research, School of Pharmaceutical Sciences, Xiamen University, Xiamen 361005, China. Electronic address: haifeng@xmu.edu.cn.</t>
  </si>
  <si>
    <t>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State Key Laboratory of Oral Diseases &amp; National Clinical Research Center for Oral Diseases, West China Hospital of Stomatology, Sichuan University, Chengdu, China. Department of Periodontics, West China Hospital of Stomatology, Sichuan University, Chengdu, China. State Key Laboratory of Oral Diseases &amp; National Clinical Research Center for Oral Diseases, West China Hospital of Stomatology, Sichuan University, Chengdu, China. Department of Oral Implantology, West China Hospital of Stomatology, Sichuan University, Chengdu, China.</t>
  </si>
  <si>
    <t>Department of Traditional Chinese Medicine, Guangdong Pharmaceutical University, 280 Wai Huan Dong Road, Guangzhou Higher Education Mega Center, Guangzhou 510006, China. State Key Laboratory Breeding Base of Marine Genetic Resources, Key Laboratory of Marine Genetic Resources, Fujian Key Laboratory of Marine Genetic Resources, Third Institute of Oceanography, State Oceanic Administration, 184 Daxue Road, Xiamen 361005, China. State Key Laboratory Breeding Base of Marine Genetic Resources, Key Laboratory of Marine Genetic Resources, Fujian Key Laboratory of Marine Genetic Resources, Third Institute of Oceanography, State Oceanic Administration, 184 Daxue Road, Xiamen 361005, China. School of Pharmaceutical Sciences, Xiamen University, South Xiangan Road, Xiamen, 361005, China. School of Pharmaceutical Sciences, Xiamen University, South Xiangan Road, Xiamen, 361005, China. State Key Laboratory Breeding Base of Marine Genetic Resources, Key Laboratory of Marine Genetic Resources, Fujian Key Laboratory of Marine Genetic Resources, Third Institute of Oceanography, State Oceanic Administration, 184 Daxue Road, Xiamen 361005, China. Department of Traditional Chinese Medicine, Guangdong Pharmaceutical University, 280 Wai Huan Dong Road, Guangzhou Higher Education Mega Center, Guangzhou 510006, China. School of Pharmaceutical Sciences, Xiamen University, South Xiangan Road, Xiamen, 361005, China. State Key Laboratory Breeding Base of Marine Genetic Resources, Key Laboratory of Marine Genetic Resources, Fujian Key Laboratory of Marine Genetic Resources, Third Institute of Oceanography, State Oceanic Administration, 184 Daxue Road, Xiamen 361005, China. Department of Traditional Chinese Medicine, Guangdong Pharmaceutical University, 280 Wai Huan Dong Road, Guangzhou Higher Education Mega Center, Guangzhou 510006, China.</t>
  </si>
  <si>
    <t>Hamon Center for Therapeutic Oncology Research, University of Texas Southwestern Medical Center, Dallas, TX, USA; Simmons Comprehensive Cancer Center, University of Texas Southwestern Medical Center, Dallas, TX, USA; Department of Cell Biology, University of Texas Southwestern Medical Center, Dallas, TX, USA. Hamon Center for Therapeutic Oncology Research, University of Texas Southwestern Medical Center, Dallas, TX, USA; Simmons Comprehensive Cancer Center, University of Texas Southwestern Medical Center, Dallas, TX, USA. Eugene McDermott Center for Human Genetics, University of Texas Southwestern Medical Center, Dallas, TX, USA. Department of Cell Biology, University of Texas Southwestern Medical Center, Dallas, TX, USA. Hamon Center for Therapeutic Oncology Research, University of Texas Southwestern Medical Center, Dallas, TX, USA; Simmons Comprehensive Cancer Center, University of Texas Southwestern Medical Center, Dallas, TX, USA; Eugene McDermott Center for Human Genetics,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General Surgical Science, Gunma University Graduate School of Medicine, Maebashi, Japan.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Translational and Molecular Pathology, MD Anderson Cancer Center, Houston, TX, USA. Department of Translational and Molecular Pathology, MD Anderson Cancer Center, Houston, TX, USA. Department of Translational and Molecular Pathology, MD Anderson Cancer Center, Houston, TX, USA. Hamon Center for Therapeutic Oncology Research,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Simmons Comprehensive Cancer Center, University of Texas Southwestern Medical Center, Dallas, TX, USA. Hamon Center for Therapeutic Oncology Research, University of Texas Southwestern Medical Center, Dallas, TX, USA; Simmons Comprehensive Cancer Center, University of Texas Southwestern Medical Center, Dallas, TX, USA; QIMR Berghofer Medical Research Institute, Brisbane, Queensland, Australia. Department of Cell Biology, University of Texas Southwestern Medical Center, Dallas, TX, USA. Department Thoracic and Head and Neck Medical Oncology, MD Anderson Cancer Center, Houston, TX, USA. Department of Translational and Molecular Pathology, MD Anderson Cancer Center, Houston, TX, USA. Eugene McDermott Center for Human Genetics, University of Texas Southwestern Medical Center, Dallas, TX, USA. Hamon Center for Therapeutic Oncology Research, University of Texas Southwestern Medical Center, Dallas, TX, USA; Simmons Comprehensive Cancer Center, University of Texas Southwestern Medical Center, Dallas, TX, USA; Department of Internal Medicine, University of Texas Southwestern Medical Center, Dallas, TX, USA; Department of Pharmacology, University of Texas Southwestern Medical Center, Dallas, TX, USA. Electronic address: john.minna@utsouthwestern.edu.</t>
  </si>
  <si>
    <t>Department of Veterinary Clinical Sciences, College of Veterinary Medicine, Washington State University, Pullman, WA, USA. Electronic address: ramkasi@wsu.edu. Department of Veterinary Clinical Sciences, College of Veterinary Medicine, Washington State University, Pullman, WA, USA. Department of Veterinary Clinical Sciences, College of Veterinary Medicine, Washington State University, Pullman, WA, USA.</t>
  </si>
  <si>
    <t>Laboratory of Gastrointestinal Microbiology, Jiangsu Key Laboratory of Gastrointestinal Nutrition and Animal Health, College of Animal Science and Technology, Nanjing Agricultural University, Nanjing 210095, China; National Center for International Research on Animal Gut Nutrition, National Experimental Teaching Demonstration Center of Animal Science, Nanjing Agricultural University, Nanjing 210095, China. Laboratory of Gastrointestinal Microbiology, Jiangsu Key Laboratory of Gastrointestinal Nutrition and Animal Health, College of Animal Science and Technology, Nanjing Agricultural University, Nanjing 210095, China; National Center for International Research on Animal Gut Nutrition, National Experimental Teaching Demonstration Center of Animal Science, Nanjing Agricultural University, Nanjing 210095, China. Electronic address: 2017205025@njau.edu.cn. Laboratory of Gastrointestinal Microbiology, Jiangsu Key Laboratory of Gastrointestinal Nutrition and Animal Health, College of Animal Science and Technology, Nanjing Agricultural University, Nanjing 210095, China; National Center for International Research on Animal Gut Nutrition, National Experimental Teaching Demonstration Center of Animal Science, Nanjing Agricultural University, Nanjing 210095, China. Electronic address: 2016105046@njau.edu.cn. Laboratory of Gastrointestinal Microbiology, Jiangsu Key Laboratory of Gastrointestinal Nutrition and Animal Health, College of Animal Science and Technology, Nanjing Agricultural University, Nanjing 210095, China; National Center for International Research on Animal Gut Nutrition, National Experimental Teaching Demonstration Center of Animal Science, Nanjing Agricultural University, Nanjing 210095, China. Electronic address: zhuweiyun@njau.edu.cn. Laboratory of Gastrointestinal Microbiology, Jiangsu Key Laboratory of Gastrointestinal Nutrition and Animal Health, College of Animal Science and Technology, Nanjing Agricultural University, Nanjing 210095, China; National Center for International Research on Animal Gut Nutrition, National Experimental Teaching Demonstration Center of Animal Science, Nanjing Agricultural University, Nanjing 210095, China. Electronic address: maoshengyong@njau.edu.cn.</t>
  </si>
  <si>
    <t>Department of Abdominal Surgery, Integrated Hospital of Traditional Chinese Medicine, Southern Medical University, Guangzhou, Guangdong, China. Department of Abdominal Surgery, Integrated Hospital of Traditional Chinese Medicine, Southern Medical University, Guangzhou, Guangdong, China. Department of Hepatobiliary Surgery, The First Affiliated Hospital of Jinan University, Guangzhou, Guangdong, China. Department of Abdominal Surgery, Integrated Hospital of Traditional Chinese Medicine, Southern Medical University, Guangzhou, Guangdong, China. Department of Pathophysiology, School of Medicine, Jinan University, Guangzhou, Guangdong, China. Department of Pathophysiology, School of Medicine, Jinan University, Guangzhou, Guangdong, China.</t>
  </si>
  <si>
    <t>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t>
  </si>
  <si>
    <t>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vamosig@med.unideb.hu lnagy@jhmi.edu. Johns Hopkins University School of Medicine, Department of Medicine and Biological Chemistry, Institute for Fundamental Biomedical Research, Johns Hopkins All Children's Hospital, Saint Petersburg, Florida, USA. Department of Biophysics and Cell Biology, Doctoral School of Molecular Medicine, Faculty of Medicine, University of Debrecen, Debrecen, Hungary vamosig@med.unideb.hu lnagy@jhmi.edu.</t>
  </si>
  <si>
    <t>Department of Veterinary Clinical Sciences, College of Veterinary Medicine, Washington State University, Pullman, WA, USA. Electronic address: ramkasi@wsu.edu. Department of Veterinary Clinical Sciences, College of Veterinary Medicine, Washington State University, Pullman, WA, USA.</t>
  </si>
  <si>
    <t>Proteomics Research Center, Faculty of Paramedical Sciences, Shahid Beheshti University of Medical Sciences, Tehran, Iran. Faculty of Medicine, Shahid Beheshti University of Medical Sciences, Tehran, Iran. Laser Application in Medical Sciences Research Center, Shahid Beheshti University of Medical Sciences, Tehran, Iran. Gastroenterology and Liver Diseases Research Center, Research Institute for Gastroenterology and Liver Diseases, Shahid Beheshti University of Medical Sciences, Tehran, Iran. Faculty of Medicine, Shahid Beheshti University of Medical Sciences, Tehran, Iran. Forensic Medicine Specialist, Forensic Medicine Department, Shahid Beheshti Medical University, Tehran, Iran.</t>
  </si>
  <si>
    <t>Institute of Experimental Endocrinology, Biomedical Research Center, Slovak Academy of Sciences,Bratislava, Slovakia. Institute of Experimental Endocrinology, Biomedical Research Center, Slovak Academy of Sciences,Bratislava, Slovakia.</t>
  </si>
  <si>
    <t>Laboratory of Animal Physiology and Biochemistry, Animal Embryo Center, College of Animal Science, Qingdao Agricultural University, 700 Changcheng Road, Chengyang, Qingdao, 200109, Shandong, People's Republic of China. Laboratory of Animal Physiology and Biochemistry, Animal Embryo Center, College of Animal Science, Qingdao Agricultural University, 700 Changcheng Road, Chengyang, Qingdao, 200109, Shandong, People's Republic of China. Laboratory of Animal Physiology and Biochemistry, Animal Embryo Center, College of Animal Science, Qingdao Agricultural University, 700 Changcheng Road, Chengyang, Qingdao, 200109, Shandong, People's Republic of China. Laboratory of Animal Molecular, Shandong Black Cattle Breeding Engineering Technology Center, College of Animal Science, Qingdao Agricultural University, Qingdao, 200109, Shandong, People's Republic of China. Laboratory of Animal Molecular, Shandong Black Cattle Breeding Engineering Technology Center, College of Animal Science, Qingdao Agricultural University, Qingdao, 200109, Shandong, People's Republic of China. Laboratory of Animal Physiology and Biochemistry, Animal Embryo Center, College of Animal Science, Qingdao Agricultural University, 700 Changcheng Road, Chengyang, Qingdao, 200109, Shandong, People's Republic of China. etcenter@126.com. Laboratory of Animal Molecular, Shandong Black Cattle Breeding Engineering Technology Center, College of Animal Science, Qingdao Agricultural University, Qingdao, 200109, Shandong, People's Republic of China. etcenter@126.com.</t>
  </si>
  <si>
    <t>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Laboratory of Drug Metabolism and Pharmaceutical Analysis, College of Pharmaceutical Sciences, Zhejiang University, Hangzhou, China. 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Electronic address: hdjiang@zju.edu.cn. Laboratory of Drug Metabolism and Pharmaceutical Analysis, College of Pharmaceutical Sciences, Zhejiang University, Hangzhou, China. Electronic address: wangyx@zju.edu.cn.</t>
  </si>
  <si>
    <t>Departmemt of Orthopaedics, Tongde Hospital of Zhejiang Province, Hangzhou, China. Departmemt of Pneumology, Tongde Hospital of Zhejiang Province, Hangzhou, China. Departmemt of Orthopaedics, Tongde Hospital of Zhejiang Province, Hangzhou, China. Shanghai Institute of Nutrition and Health, Chinese Academy of Sciences, Shanghai, China. Departmemt of Orthopaedics, Tongde Hospital of Zhejiang Province, Hangzhou, China.</t>
  </si>
  <si>
    <t>Pharmacogenomics Unit, Department of Genetic, Curie Institute, Paris, France. constance.legoux@gmail.com. Department of Urology, Bicetre Hospital, Paris Sud University, 78 rue du General Leclerc, 94270, Le Kremlin-Bicetre, France. constance.legoux@gmail.com. Pharmacogenomics Unit, Department of Genetic, Curie Institute, Paris, France. Pharmacogenomics Unit, Department of Genetic, Curie Institute, Paris, France. Department of Urology, Cochin Hospital, Paris Descartes University, Paris, France. Department of Urology, Cochin Hospital, Paris Descartes University, Paris, France. Department of Urology, Cochin Hospital, Paris Descartes University, Paris, France. Department of Pathology, Cochin Hospital, Paris Descartes University, Paris, France. Department of Pathology, Curie Institute, Paris, France. Pharmacogenomics Unit, Department of Genetic, Curie Institute, Paris, France. Inserm U1016, Cochin Institute, University Paris Descartes, Paris, France. Department of Pathology, Cochin Hospital, Paris Descartes University, Paris, France. Cancer, Immune Control, and Escape, INSERM U1138, Cordeliers Research Center, Paris, France. Department of Surgical Oncology, Institut Paoli-Calmettes, Marseille, France.</t>
  </si>
  <si>
    <t>INSERM UA9- University Paris-Saclay, Institut Andre Lwoff, Batiment A CNRS, 7 rue Guy Moquet, 94800 Villejuif, France. INSERM UA9- University Paris-Saclay, Institut Andre Lwoff, Batiment A CNRS, 7 rue Guy Moquet, 94800 Villejuif, France. ESTeam Paris Sud, INGESTEM National IPSC Infrastructure, University Paris-Saclay, 94800 Villejuif, France. Division of Hematology, APHP-Paris Saclay University Hospitals, Le Kremlin Bicetre 94275, Villejuif 94800, France. University Paris Saclay, Faculty of Medicine, Le Kremlin Bicetre 94275, France. INSERM UA9- University Paris-Saclay, Institut Andre Lwoff, Batiment A CNRS, 7 rue Guy Moquet, 94800 Villejuif, France. ESTeam Paris Sud, INGESTEM National IPSC Infrastructure, University Paris-Saclay, 94800 Villejuif, France. Division of Hematology, APHP-Paris Saclay University Hospitals, Le Kremlin Bicetre 94275, Villejuif 94800, France. University Paris Saclay, Faculty of Medicine, Le Kremlin Bicetre 94275, France. INSERM UA9- University Paris-Saclay, Institut Andre Lwoff, Batiment A CNRS, 7 rue Guy Moquet, 94800 Villejuif, France. ESTeam Paris Sud, INGESTEM National IPSC Infrastructure, University Paris-Saclay, 94800 Villejuif, France. University of Paris, Faculty Sorbonne Paris Cite, Faculte des Sciences Pharmaceutiques et Biologiques, Paris, France. Gustave-Roussy Cancer Institute, Department of Biopathology, 94800 Villejuif, France.</t>
  </si>
  <si>
    <t>Institut de Genetique et de Biologie Moleculaire et Cellulaire (IGBMC), Illkirch, France. Centre National de la Recherche Scientifique UMR7104, Illkirch, France. Institut National de la Sante et de la Recherche Medicale U1258, Illkirch, France. Universite de Strasbourg, Illkirch, France. Laboratoire de Spectrometrie de Masse BioOrganique, Universite de Strasbourg, CNRS UMR 7178, IPHC, Strasbourg, France. Laboratoire de Spectrometrie de Masse BioOrganique, Universite de Strasbourg, CNRS UMR 7178, IPHC, Strasbourg,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 Laboratoire de Spectrometrie de Masse BioOrganique, Universite de Strasbourg, CNRS UMR 7178, IPHC, Strasbourg, France. Institut de Genetique et de Biologie Moleculaire et Cellulaire (IGBMC), Illkirch, France. Centre National de la Recherche Scientifique UMR7104, Illkirch, France. Institut National de la Sante et de la Recherche Medicale U1258, Illkirch, France. Universite de Strasbourg, Illkirch, France.</t>
  </si>
  <si>
    <t>Department of Pediatric Cardiology, Xin Hua Hospital, School of Medicine, Shanghai Jiao Tong University, Shanghai, China. Department of Pediatric, Shidong Hospital, Shanghai, China. Department of Pediatric, Shidong Hospital, Shanghai, China. Department of Pediatric, Shidong Hospital, Shanghai, China. Department of Pediatric Cardiology, Xin Hua Hospital, School of Medicine, Shanghai Jiao Tong University, Shanghai, China. Department of Pediatric Cardiology, Xin Hua Hospital, School of Medicine, Shanghai Jiao Tong University, Shanghai, China. Department of Pediatric Cardiology, Xin Hua Hospital, School of Medicine, Shanghai Jiao Tong University, Shanghai, China. Department of Pediatric Cardiology, Xin Hua Hospital, School of Medicine, Shanghai Jiao Tong University, Shanghai, China. Department of Pediatric, Shidong Hospital, Shanghai, China.</t>
  </si>
  <si>
    <t>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t>
  </si>
  <si>
    <t>Immunology and Functional Genomics Unit, Centro Cardiologico Monzino, IRCCS, 20138 Milan, Italy. Immunology and Functional Genomics Unit, Centro Cardiologico Monzino, IRCCS, 20138 Milan, Italy. Immunology and Functional Genomics Unit, Centro Cardiologico Monzino, IRCCS, 20138 Milan, Italy.</t>
  </si>
  <si>
    <t>Medical School, Institute of Reproductive Medicine, Nantong University, Nantong, Jiangsu, China. Reproductive Medical Center, Tongji Hospital, Tongji University School of Medicine, Shanghai, China. Department of Human Anatomy, Histology and Embryology, School of Basic Medicine, Qingdao University, Qingdao, Shandong, China. Medical School, Institute of Reproductive Medicine, Nantong University, Nantong, Jiangsu, China. Medical School, Institute of Reproductive Medicine, Nantong University, Nantong, Jiangsu, China. Department of Human Anatomy, Histology and Embryology, School of Basic Medicine, Qingdao University, Qingdao, Shandong, China. International Peace Maternity and Child Health Hospital, School of Medicine, Shanghai Jiaotong University, Shanghai, China. Shanghai Key Laboratory of Reproductive Medicine, School of Medicine, Shanghai Jiaotong University, Shanghai, China.</t>
  </si>
  <si>
    <t>Pediatric Department, Faculty of Medicine, Suez Canal University, Ismailia, Egypt. Diagnostic Radiology Department, Faculty of Medicine, Suez Canal University, Ismailia, Egypt. Genetics Unit, Histology and Cell Biology Department, Faculty of Medicine, Suez Canal University, Ismailia, Egypt. Department of Surgery, Tulane University, School of Medicine, New Orleans, Louisiana, USA. Clinical Pathology Department, Faculty of Medicine, Suez Canal University, Ismailia, Egypt. Medical Biochemistry and Molecular Biology Department, Faculty of Medicine, Suez Canal University, Ismailia, Egypt. Biochemistry Department, Faculty of Medicine, Northern Border University, Arar, Saudi Arabia. Pediatric Department, Faculty of Medicine, Suez Canal University, Ismailia, Egypt.</t>
  </si>
  <si>
    <t>Department of Pharmacy, The First Affiliated Hospital of Nanchang University, Nanchang, China. Department of Pharmacy, The First Affiliated Hospital of Nanchang University, Nanchang, China. Department of Pharmacy, The First Affiliated Hospital of Nanchang University, Nanchang, China.</t>
  </si>
  <si>
    <t>Institute of Cell Biology, Faculty of Medicine, University of Ljubljana,1000 Ljubljana, Slovenia. Laboratory for Cancer Research, School of Medicine, University of Split, 21000 Split, Croatia. Institute of Cell Biology, Faculty of Medicine, University of Ljubljana,1000 Ljubljana, Slovenia. Laboratory for Cancer Research, School of Medicine, University of Split, 21000 Split, Croatia. Department of Pathology, University Hospital of Split, 21000 Split, Croatia. Institute of Pathology, Faculty of Medicine, University of Ljubljana, 1000 Ljubljana, Slovenia. Institute of Cell Biology, Faculty of Medicine, University of Ljubljana,1000 Ljubljana, Slovenia. Laboratory for Cancer Research, School of Medicine, University of Split, 21000 Split, Croatia.</t>
  </si>
  <si>
    <t>School of Pharmaceutical Sciences, Fujian Provincial Key Laboratory of Innovative Drug Target Research, Xiamen University, Xiamen, Fujian, 361102, China. School of Pharmaceutical Sciences, Fujian Provincial Key Laboratory of Innovative Drug Target Research, Xiamen University, Xiamen, Fujian, 361102, China. School of Pharmaceutical Sciences, Fujian Provincial Key Laboratory of Innovative Drug Target Research, Xiamen University, Xiamen, Fujian, 361102, China; High Throughput Drug Screening Platform, Xiamen University, Xiamen, Fujian, 361102, China. School of Pharmaceutical Sciences, Fujian Provincial Key Laboratory of Innovative Drug Target Research, Xiamen University, Xiamen, Fujian, 361102, China; High Throughput Drug Screening Platform, Xiamen University, Xiamen, Fujian, 361102, China. School of Pharmaceutical Sciences, Fujian Provincial Key Laboratory of Innovative Drug Target Research, Xiamen University, Xiamen, Fujian, 361102, China; High Throughput Drug Screening Platform, Xiamen University, Xiamen, Fujian, 361102, China. Electronic address: huzhou@xmu.edu.cn.</t>
  </si>
  <si>
    <t>Institute of Animal Reproduction and Food Research of the Polish Academy of Sciences, Tuwima 10, 10-748 Olsztyn, Poland. Electronic address: a.blitek@pan.olsztyn.pl. Institute of Animal Reproduction and Food Research of the Polish Academy of Sciences, Tuwima 10, 10-748 Olsztyn, Poland.</t>
  </si>
  <si>
    <t>Medical Genomics and Metabolic Genetics Branch, National Human Genome Research Institute, National Institutes of Health, Bethesda, MD 20892. European Molecular Biology Laboratory, European Bioinformatics Institute, CB10 1SD Hinxton, United Kingdom. Department of Biostatistics, School of Public Health, University of Michigan, Ann Arbor, MI 48109. Center for Statistical Genetics, University of Michigan, Ann Arbor, MI 48109. Medical Genomics and Metabolic Genetics Branch, National Human Genome Research Institute, National Institutes of Health, Bethesda, MD 20892. MRC Integrative Epidemiology Unit, Population Health Sciences, University of Bristol, BS8 2BN Bristol, United Kingdom. Medical Genomics and Metabolic Genetics Branch, National Human Genome Research Institute, National Institutes of Health, Bethesda, MD 20892. Medical Genomics and Metabolic Genetics Branch, National Human Genome Research Institute, National Institutes of Health, Bethesda, MD 20892. Medical Genomics and Metabolic Genetics Branch, National Human Genome Research Institute, National Institutes of Health, Bethesda, MD 20892. Medical Genomics and Metabolic Genetics Branch, National Human Genome Research Institute, National Institutes of Health, Bethesda, MD 20892. Medical Genomics and Metabolic Genetics Branch, National Human Genome Research Institute, National Institutes of Health, Bethesda, MD 20892. Department of Biostatistics, School of Public Health, University of Michigan, Ann Arbor, MI 48109. Center for Statistical Genetics, University of Michigan, Ann Arbor, MI 48109. Department of Public Health Solutions, National Institute for Health and Welfare, FI-00271 Helsinki, Finland. Rehabilitation Center, South Karelia Social and Health Care District EKSOTE, Fl-53130 Lappeenranta, Finland. Institute of Biomedicine, School of Medicine, University of Eastern Finland, Fl-70211 Kuopio, Finland. Department of Clinical Physiology and Nuclear Medicine, Kuopio University Hospital, Fl-70211 Kuopio, Finland. Foundation for Research in Health Exercise and Nutrition, Kuopio Research Institute of Exercise Medicine, Fl-70100 Kuopio, Finland. Institute of Clinical Medicine, Internal Medicine, University of Eastern Finland, FI-70210 Kuopio, Finland. Department of Medicine, Kuopio University Hospital, FI-70210 Kuopio, Finland. Department of Public Health Solutions, National Institute for Health and Welfare, FI-00271 Helsinki, Finland. Department of Public Health, University of Helsinki, Fl-00014 Helsinki, Finland. Saudi Diabetes Research Group, King Abdulaziz University, 21589 Jeddah, Saudi Arabia. Department of Computational Medicine &amp; Bioinformatics, University of Michigan, Ann Arbor, MI 48109. Department of Human Genetics, University of Michigan, Ann Arbor, MI 48109. Department of Public Health Solutions, National Institute for Health and Welfare, FI-00271 Helsinki, Finland. Department of Medicine, University of Helsinki and Helsinki University Central Hospital, FI-00029 Helsinki, Finland. Minerva Foundation Institute for Medical Research, FI-00290 Helsinki, Finland. MRC Integrative Epidemiology Unit, Population Health Sciences, University of Bristol, BS8 2BN Bristol, United Kingdom. Department of Biostatistics, School of Public Health, University of Michigan, Ann Arbor, MI 48109. Center for Statistical Genetics, University of Michigan, Ann Arbor, MI 48109. Department of Biostatistics, School of Public Health, University of Michigan, Ann Arbor, MI 48109; ljst@umich.edu birney@ebi.ac.uk collinsf@mail.nih.gov. Center for Statistical Genetics, University of Michigan, Ann Arbor, MI 48109. European Molecular Biology Laboratory, European Bioinformatics Institute, CB10 1SD Hinxton, United Kingdom; ljst@umich.edu birney@ebi.ac.uk collinsf@mail.nih.gov. Medical Genomics and Metabolic Genetics Branch, National Human Genome Research Institute, National Institutes of Health, Bethesda, MD 20892; ljst@umich.edu birney@ebi.ac.uk collinsf@mail.nih.gov.</t>
  </si>
  <si>
    <t>R. S. Mehta Jain Department of Biochemistry and Cell Biology, Vision Research Foundation, Sankara Nethralaya, Chennai, India. R. S. Mehta Jain Department of Biochemistry and Cell Biology, Vision Research Foundation, Sankara Nethralaya, Chennai, India drak@snmail.org drgki@snmail.org. C.J. Shah Cornea Services, Dr G Sitalakshmi Memorial Clinic for Ocular Disorders, Medical Research Foundation, Sankara Nethralaya, Chennai, India drak@snmail.org drgki@snmail.org. C.J. Shah Cornea Services, Dr G Sitalakshmi Memorial Clinic for Ocular Disorders, Medical Research Foundation, Sankara Nethralaya, Chennai, India. C.J. Shah Cornea Services, Dr G Sitalakshmi Memorial Clinic for Ocular Disorders, Medical Research Foundation, Sankara Nethralaya, Chennai, India.</t>
  </si>
  <si>
    <t>Department of Spine Surgery, First Hospital, Jilin University, Changchun, Jilin 130021, P.R. China. Beijing Splinger Medical Research Institute, Beijing 100054, P.R. China. Beijing Splinger Medical Research Institute, Beijing 100054, P.R. China. Department of Orthopedics, Affiliated YanTaiYeDa Hospital of Binzhou Medical College, Yantai, Shandong 264006, P.R. China.</t>
  </si>
  <si>
    <t>Laboratory of Functional Foods, Universidade Federal do Estado do Rio de Janeiro, Av. Pastuer 296, Brazil. atteodoro@gmail.com.</t>
  </si>
  <si>
    <t>Grupo Inmunovirologia, Facultad de Medicina, Universidad de Antioquia UdeA, 050010 Medellin, Colombia. Electronic address: wbeimar.aguilar@udea.edu.co. Grupo Inmunovirologia, Facultad de Medicina, Universidad de Antioquia UdeA, 050010 Medellin, Colombia; Grupo Infettare, Facultad de Medicina, Universidad Cooperativa de Colombia, 050012 Medellin, Colombia. Unidad Clinica de Enfermedades Infecciosas, Instituto Maimonides para la Investigacion Biomedica de Cordoba (IMIBIC), Hospital Universitario Reina Sofia, 14004 Cordoba, Spain. Unidad Clinica de Enfermedades Infecciosas y Microbiologia, Hospital Universitario de Valme, 41014 Seville, Spain. Unitat de Genetica Humana, Departament de Ciencies Mediques Basiques, IRBLleida, Universitat de Lleida, 25198 Lleida, Spain. Grupo Inmunovirologia, Facultad de Medicina, Universidad de Antioquia UdeA, 050010 Medellin, Colombia; Grupo de Investigaciones Biomedicas UniRemington, Facultad de Medicina, Corporacion Universitaria Remington, 050010 Medellin, Colombia. Dipartimento di Scienze Biomediche e Cliniche-L. Sacco, Universita Degli Studi di Milano, 20157 Milan, Italy. Electronic address: mara.biasin@unimi.it. Dipartimento di Fisiopatologia Medico-Chirurgica e dei Trapianti, Universita degli Studi di Milano, 20100 Milan, Italy; Fondazione Don C, Gnocchi IRCCS, 20100 Milan, Italy. Electronic address: mario.clerici@unimi.it. Unidad de Inmunogenetica, Departamento de Biologia Experimental, Facultad de Ciencias Experimentales, Universidad de Jaen, 23071 Jaen, Spain. Electronic address: caruz@ujaen.es. Unitat de Genetica Humana, Departament de Ciencies Mediques Basiques, IRBLleida, Universitat de Lleida, 25198 Lleida, Spain. Electronic address: joan.fibla@cmb.udl.cat. Grupo Inmunovirologia, Facultad de Medicina, Universidad de Antioquia UdeA, 050010 Medellin, Colombia. Electronic address: maria.rugeles@udea.edu.co.</t>
  </si>
  <si>
    <t>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Electronic address: yuyanggynn@163.com. 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Department of Toxicology and Hygienic Chemistry, School of Public Health, Capital Medical University, 100069, Beijing, China; Beijing Key Laboratory of Environmental Toxicology, Capital Medical University, 100069, Beijing, China. Electronic address: xqzhou2@163.com. Department of Toxicology and Hygienic Chemistry, School of Public Health, Capital Medical University, 100069, Beijing, China; Beijing Key Laboratory of Environmental Toxicology, Capital Medical University, 100069, Beijing, China.</t>
  </si>
  <si>
    <t>Department of Medical Microbiology and Immunology, Genome Center, and MIND Institute, University of California Davis, Davis, CA, USA. Division of Gastroenterology and Hepatology, Department of Internal Medicine, University of California Davis, Sacramento, CA, USA. Division of Gastroenterology and Hepatology, Department of Internal Medicine, University of California Davis, Sacramento, CA, USA. 2nd Department of Neurology, Institute of Psychiatry and Neurology, Warsaw, Poland. 2nd Department of Neurology, Institute of Psychiatry and Neurology, Warsaw, Poland. Department of Internal Medicine IV, University Hospital Heidelberg, Heidelberg, Germany. Department of Medical Microbiology and Immunology, Genome Center, and MIND Institute, University of California Davis, Davis, CA, USA. Division of Gastroenterology and Hepatology, Department of Internal Medicine, University of California Davis, Sacramento, CA, USA. Division of Gastroenterology and Hepatology, Department of Internal Medicine, University of California Davis, Sacramento, CA, USA. California Pacific Medical Center, San Francisco, CA, USA. Department of Pathology and Laboratory Medicine, University of California Davis, Sacramento, CA, USA. Department of Surgery, University of California Davis, Sacramento, CA, USA. Department of Medical Microbiology and Immunology, Genome Center, and MIND Institute, University of California Davis, Davis, CA, USA. Division of Gastroenterology and Hepatology, Department of Internal Medicine, University of California Davis, Sacramento, CA, USA. vmedici@ucdavis.edu.</t>
  </si>
  <si>
    <t>Department of Clinical Pharmacology and Flinders Centre for Innovation in Cancer (D.G.H., R.A.M., P.I.M., R.M.), and Department of Molecular Medicine and Pathology (S.M.), Flinders University College of Medicine and Public Health, Flinders Medical Centre, Bedford Park, South Australia, Australia donggui.hu@flinders.edu.au.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t>
  </si>
  <si>
    <t>Unidad de Gestion Clinica de Endocrinologia y Nutricion del Hospital Virgen de la Victoria, Instituto de Investigacion Biomedica de Malaga (IBIMA), Universidad de Malaga, 29010 Malaga, Spain. danie__cc@hotmail.com. Centro de Investigacion Biomedica en Red de Fisiopatologia de la Obesidad y la Nutricion, CIBERobn, 28029 Madrid, Spain. danie__cc@hotmail.com. Unidad de Gestion Clinica de Endocrinologia y Nutricion del Hospital Virgen de la Victoria, Instituto de Investigacion Biomedica de Malaga (IBIMA), Universidad de Malaga, 29010 Malaga, Spain. maribelqo@gmail.com. Centro de Investigacion Biomedica en Red de Fisiopatologia de la Obesidad y la Nutricion, CIBERobn, 28029 Madrid, Spain. maribelqo@gmail.com. Unidad de Gestion Clinica de Endocrinologia y Nutricion del Hospital Virgen de la Victoria, Instituto de Investigacion Biomedica de Malaga (IBIMA), Universidad de Malaga, 29010 Malaga, Spain. l.s.alcoholado@gmail.com. Centro de Investigacion Biomedica en Red de Fisiopatologia de la Obesidad y la Nutricion, CIBERobn, 28029 Madrid, Spain. l.s.alcoholado@gmail.com. Unidad de Gestion Clinica de Endocrinologia y Nutricion del Hospital Virgen de la Victoria, Instituto de Investigacion Biomedica de Malaga (IBIMA), Universidad de Malaga, 29010 Malaga, Spain. brunoramosmolina@gmail.com. Centro de Investigacion Biomedica en Red de Fisiopatologia de la Obesidad y la Nutricion, CIBERobn, 28029 Madrid, Spain. brunoramosmolina@gmail.com. Unidad de Gestion Clinica de Endocrinologia y Nutricion del Hospital Virgen de la Victoria, Instituto de Investigacion Biomedica de Malaga (IBIMA), Universidad de Malaga, 29010 Malaga, Spain. juan.alcaidetorres@gmail.com. Centro de Investigacion Biomedica en Red de Fisiopatologia de la Obesidad y la Nutricion, CIBERobn, 28029 Madrid, Spain. juan.alcaidetorres@gmail.com. Unidad de Gestion Clinica de Endocrinologia y Nutricion del Hospital Virgen de la Victoria, Instituto de Investigacion Biomedica de Malaga (IBIMA), Universidad de Malaga, 29010 Malaga, Spain. sonsoles75@gmail.com. Centro de Investigacion Biomedica en Red de Fisiopatologia de la Obesidad y la Nutricion, CIBERobn, 28029 Madrid, Spain. sonsoles75@gmail.com. Unidad de Cirugia Metabolica, Hospital Clinico Virgen de la Victoria, 29010 Malaga, Spain. luisowilhelmi@hotmail.com. Unidad de Gestion Clinica de Endocrinologia y Nutricion del Hospital Virgen de la Victoria, Instituto de Investigacion Biomedica de Malaga (IBIMA), Universidad de Malaga, 29010 Malaga, Spain. fjtinahones@uma.es. Centro de Investigacion Biomedica en Red de Fisiopatologia de la Obesidad y la Nutricion, CIBERobn, 28029 Madrid, Spain. fjtinahones@uma.es. Unidad de Gestion Clinica de Endocrinologia y Nutricion del Hospital Virgen de la Victoria, Instituto de Investigacion Biomedica de Malaga (IBIMA), Universidad de Malaga, 29010 Malaga, Spain. isabel_moreno_indias@hotmail.com. Centro de Investigacion Biomedica en Red de Fisiopatologia de la Obesidad y la Nutricion, CIBERobn, 28029 Madrid, Spain. isabel_moreno_indias@hotmail.com. Unidad de Gestion Clinica de Oncologia Medica del Hospital Virgen de la Victoria, 29010 Malaga, Spain. isabel_moreno_indias@hotmail.com. Unidad de Gestion Clinica de Endocrinologia y Nutricion del Hospital Virgen de la Victoria, Instituto de Investigacion Biomedica de Malaga (IBIMA), Universidad de Malaga, 29010 Malaga, Spain. fernandocardonadiaz@gmail.com. Centro de Investigacion Biomedica en Red de Fisiopatologia de la Obesidad y la Nutricion, CIBERobn, 28029 Madrid, Spain. fernandocardonadiaz@gmail.com.</t>
  </si>
  <si>
    <t>Department of Epidemiology, Rollins School of Public Health, 1518 Clifton Rd., Atlanta, GA 30322, United States. Department of Psychiatry, Johns Hopkins University School of Medicine, Baltimore, MD, United States. Department of Human Genetics, Emory University, Atlanta, GA, United States. Department of Human Genetics, Emory University, Atlanta, GA, United States. Department of Human Genetics, Emory University, Atlanta, GA, United States. Department of Psychiatry and Behavioral Sciences, Emory University School of Medicine, 201 Dowman Drive, Atlanta, GA 30322, United States. Department of Psychiatry and Behavioral Sciences, Emory University School of Medicine, 201 Dowman Drive, Atlanta, GA 30322, United States; Atlanta Veterans Affairs Medical Center, 1670 Clairmont Rd, Decatur, GA 30033, United States. Department of Psychiatry and Behavioral Sciences, Emory University School of Medicine, 201 Dowman Drive, Atlanta, GA 30322, United States. Department of Epidemiology, Rollins School of Public Health, 1518 Clifton Rd., Atlanta, GA 30322, United States; Atlanta Veterans Affairs Medical Center, 1670 Clairmont Rd, Decatur, GA 30033, United States. Department of Psychiatry, Johns Hopkins University School of Medicine, Baltimore, MD, United States. Department of Psychiatry and Behavioral Sciences, Emory University School of Medicine, 201 Dowman Drive, Atlanta, GA 30322, United States. Department of Psychiatry, Johns Hopkins University School of Medicine, Baltimore, MD, United States. Department of Epidemiology, Rollins School of Public Health, 1518 Clifton Rd., Atlanta, GA 30322, United States. McKusick Nathans Institute of Genetic Medicine, Johns Hopkins University School of Medicine, Baltimore, MD, United States. Department of Pediatrics, Johns Hopkins University School of Medicine, Baltimore, MD, United States. Bloomberg School of Public Heath, Johns Hopkins University School of Medicine, Baltimore, MD, United States. Department of Psychiatry and Behavioral Sciences, Emory University School of Medicine, 201 Dowman Drive, Atlanta, GA 30322, United States. Department of Psychiatry and Behavioral Sciences, Emory University School of Medicine, 201 Dowman Drive, Atlanta, GA 30322, United States. Department of Psychiatry and Behavioral Sciences, Emory University School of Medicine, 201 Dowman Drive, Atlanta, GA 30322, United States; Department of Psychiatry, Harvard School of Medicine, 25 Shattuck St, Boston, MA 02115, United States. Bloomberg School of Public Heath, Johns Hopkins University School of Medicine, Baltimore, MD, United States. Department of Epidemiology, Rollins School of Public Health, 1518 Clifton Rd., Atlanta, GA 30322, United States. Electronic address: bpearce@emory.edu.</t>
  </si>
  <si>
    <t>Department of Tumor Virology, Okayama University Graduate School of Medicine, Dentistry, and Pharmaceutical Sciences, Okayama, Japan sisatoh@okayama-u.ac.jp. Department of Tumor Virology, Okayama University Graduate School of Medicine, Dentistry, and Pharmaceutical Sciences, Okayama, Japan. Department of Tumor Virology, Okayama University Graduate School of Medicine, Dentistry, and Pharmaceutical Sciences, Okayama, Japan. Department of Tumor Virology, Okayama University Graduate School of Medicine, Dentistry, and Pharmaceutical Sciences, Okayama, Japan. Department of Gastroenterology, Kanazawa University Graduate School of Medicine, Kanazawa, Japan. Department of Gastroenterology, Kanazawa University Graduate School of Medicine, Kanazawa, Japan. Department of Tumor Virology, Okayama University Graduate School of Medicine, Dentistry, and Pharmaceutical Sciences, Okayama, Japan.</t>
  </si>
  <si>
    <t>MOE Key Laboratory of Model Animal for Disease Study, Model Animal Research Center, Nanjing University, Nanjing, Jiangsu 210093, P.R. China. Biochemical and Environmental Engineering School of Xiaozhuang Collage, Nanjing, Jiangsu 211171, P.R. China. Jiangsu Key Laboratory of Molecular Medicine, School of Medicine, Nanjing University, Nanjing, Jiangsu 210093, P.R. China. Collaborative Innovation Center of Sustainable Forestry in Southern China, College of Forestry, Nanjing Forestry University, Nanjing, Jiangsu 210037, P.R. China. Jiangsu Key Laboratory of Molecular Medicine, School of Medicine, Nanjing University, Nanjing, Jiangsu 210093, P.R. China. Department of Pathology, The Affiliated Drum Tower Hospital, Medical School of Nanjing University, Nanjing, Jiangsu 210008, P.R. China. Department of Cardiothoracic Surgery, Lung Transplant Group, Wuxi People's Hospital, Nanjing Medical University, Wuxi, Jiangsu 214023, P.R. China. Pulmonary Department, Zhongshan Hospital, Fudan University, Shanghai 200032, P.R. China. Jiangsu Key Laboratory of Molecular Medicine, School of Medicine, Nanjing University, Nanjing, Jiangsu 210093, P.R. China.</t>
  </si>
  <si>
    <t>MRC Lifecourse Epidemiology Unit, University of Southampton, UK. Institute of Developmental Sciences, University of Southampton, UK. Institute of Developmental Sciences, University of Southampton, UK. MRC Lifecourse Epidemiology Unit, University of Southampton, UK. MRC Lifecourse Epidemiology Unit, University of Southampton, UK. MRC Lifecourse Epidemiology Unit, University of Southampton, UK. Paediatric Endocrinology, University Hospitals Southampton NHS Foundation Trust, Southampton, UK. Institute of Developmental Sciences, University of Southampton, UK. Institute of Developmental Sciences, University of Southampton, UK. Institute of Developmental Sciences, University of Southampton, UK. Institute of Developmental Sciences, University of Southampton, UK. Institute of Developmental Sciences, University of Southampton, UK. Academic Unit of Child Health, Sheffield Children's Hospital, University of Sheffield, Sheffield, UK. Nuffield Department of Obstetrics and Gynaecology, John Radcliffe Hospital, University of Oxford, Oxford, UK. Nuffield Department of Obstetrics and Gynaecology, John Radcliffe Hospital, University of Oxford, Oxford, UK. MRC Elsie Widdowson Laboratory, Cambridge, UK. Department of Medicine, Faculty of Medicine and Health Sciences, University of East Anglia, Norwich, UK. Sheffield Hospitals NHS Trust, (University of Sheffield), Sheffield, UK. Sheffield Hospitals NHS Trust, (University of Sheffield), Sheffield, UK. MRC Elsie Widdowson Laboratory, Cambridge, UK. NIHR Oxford Biomedical Research Centre, University of Oxford, Oxford, UK. MRC Lifecourse Epidemiology Unit, University of Southampton, UK. NIHR Southampton Biomedical Research Centre, University of Southampton and University Hospital Southampton NHS Foundation Trust, Southampton, UK. MRC Lifecourse Epidemiology Unit, University of Southampton, UK. NIHR Southampton Biomedical Research Centre, University of Southampton and University Hospital Southampton NHS Foundation Trust, Southampton, UK. MRC Lifecourse Epidemiology Unit, University of Southampton, UK. Institute of Developmental Sciences, University of Southampton, UK. Institute of Developmental Sciences, University of Southampton, UK. MRC Lifecourse Epidemiology Unit, University of Southampton, UK. NIHR Oxford Biomedical Research Centre, University of Oxford, Oxford, UK. NIHR Southampton Biomedical Research Centre, University of Southampton and University Hospital Southampton NHS Foundation Trust, Southampton, UK. MRC Lifecourse Epidemiology Unit, University of Southampton, UK. NIHR Southampton Biomedical Research Centre, University of Southampton and University Hospital Southampton NHS Foundation Trust, Southampton, UK. MRC Lifecourse Epidemiology Unit, University of Southampton, UK.</t>
  </si>
  <si>
    <t>Division of Human Genetic, Department of Pathology, Faculty of Health Sciences, University of Cape Town, Cape Town, South Africa. Division of Human Genetic, Department of Pathology, Faculty of Health Sciences, University of Cape Town, Cape Town, South Africa. African Institute of Biomedical Science and Technology (AiBST), Wilkins Hospital, Corner Rekai Tangwena and Josiah Tongogara Ave, Harare, Zimbabwe. Division of Human Genetic, Department of Pathology, Faculty of Health Sciences, University of Cape Town, Cape Town, South Africa. collet.dandara@uct.ac.za.</t>
  </si>
  <si>
    <t>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Faculty of Pharmacy, Universite de Montreal, Montreal, QC, Canada. 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Faculty of Pharmacy, Universite de Montreal, Montreal, QC, Canada. Universite de Montreal Beaulieu-Saucier Pharmacogenomics Centre, Montreal, QC, Canada. marie-pierre.dube@umontreal.ca. Montreal Heart Institute, Montreal, QC, Canada. marie-pierre.dube@umontreal.ca. Faculty of Medicine, Universite de Montreal, Montreal, QC, Canada. marie-pierre.dube@umontreal.ca.</t>
  </si>
  <si>
    <t>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Department of Computer Science, University of Warwick, Coventry, UK. Department of Computer Science, University of Warwick, Coventry, UK. Nonacus Limted, Birmingham Research Park, Birmingham, UK. Institute of Cancer and Genomic Sciences, University of Birmingham, Birmingham, UK. Institute of Cancer and Genomic Sciences, University of Birmingham, Birmingham, UK. Institute of Cancer and Genomic Sciences, University of Birmingham, Birmingham, UK. West Midlands Regional Genetics Laboratory, Birmingham Women's and Children's NHS Foundation Trust, Birmingham, UK. 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Institute of Cancer and Genomic Sciences, University of Birmingham, Birmingham, UK. NUTRIM School for Nutrition and Translational Research in Metabolism and CAPHRI Care and Public Health Research Institute, Maastricht University, Maastricht, The Netherlands. Institute of Applied Health Research, University of Birmingham, Birmingham, UK. Institute of Cancer and Genomic Sciences, University of Birmingham, Birmingham, UK.</t>
  </si>
  <si>
    <t>First Faculty of Medicine, The General University Hospital, Institute of Biology and Medical Genetics, Charles University, Prague, Czechia. Centre for Experimental Medicine, Institute for Clinical and Experimental Medicine, Prague, Czechia. Department of Hepatogastroenterology, Institute for Clinical and Experimental Medicine, Prague, Czechia. First Faculty of Medicine, The General University Hospital, Institute of Biology and Medical Genetics, Charles University, Prague, Czechia. Centre for Experimental Medicine, Institute for Clinical and Experimental Medicine, Prague, Czechia. Centre for Experimental Medicine, Institute for Clinical and Experimental Medicine, Prague, Czechia. Centre for Experimental Medicine, Institute for Clinical and Experimental Medicine, Prague, Czechia. Centre for Experimental Medicine, Institute for Clinical and Experimental Medicine, Prague, Czechia. Department of Hepatogastroenterology, Institute for Clinical and Experimental Medicine, Prague, Czechia. Department of Hepatogastroenterology, Institute for Clinical and Experimental Medicine, Prague, Czechia. First Faculty of Medicine, The General University Hospital, Institute of Biology and Medical Genetics, Charles University, Prague, Czechia. Department of Hepatogastroenterology, Institute for Clinical and Experimental Medicine, Prague, Czechia.</t>
  </si>
  <si>
    <t>The First School of Clinical Medicine, Guangzhou University of Chinese Medicine, Guangzhou 510405, China. South China Research Center for Acupuncture and Moxibustion, Medical College of Acu-Moxi and Rehabilitation, Guangzhou University of Chinese Medicine, Guangzhou 510006, China. Department of Orthopaedics, Shenzhen Pingle Orthopedics Hospital &amp; Shenzhen Pingshan District Chinese Medicine Hospital, Guangzhou University of Chinese Medicine, Shenzhen 518000, China. The First Affiliated Hospital of Guangzhou University of Chinese Medicine, Guangzhou 510405, China. The First Affiliated Hospital of Guangzhou University of Chinese Medicine, Guangzhou 510405, China. The First Affiliated Hospital of Guangzhou University of Chinese Medicine, Guangzhou 510405, China. Dongguan Hospital of Traditional Chinese Medicine, Dongguan 523127, China. The First School of Clinical Medicine, Guangzhou University of Chinese Medicine, Guangzhou 510405, China. The First Affiliated Hospital of Guangzhou University of Chinese Medicine, Guangzhou 510405, China. The First Affiliated Hospital of Guangzhou University of Chinese Medicine, Guangzhou 510405, China.</t>
  </si>
  <si>
    <t>School of Mathematical and Natural Sciences, New College of Interdisciplinary Arts and Sciences, Arizona State University, Glendale, AZ, USA. Peter.Jurutka@asu.edu. School of Mathematical and Natural Sciences, New College of Interdisciplinary Arts and Sciences, Arizona State University, Glendale, AZ, USA.</t>
  </si>
  <si>
    <t>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 Shaanxi Province Key Laboratory of New Drugs and Chinese Medicine Foundation Research, Pharmacy College, Shaaxi University of Chinese Medicine, Xianyang 712046, China.</t>
  </si>
  <si>
    <t>Department of Anthropology, University of Michigan, Ann Arbor, MI, United States. Department of Environmental Health Sciences, School of Public Health, University of Michigan, Ann Arbor, MI, United States. Department of Archaeogenetics, Max Planck Institute for the Science of Human History, Jena, Germany. Department of Exercise Science, Syracuse University, Syracuse, NY, United States. Department of Anthropology, University of Michigan, Ann Arbor, MI, United States. Department of Environmental Health Sciences, School of Public Health, University of Michigan, Ann Arbor, MI, United States. Department of Environmental Health Sciences, School of Public Health, University of Michigan, Ann Arbor, MI, United States. Department of Nutritional Sciences, School of Public Health, University of Michigan, Ann Arbor, MI, United States. Department of Biology, Faculty of Science and Technology, Mount Royal University, Calgary, AB, Canada. Department of Anthropology, University of Michigan, Ann Arbor, MI, United States. Department of Anthropology, University of California, Los Angeles, CA, United States. Department of Exercise Science, Syracuse University, Syracuse, NY, United States.</t>
  </si>
  <si>
    <t>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 Department of Obstetrics and Gynecology, Graduate School of Medical Science, Kyoto Prefectural University of Medicine, Kajii-cho, Kawaramachi-Hirokoji, Kamigyo-ku, Kyoto, Japan.</t>
  </si>
  <si>
    <t>Department of Orthopaedic Surgery and Biomedical Engineering, University of Tennessee Health Science Center (UTHSC), 956 Court Av, Memphis, TN, 38163, USA. Department of Gynecology, Harbin Medical University Cancer Hospital, Haping Road, Harbin, Heilongjiang, 150081, China. Department of Orthopaedic Surgery and Biomedical Engineering, University of Tennessee Health Science Center (UTHSC), 956 Court Av, Memphis, TN, 38163, USA. Department of Orthopaedic Surgery and Biomedical Engineering, University of Tennessee Health Science Center (UTHSC), 956 Court Av, Memphis, TN, 38163, USA. Department of Orthopaedic Surgery and Biomedical Engineering, University of Tennessee Health Science Center (UTHSC), 956 Court Av, Memphis, TN, 38163, USA. Department of Gynecology, Harbin Medical University Cancer Hospital, Haping Road, Harbin, Heilongjiang, 150081, China. Department of Medicine, University of Tennessee Health Science Center (UTHSC), 956 Court Av, Memphis, TN, 38163, USA. Department of Orthopaedic Surgery and Biomedical Engineering, University of Tennessee Health Science Center (UTHSC), 956 Court Av, Memphis, TN, 38163, USA. wgu@uthsc.edu. Research Service, Veterans Affairs Medical Center, 1030 Jefferson Avenue, Memphis, TN, 38104, USA. wgu@uthsc.edu. Center for Endemic Disease Control, Chinese Center for Disease Control and Prevention, Harbin Medical University; Key Laboratory of Etiologic Epidemiology, Education Bureau of Heilongjiang Province &amp; Ministry of Health (23618104), 157 Baojian Road, Harbin, Heilongjiang, 150081, China. hrbmusdj@163.com.</t>
  </si>
  <si>
    <t>Department of Molecular and Cellular Biology, Baylor College of Medicine, Houston, TX, United States of America. Integrated Microscopy Core, Baylor College of Medicine, Houston, TX, United States of America. GCC Center for Advanced Microscopy and Image Informatics, Houston, TX, United States of America. Integrated Microscopy Core, Baylor College of Medicine, Houston, TX, United States of America. Integrated Microscopy Core, Baylor College of Medicine, Houston, TX, United States of America. GCC Center for Advanced Microscopy and Image Informatics, Houston, TX, United States of America. Department of Molecular and Cellular Biology, Baylor College of Medicine, Houston, TX, United States of America. Department of Molecular and Cellular Biology, Baylor College of Medicine, Houston, TX, United States of America. Center for Precision Environmental Health, Baylor College of Medicine, Houston, TX, United States of America. Department of Molecular and Cellular Biology, Baylor College of Medicine, Houston, TX, United States of America. GCC Center for Advanced Microscopy and Image Informatics, Houston, TX, United States of America. Department of Molecular and Cellular Biology, Baylor College of Medicine, Houston, TX, United States of America. Integrated Microscopy Core, Baylor College of Medicine, Houston, TX, United States of America. GCC Center for Advanced Microscopy and Image Informatics, Houston, TX, United States of America. Center for Precision Environmental Health, Baylor College of Medicine, Houston, TX, United States of America. Department of Pharmacology and Chemical Biology, Baylor College of Medicine, Houston, TX, United States of America. Dan L. Duncan Comprehensive Cancer Center; Baylor College of Medicine, Houston, TX, United States of America. Center for Translational Cancer Research, Institute of Biosciences and Technology, Texas A&amp;M University, Houston, TX, United States of America.</t>
  </si>
  <si>
    <t>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Division Endocrinologia, Hospital General de Agudos 'Carlos G. Durand', Buenos Aires, Argentina. Instituto de Investigacion en Biomedicina de Buenos Aires (IBioBA) - CONICET - Partner Institute of the Max Planck Society, Buenos Aires, Argentina. Instituto de Investigacion en Biomedicina de Buenos Aires (IBioBA) - CONICET - Partner Institute of the Max Planck Society, Buenos Aires, Argentina. Departamento de Fisiologia y Biologia Molecular y Celular, Facultad de Ciencias Exactas y Naturales, Universidad de Buenos Aires, Buenos Aires, Argentina.</t>
  </si>
  <si>
    <t>Departments of Food Science and Biological Science and Technology, China University of Science and Technology, Taipei, Taiwan. Institute of Cellular and System Medicine, National Health Research Institutes, Miaoli, Taiwan. jjchiu@nhri.org.tw. Institute of Biomedical Engineering, National Tsing Hua University, Hsinchu, Taiwan. jjchiu@nhri.org.tw. Institute of Biomedical Engineering, National Cheng-Kung University, Tainan, Taiwan. jjchiu@nhri.org.tw. College of Pharmacy, Taipei Medical University, Taipei, Taiwan. jjchiu@nhri.org.tw. Institute of Polymer Science and Engineering, National Taiwan University, Taipei, Taiwan. jjchiu@nhri.org.tw.</t>
  </si>
  <si>
    <t>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Key Laboratory of Biochemistry and Molecular Pharmacology of Chongqing, Chongqing Medical University, Chongqing, 400016, People's Republic of China; Department of Nephrology, First Affiliated Hospital, Chongqing Medical University, Chongqing,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Department of Pharmacology, School of Pharmacy, Chongqing Medical University, Chongqing, 400016, People's Republic of China; Key Laboratory of Biochemistry and Molecular Pharmacology of Chongqing, Chongqing Medical University, Chongqing, 400016, People's Republic of China. Electronic address: bche@cqmu.edu.cn.</t>
  </si>
  <si>
    <t>Key Laboratory of Carcinogenesis and translational Research (Ministry of Education), Department of Thoracic Surgery II, Peking University Cancer Hospital and Institute, Beijing, China. Key Laboratory of Carcinogenesis and translational Research (Ministry of Education), Department of Thoracic Surgery II, Peking University Cancer Hospital and Institute, Beijing, China. Key Laboratory of Carcinogenesis and translational Research (Ministry of Education), Department of Thoracic Surgery II, Peking University Cancer Hospital and Institute, Beijing, China. Key Laboratory of Carcinogenesis and translational Research (Ministry of Education), Department of Thoracic Surgery II, Peking University Cancer Hospital and Institute, Beijing, China. Key Laboratory of Carcinogenesis and translational Research (Ministry of Education), Department of Thoracic Surgery II, Peking University Cancer Hospital and Institute, Beijing, China.</t>
  </si>
  <si>
    <t>University Institute of Molecular Pathology Biomarkers, UEx, Caceres, Spain. ARADyAL Instituto de Salud Carlos III, Caceres, Spain. University Institute of Molecular Pathology Biomarkers, UEx, Caceres, Spain. ARADyAL Instituto de Salud Carlos III, Caceres, Spain. Allergy Service, Badajoz University Hospital, Badajoz, Spain. ARADyAL Instituto de Salud Carlos III, Badajoz, Spain. Allergy Service, Merida Hospital, Badajoz, Spain. ARADyAL Instituto de Salud Carlos III, Caceres, Spain. Research Laboratory, IBIMA, Regional University Hospital of Malaga, UMA, Malaga, Spain. ARADyAL Instituto de Salud Carlos III, Caceres, Spain. Allergy Service, Infanta Leonor University Hospital, Madrid, Spain. ARADyAL Instituto de Salud Carlos III, Madrid, Spain. Allergy Service, Infanta Leonor University Hospital, Madrid, Spain. ARADyAL Instituto de Salud Carlos III, Madrid, Spain. Allergy Unit, IBIMA, Regional University Hospital of Malaga, UMA, Malaga, Spain. ARADyAL Instituto de Salud Carlos III, Malaga, Spain. Allergy Service, Infanta Leonor University Hospital, Madrid, Spain. ARADyAL Instituto de Salud Carlos III, Madrid, Spain. Allergy Unit, IBIMA, Regional University Hospital of Malaga, UMA, Malaga, Spain. ARADyAL Instituto de Salud Carlos III, Malaga, Spain. University Institute of Molecular Pathology Biomarkers, UEx, Caceres, Spain. ARADyAL Instituto de Salud Carlos III, Caceres, Spain. University Institute of Molecular Pathology Biomarkers, UEx, Caceres, Spain. ARADyAL Instituto de Salud Carlos III, Caceres, Spain.</t>
  </si>
  <si>
    <t>Department of Microbiology and Cell Biology, Indian Institute of Science, Bangalore, India. Department of Microbiology and Cell Biology, Indian Institute of Science, Bangalore, India. Department of Microbiology and Cell Biology, Indian Institute of Science, Bangalore, India. National Institute of Biomedical Genomics, Kalyani, India.</t>
  </si>
  <si>
    <t>Department of Biology and Bioinformatics Program, Boston University, Boston, MA USA. Department of Biology and Bioinformatics Program, Boston University, Boston, MA USA. Department of Biology and Bioinformatics Program, Boston University, Boston, MA USA. Department of Biology and Bioinformatics Program, Boston University, Boston, MA USA.</t>
  </si>
  <si>
    <t>Department of Public Health and Primary Care, Environment and Health, KU Leuven-University of Leuven, 3000 Leuven, Belgium. sara.pauwels@kuleuven.be. VITO-Health, 2400 Mol, Belgium. sara.pauwels@kuleuven.be. Department of Public Health and Primary Care, Environment and Health, KU Leuven-University of Leuven, 3000 Leuven, Belgium. linsymons@hotmail.com. Department of Public Health and Primary Care, Environment and Health, KU Leuven-University of Leuven, 3000 Leuven, Belgium. eva-lynn_vanautgaerden@hotmail.com. Department of Public Health and Primary Care, Environment and Health, KU Leuven-University of Leuven, 3000 Leuven, Belgium. Manosij.ghosh@kuleuven.be. Department of Public Health and Primary Care, Environment and Health, KU Leuven-University of Leuven, 3000 Leuven, Belgium. radu.duca@kuleuven.be. Department of Imaging &amp; Pathology, KU Leuven-University of Leuven, 3000 Leuven, Belgium. bram.bekaert@uzleuven.be. Laboratory of Forensic Genetics and Molecular Archeology, Department of Forensic Medicine, University Hospitals Leuven, KU Leuven-University of Leuven, 3000 Leuven, Belgium. bram.bekaert@uzleuven.be. Center for Molecular and Vascular Biology, KU Leuven-University of Leuven, 3000 Leuven, Belgium. Kathleen.freson@kuleuven.be. Nutrition and Metabolism Section, International Agency for Research on Cancer, 69372 Lyon CEDEX 08, France. HuybrechtsI@iarc.fr. VITO-Health, 2400 Mol, Belgium. sabine.langie@vito.be. Centre for Environmental Sciences, Hasselt University, 3590 Diepenbeek, Belgium. sabine.langie@vito.be. VITO-Health, 2400 Mol, Belgium. Gudrun.koppen@vito.be. Department of Development and Regeneration, KU Leuven-University of Leuven, 3000 Leuven, Belgium. roland.devlieger@kuleuven.be. Department of Obstetrics and Gynecology, University Hospitals of Leuven, 3000 Leuven, Belgium. roland.devlieger@kuleuven.be. Department of Public Health and Primary Care, Environment and Health, KU Leuven-University of Leuven, 3000 Leuven, Belgium. lode.godderis@kuleuven.be. IDEWE, External Service for Prevention and Protection at Work, 3001 Heverlee, Belgium. lode.godderis@kuleuven.be.</t>
  </si>
  <si>
    <t>Department of Gastroenterology, First Affiliated Hospital of Jiamusi University, Jiamusi, China. quyikun2008@163.com.</t>
  </si>
  <si>
    <t>Medical Research Core Facility and Platforms, King Abdullah International Medical Research Center (KAIMRC)/King Saud bin Abdulaziz University for Health Sciences (KSAU-HS), P.O. Box 3660, Riyadh 11481, Saudi Arabia. nehdiat@ngha.med.sa. Medical Research Core Facility and Platforms, King Abdullah International Medical Research Center (KAIMRC)/King Saud bin Abdulaziz University for Health Sciences (KSAU-HS), P.O. Box 3660, Riyadh 11481, Saudi Arabia. aliri@ngha.med.sa. Medical Research Core Facility and Platforms, King Abdullah International Medical Research Center (KAIMRC)/King Saud bin Abdulaziz University for Health Sciences (KSAU-HS), P.O. Box 3660, Riyadh 11481, Saudi Arabia. alhallajal@ngha.med.sa. Medical Research Core Facility and Platforms, King Abdullah International Medical Research Center (KAIMRC)/King Saud bin Abdulaziz University for Health Sciences (KSAU-HS), P.O. Box 3660, Riyadh 11481, Saudi Arabia. alzahraniha6@ngha.med.sa. Medical Research Core Facility and Platforms, King Abdullah International Medical Research Center (KAIMRC)/King Saud bin Abdulaziz University for Health Sciences (KSAU-HS), P.O. Box 3660, Riyadh 11481, Saudi Arabia. sammanno@ngha.med.sa. Medical Research Core Facility and Platforms, King Abdullah International Medical Research Center (KAIMRC)/King Saud bin Abdulaziz University for Health Sciences (KSAU-HS), P.O. Box 3660, Riyadh 11481, Saudi Arabia. mashhourab@ngha.med.sa. Medical Research Core Facility and Platforms, King Abdullah International Medical Research Center (KAIMRC)/King Saud bin Abdulaziz University for Health Sciences (KSAU-HS), P.O. Box 3660, Riyadh 11481, Saudi Arabia. bazom@ngha.med.sa. Medical Research Core Facility and Platforms, King Abdullah International Medical Research Center (KAIMRC)/King Saud bin Abdulaziz University for Health Sciences (KSAU-HS), P.O. Box 3660, Riyadh 11481, Saudi Arabia. barhoumitl@ngha.med.sa. Medical Research Core Facility and Platforms, King Abdullah International Medical Research Center (KAIMRC)/King Saud bin Abdulaziz University for Health Sciences (KSAU-HS), P.O. Box 3660, Riyadh 11481, Saudi Arabia. GhanemBa@ngha.med.sa. Department of Pathology and Laboratory Medicine, National Guard Health Affairs (NGHA), P.O. Box 22490, Riyadh 11426, Saudi Arabia. khanab4@ngha.med.sa. Department of Surgery, National Guard Health Affairs (NGHA), P.O. Box 22490, Riyadh 11426, Saudi Arabia. lu_md@yahoo.com. Medical Research Core Facility and Platforms, King Abdullah International Medical Research Center (KAIMRC)/King Saud bin Abdulaziz University for Health Sciences (KSAU-HS), P.O. Box 3660, Riyadh 11481, Saudi Arabia. boudjelalmo@ngha.med.sa.</t>
  </si>
  <si>
    <t>Department of Epidemiology, University of Washington, Seattle, WA. Public Health Sciences Division, Fred Hutchinson Cancer Research Center, Seattle, WA. Program in Medical and Population Genetics, Broad Institute, Cambridge, MA. Division of Sleep and Circadian Disorders, Department of Medicine, Brigham and Women's Hospital, Boston, MA. Division of Sleep Medicine, Harvard Medical School, Boston, MA. Department of Epidemiology and Prevention, Division of Public Health Sciences, Wake Forest University School of Medicine, Winston-Salem, NC. Cardiovascular Health Research Unit, Department of Medicine, University of Washington, Seattle, WA. Cardiovascular Health Research Unit, Department of Medicine, University of Washington, Seattle, WA. Institute for Public Health Genetics, University of Washington, Seattle, WA. Division of Sleep and Circadian Disorders, Department of Medicine, Brigham and Women's Hospital, Boston, MA. Department of Biostatistics, Harvard T. H. Chan School of Public Health, Boston, MA. Cardiovascular Health Research Unit, Department of Medicine, University of Washington, Seattle, WA. Institute for Public Health Genetics, University of Washington, Seattle, WA. Cardiovascular Health Research Unit, Department of Medicine, University of Washington, Seattle, WA. The Institute for Translational Genomics and Population Sciences, Departments of Pediatrics and Medicine, Los Angeles Biomedical Research Institute at Harbor-UCLA Medical Center, Torrance, CA. Program in Medical and Population Genetics, Broad Institute, Cambridge, MA. Division of Sleep and Circadian Disorders, Department of Medicine, Brigham and Women's Hospital, Boston, MA. Division of Sleep Medicine, Harvard Medical School, Boston, MA. Department of Biostatistics, Harvard T. H. Chan School of Public Health, Boston, MA. Human Genetics Center, Department of Epidemiology, Human Genetics and Environmental Sciences, School of Public Health, The University of Texas Health Science Center at Houston, Houston, TX. Center for Precision Health, School of Public Health &amp; School of Biomedical Informatics, The University of Texas Health Science Center at Houston, Houston, TX. Division of Pulmonary, Allergy and Critical Care Medicine, University of Pittsburgh Medical Center, Pittsburgh, PA. Department of Population and Quantitative Health Sciences, School of Medicine, Case Western Reserve University, Cleveland, OH. Computational Medicine Core, Center for Lung Biology, University of Washington Medicine Sleep Center, Division of Pulmonary, Critical Care, and Sleep Medicine, University of Washington, Seattle, WA. Department of Biostatistics, University of Washington, Seattle, WA. The Institute for Translational Genomics and Population Sciences, Departments of Pediatrics and Medicine, Los Angeles Biomedical Research Institute at Harbor-UCLA Medical Center, Torrance, CA. Program in Medical and Population Genetics, Broad Institute, Cambridge, MA. Division of Sleep and Circadian Disorders, Department of Medicine, Brigham and Women's Hospital, Boston, MA. Division of Sleep Medicine, Harvard Medical School, Boston, MA. Center for Genomic Medicine and Department of Anesthesia, Pain, and Critical Care Medicine, Massachusetts General Hospital, Boston, MA. Program in Medical and Population Genetics, Broad Institute, Cambridge, MA. Department of Psychiatry, Brigham &amp; Women's Hospital, Harvard Medical School, Boston, MA. Department of Biostatistics, Harvard T. H. Chan School of Public Health, Boston, MA. Department of Statistics, Harvard University, Cambridge, MA. Division of Sleep and Circadian Disorders, Department of Medicine, Brigham and Women's Hospital, Boston, MA. Division of Sleep Medicine, Harvard Medical School, Boston, MA. Division of Pulmonary, Critical Care, and Sleep Medicine, Beth Israel Deaconess Medical Center, Boston, MA. Division of Sleep and Circadian Disorders, Department of Medicine, Brigham and Women's Hospital, Boston, MA. Division of Sleep Medicine, Harvard Medical School, Boston, MA. Department of Biostatistics, Harvard T. H. Chan School of Public Health, Boston, MA.</t>
  </si>
  <si>
    <t>Department of Nephrology, Transplantology and Internal Diseases, Poznan University of Medical Sciences, Przybyszewskiego 49, 60-355, Poznan, Poland. alicja_grzegorzewska@yahoo.com. Department of Biochemistry and Molecular Biology, Poznan University of Medical Sciences, Swiecickiego 6, 60-781, Poznan, Poland. Department of Nephrology, Transplantology and Internal Diseases, Poznan University of Medical Sciences, Przybyszewskiego 49, 60-355, Poznan, Poland. B.Braun Avitum Poland, Dialysis Center, Sienkiewicza 3, 64-300, Nowy Tomysl, Poland. Department of Biochemistry and Molecular Biology, Poznan University of Medical Sciences, Swiecickiego 6, 60-781, Poznan, Poland. Department of Biochemistry and Molecular Biology, Poznan University of Medical Sciences, Swiecickiego 6, 60-781, Poznan, Poland.</t>
  </si>
  <si>
    <t>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Jiewen@iascaas.net.cn. State Key Laboratory of Animal Nutrition, Beijing, 100193, China. Jiewen@iascaas.net.cn.</t>
  </si>
  <si>
    <t>College of Biotechnology, Tianjin University of Science and Technology, 300457, Tianjin, China. College of Biotechnology, Tianjin University of Science and Technology, 300457, Tianjin, China. College of Biotechnology, Tianjin University of Science and Technology, 300457, Tianjin, China. College of Biotechnology, Tianjin University of Science and Technology, 300457, Tianjin, China. College of Biotechnology, Tianjin University of Science and Technology, 300457, Tianjin, China. College of Biotechnology, Tianjin University of Science and Technology, 300457, Tianjin, China. College of Biotechnology, Tianjin University of Science and Technology, 300457, Tianjin, China. Institute of Biology and Medicine, Wuhan University of Science and Technology, 430081, Wuhan, China. College of Biotechnology, Tianjin University of Science and Technology, 300457, Tianjin, China. zhangtongcun@wust.edu.cn. Institute of Biology and Medicine, Wuhan University of Science and Technology, 430081, Wuhan, China. zhangtongcun@wust.edu.cn. College of Biotechnology, Tianjin University of Science and Technology, 300457, Tianjin, China. ma_wj@tust.edu.cn. Qilu Institute of Technology, 250200, Shandong, China. ma_wj@tust.edu.cn.</t>
  </si>
  <si>
    <t>College of Animal Science and Veterinary Medicine, Henan Agricultural University, Zhengzhou 450002, P. R. China; Mammalian NutriPhysioGenomics, Department of Animal Sciences and Division of Nutritional Sciences, University of Illinois, Urbana 61801. Department of Animal and Veterinary Sciences, Clemson University, 146 Poole Agricultural Center, Clemson, SC 29634. Mammalian NutriPhysioGenomics, Department of Animal Sciences and Division of Nutritional Sciences, University of Illinois, Urbana 61801; Institute of Animal Nutrition and Feed, Inner Mongolia Academy of Agriculture and Animal Husbandry Sciences, Hohhot 010031, P. R. China. Mammalian NutriPhysioGenomics, Department of Animal Sciences and Division of Nutritional Sciences, University of Illinois, Urbana 61801. Dairy and Food Science Department, South Dakota State University, 1111 College Ave, 113H Alfred Dairy Science Hall, Brookings 57007. Electronic address: johan.osorio@sdstate.edu. Mammalian NutriPhysioGenomics, Department of Animal Sciences and Division of Nutritional Sciences, University of Illinois, Urbana 61801. Electronic address: jloor@illinois.edu.</t>
  </si>
  <si>
    <t>Department of Biological Sciences, University of North Carolina, Charlotte, Charlotte, NC 28223 USA. Department of Biological Sciences, University of North Carolina, Charlotte, Charlotte, NC 28223 USA. Department of Cell Biology and Neuroscience, University of California, Riverside, Riverside, CA 95251, USA. Department of Cell Biology and Neuroscience, University of California, Riverside, Riverside, CA 95251, USA. Department of Cell Biology and Neuroscience, University of California, Riverside, Riverside, CA 95251, USA. Biology Department, Woods Hole Oceanographic Institution, 45 Water Street, Mailstop 33, Woods Hole, MA 02543 USA. Electronic address: atarrant@whoi.edu.</t>
  </si>
  <si>
    <t>Agricultural Research Service, Animal Biosciences and Biotechnology Laboratory, USDA, Beltsville, MD 20705. Agricultural Research Service, Animal Biosciences and Biotechnology Laboratory, USDA, Beltsville, MD 20705. Agricultural Research Service, Animal Biosciences and Biotechnology Laboratory, USDA, Beltsville, MD 20705. Department of Animal Sciences and Industry, Kansas State University, Manhattan 66506. Department of Animal and Avian Sciences, University of Maryland, College Park 20472. Agricultural Research Service, Animal Genomics and Improvement Laboratory, USDA, Beltsville, MD 20705. Cargill Inc., Elk River, MN 55330. Department of Animal and Avian Sciences, University of Maryland, College Park 20472. Electronic address: kmoyes@umd.edu.</t>
  </si>
  <si>
    <t>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From the Department of Health Care Management (P.-C.L.), College of Health Technology, National Taipei University of Nursing and Health Sciences, Taiwan; Biostatistics, Biomathematics, Pharmacoepidemiology and Infectious Diseases (I.A.), INSERM, UVSQ, Institut Pasteur, Universite Paris-Saclay, Villejuif; Assistance-Publique-Hopitaux de Paris (M.-A.L.), Hopital Europeen Georges Pompidou, Biochimie, Pharmacogenetique et Oncologie Moleculaire; INSERM UMR-S 1147 (C.M.), CRB EPIGENETEC, Universite Paris Descartes, Sorbonne Paris Cite, Paris, France; Departments of Epidemiology (K.C.P., B.R.) and Environmental Health (J.M.B., B.R.), Fielding School of Public Health, and Department of Neurology (J.M.B., B.R.), Geffen School of Medicine, University of California at Los Angeles; and Universite Paris-Saclay (A.E.), Universite Paris-Sud, UVSQ, CESP, INSERM, Villejuif, France. alexis.elbaz@inserm.fr.</t>
  </si>
  <si>
    <t>1 Department of Gynecology and Obstetrics, University Hospital Erlangen, Friedrich-Alexander University Erlangen-Nuremberg, Erlangen, Germany. 2 Department of Pediatrics and Adolescent Medicine, Friedrich-Alexander-University of Erlangen-Nuremberg, Erlangen, Germany. 2 Department of Pediatrics and Adolescent Medicine, Friedrich-Alexander-University of Erlangen-Nuremberg, Erlangen, Germany. 1 Department of Gynecology and Obstetrics, University Hospital Erlangen, Friedrich-Alexander University Erlangen-Nuremberg, Erlangen, Germany. 1 Department of Gynecology and Obstetrics, University Hospital Erlangen, Friedrich-Alexander University Erlangen-Nuremberg, Erlangen, Germany. 1 Department of Gynecology and Obstetrics, University Hospital Erlangen, Friedrich-Alexander University Erlangen-Nuremberg, Erlangen, Germany. 3 Institute of Pathology, University Hospital Erlangen, Friedrich-Alexander-University Erlangen-Nuremberg, Erlangen, Germany * The authors are contributed equally. 1 Department of Gynecology and Obstetrics, University Hospital Erlangen, Friedrich-Alexander University Erlangen-Nuremberg, Erlangen, Germany. 2 Department of Pediatrics and Adolescent Medicine, Friedrich-Alexander-University of Erlangen-Nuremberg, Erlangen, Germany. 1 Department of Gynecology and Obstetrics, University Hospital Erlangen, Friedrich-Alexander University Erlangen-Nuremberg, Erlangen, Germany.</t>
  </si>
  <si>
    <t>Department of Epidemiology, Colorado School of Public Health, University of Colorado Anschutz Medical Campus, Aurora, CO jill.norris@ucdenver.edu. Health Informatics Institute, Morsani College of Medicine, University of South Florida, Tampa, FL. Department of Epidemiology, Colorado School of Public Health, University of Colorado Anschutz Medical Campus, Aurora, CO. Genomics and Biomarkers Unit, Department of Health, National Institute for Health and Welfare, Helsinki, Finland. Health Informatics Institute, Morsani College of Medicine, University of South Florida, Tampa, FL. Health Informatics Institute, Morsani College of Medicine, University of South Florida, Tampa, FL. Department of Clinical Sciences, Lund University Clinical Research Centre, Malmo, Sweden. Department of Pediatrics, Turku University Hospital, Turku, Finland. Department of Pediatrics, Turku University Hospital, Turku, Finland. Department of Physiology, Institute of Biomedicine, University of Turku, Turku, Finland. Barbara Davis Center for Childhood Diabetes, University of Colorado Anschutz Medical Campus, Aurora, CO. Department of Pediatrics, Diabetes Research Institute, Munich, Germany. Center for Biotechnology and Genomic Medicine, Augusta University, Augusta, GA. Center for Public Health Genomics, University of Virginia, Charlottesville, VA. Center for Public Health Genomics, University of Virginia, Charlottesville, VA. Center for Public Health Genomics, University of Virginia, Charlottesville, VA. Genomics and Biomarkers Unit, Department of Health, National Institute for Health and Welfare, Helsinki, Finland. National Institute of Diabetes and Digestive and Kidney Diseases, National Institutes of Health, Bethesda, MD. Health Informatics Institute, Morsani College of Medicine, University of South Florida, Tampa, FL. Nutrition Unit, National Institute for Health and Welfare, Helsinki, Finland; School of Health Sciences, University of Tampere; Center for Child Health Research, University of Tampere and Tampere University Hospital; and The Science Center of Pirkanmaa Hospital District, Tampere, Finland. Pacific Northwest Diabetes Research Institute, Seattle, WA.</t>
  </si>
  <si>
    <t>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School of Biological Sciences, College of Natural Sciences, Chungbuk National University, Cheongju, Chungbuk, 28644, Republic of Korea. Department of Life Science, College of Natural Sciences, Chung-Ang University, Seoul, 06974, Republic of Korea.</t>
  </si>
  <si>
    <t>Centre for Primary Care and Public Health, Barts and The London School of Medicine and Dentistry, Queen Mary University of London, London, UK. Electronic address: d.a.jolliffe@qmul.ac.uk. Centre for Primary Care and Public Health, Barts and The London School of Medicine and Dentistry, Queen Mary University of London, London, UK. Centre for Primary Care and Public Health, Barts and The London School of Medicine and Dentistry, Queen Mary University of London, London, UK. Centre for Primary Care and Public Health, Barts and The London School of Medicine and Dentistry, Queen Mary University of London, London, UK; Asthma UK Centre for Applied Research, Blizard Institute, Queen Mary University of London, London, UK. Centre for Primary Care and Public Health, Barts and The London School of Medicine and Dentistry, Queen Mary University of London, London, UK. Centre for Primary Care and Public Health, Barts and The London School of Medicine and Dentistry, Queen Mary University of London, London, UK. Homerton University Hospital NHS Foundation Trust, Homerton Row, London, UK. Homerton University Hospital NHS Foundation Trust, Homerton Row, London, UK. Homerton University Hospital NHS Foundation Trust, Homerton Row, London, UK. Queen's Hospital, Rom Valley Way, Romford, London, UK. Royal London Hospital, Whitechapel Road, London, UK. Centre for Population Health Research, School of Health Sciences and Sansom Institute of Health Research, University of South Australia South Australian Health and Medical Research Institute, Adelaide, Australia. Centre for Primary Care and Public Health, Barts and The London School of Medicine and Dentistry, Queen Mary University of London, London, UK. MRC and the Asthma UK Centre for Allergic Mechanisms in Asthma, King's College London, London, UK. Centre for Primary Care and Public Health, Barts and The London School of Medicine and Dentistry, Queen Mary University of London, London, UK; Asthma UK Centre for Applied Research, Blizard Institute, Queen Mary University of London, London, UK; MRC and the Asthma UK Centre for Allergic Mechanisms in Asthma, King's College London, London, UK. Centre for Primary Care and Public Health, Barts and The London School of Medicine and Dentistry, Queen Mary University of London, London, UK; Asthma UK Centre for Applied Research, Blizard Institute, Queen Mary University of London, London, UK. Electronic address: a.martineau@qmul.ac.uk.</t>
  </si>
  <si>
    <t>Beijing Institute of Pharmacology and Toxicology, Beijing 100850, China. wangtongxing89@126.com. State Key Laboratory of Toxicology and Medical Countermeasures, Beijing 100850, China. wangtongxing89@126.com. Beijing Institute of Pharmacology and Toxicology, Beijing 100850, China. bmigroup2@163.com. State Key Laboratory of Toxicology and Medical Countermeasures, Beijing 100850, China. bmigroup2@163.com. Beijing Institute of Pharmacology and Toxicology, Beijing 100850, China. zhangx_r@126.com. State Key Laboratory of Toxicology and Medical Countermeasures, Beijing 100850, China. zhangx_r@126.com. Beijing Institute of Pharmacology and Toxicology, Beijing 100850, China. wrr302@163.com. State Key Laboratory of Toxicology and Medical Countermeasures, Beijing 100850, China. wrr302@163.com. Beijing Institute of Pharmacology and Toxicology, Beijing 100850, China. cxr916@163.com. State Key Laboratory of Toxicology and Medical Countermeasures, Beijing 100850, China. cxr916@163.com. Beijing Institute of Pharmacology and Toxicology, Beijing 100850, China. zhouwx@bmi.ac.cn. State Key Laboratory of Toxicology and Medical Countermeasures, Beijing 100850, China. zhouwx@bmi.ac.cn. Beijing Institute of Pharmacology and Toxicology, Beijing 100850, China. zhangyx@bmi.ac.cn. State Key Laboratory of Toxicology and Medical Countermeasures, Beijing 100850, China. zhangyx@bmi.ac.cn.</t>
  </si>
  <si>
    <t>Centre for Primary Care and Public Health, Barts and The London School of Medicine and Dentistry, Queen Mary University of London, London E1 2AB, UK. Electronic address: d.a.jolliffe@qmul.ac.uk. Centre for Primary Care and Public Health, Barts and The London School of Medicine and Dentistry, Queen Mary University of London, London E1 2AB, UK. Centre for Primary Care and Public Health, Barts and The London School of Medicine and Dentistry, Queen Mary University of London, London E1 2AB, UK. Centre for Primary Care and Public Health, Barts and The London School of Medicine and Dentistry, Queen Mary University of London, London E1 2AB, UK. Centre for Primary Care and Public Health, Barts and The London School of Medicine and Dentistry, Queen Mary University of London, London E1 2AB, UK. Centre for Primary Care and Public Health, Barts and The London School of Medicine and Dentistry, Queen Mary University of London, London E1 2AB, UK; Asthma UK Centre for Applied Research, Blizard Institute, Queen Mary University of London, E1 2AB, UK. Homerton University Hospital NHS Foundation Trust, Homerton Row, London, UK. Homerton University Hospital NHS Foundation Trust, Homerton Row, London, UK. Homerton University Hospital NHS Foundation Trust, Homerton Row, London, UK. Queen's Hospital, Rom Valley Way, Romford, London, UK. Royal London Hospital, London, UK. Centre for Population Health Research, School of Health Sciences and Sansom Institute of Health Research, University of South Australia South Australian Health and Medical Research Institute, Adelaide SA 5001, Australia. MRC and the Asthma UK Centre for Allergic Mechanisms in Asthma, King's College London, London SE1 9RT, UK. Centre for Primary Care and Public Health, Barts and The London School of Medicine and Dentistry, Queen Mary University of London, London E1 2AB, UK; Asthma UK Centre for Applied Research, Blizard Institute, Queen Mary University of London, E1 2AB, UK. Centre for Primary Care and Public Health, Barts and The London School of Medicine and Dentistry, Queen Mary University of London, London E1 2AB, UK; Asthma UK Centre for Applied Research, Blizard Institute, Queen Mary University of London, E1 2AB, UK; MRC and the Asthma UK Centre for Allergic Mechanisms in Asthma, King's College London, London SE1 9RT, UK. Centre for Primary Care and Public Health, Barts and The London School of Medicine and Dentistry, Queen Mary University of London, London E1 2AB, UK; Asthma UK Centre for Applied Research, Blizard Institute, Queen Mary University of London, E1 2AB, UK. Electronic address: a.martineau@qmul.ac.uk.</t>
  </si>
  <si>
    <t>Faculty of Science, Department of Biology, Razi University, Kermanshah, Iran.</t>
  </si>
  <si>
    <t>The Institute of Mathematical Sciences, Chennai, 600113, India. B.S. Abdur Rahman Crescent Institute of Science &amp; Technology, Vandalur, Chennai, 600048, India. Department of Biological Sciences, Sunway University, 47500, Petaling Jaya, Malaysia. Department of Biological Sciences, Sunway University, 47500, Petaling Jaya, Malaysia. Department of Computer Science &amp; Department of Biology, Georgia State University, Atlanta, GA, 30303, USA. Department of Bioinformatics, University of Pune, Pune, Maharashtra, 411007, India. Department of Computer Science and Engineering, Birla Institute of Technology, Mesra, India. The Institute of Mathematical Sciences, Chennai, 600113, India. chandrajitl@sunway.edu.my. Department of Biological Sciences, Sunway University, 47500, Petaling Jaya, Malaysia. chandrajitl@sunway.edu.my.</t>
  </si>
  <si>
    <t>Menzies Institute for Medical Research, University of Tasmania, Hobart, Tasmania, Australia. Department of Ophthalmology, Flinders University, Adelaide, South Australia, Australia. Menzies Institute for Medical Research, University of Tasmania, Hobart, Tasmania, Australia. South Texas Diabetes and Obesity Institute, Department of Human Genetics, School of Medicine, University of Texas Rio Grande Valley, Brownsville, Texas, United States of America. Department of Ophthalmology, Flinders University, Adelaide, South Australia, Australia. Queensland University of Technology and Translational Research Institute, Princess Alexandra Hospital, Brisbane, Queensland, Australia. Institute of Health and Biomedical Innovation, Queensland University of Technology, Brisbane, Queensland, Australia. Department of Ophthalmology, Flinders University, Adelaide, South Australia, Australia. Department of Ophthalmology, Flinders University, Adelaide, South Australia, Australia. Menzies Institute for Medical Research, University of Tasmania, Hobart, Tasmania, Australia. Richard Lindsay and Associates, East Melbourne, Victoria, Australia. Department of Ophthalmology, Flinders University, Adelaide, South Australia, Australia. Menzies Institute for Medical Research, University of Tasmania, Hobart, Tasmania, Australia.</t>
  </si>
  <si>
    <t>Department of Radiation Oncology, Zhejiang Provincial People' s Hospital, People' s Hospital of Hangzhou Medical College, Hangzhou, Zhejiang, 310014, P.R. China. tangjianming@sjtu.edu.cn. Department of Thyroid and Breast Surgery, Zhejiang Provincial People' s Hospital, People' s Hospital of Hangzhou Medical College, Hangzhou, Zhejiang, 310014, P.R. China. Department of Radiation Oncology, Zhejiang Provincial People' s Hospital, People' s Hospital of Hangzhou Medical College, Hangzhou, Zhejiang, 310014, P.R. China. Department of Oncology, Taixing People's Hospital, Taixing, Jiangsu, 225300, P.R. China. Department of Hepatobiliary and Pancreatic Surgery, Zhejiang Provincial People' s Hospital, People' s Hospital of Hangzhou Medical College, Hangzhou, Zhejiang, 310014, P.R. China. Department of Radiation Oncology, Zhejiang Provincial People' s Hospital, People' s Hospital of Hangzhou Medical College, Hangzhou, Zhejiang, 310014, P.R. China. Department of Orthopaedic Surgery, Zhejiang Provincial People' s Hospital, People' s Hospital of Hangzhou Medical College, Hangzhou, Zhejiang, 310014, P.R. China. Department of The Otolaryngology, Meizhou People's Hospital, Meizhou, Guangdong, 514000, P.R. China. Department of Cardiology, Zhejiang Provincial People' s Hospital, People' s Hospital of Hangzhou Medical College, Hangzhou, Zhejiang, 310014, P.R. China. Department of Radiation Oncology, Zhejiang Provincial People' s Hospital, People' s Hospital of Hangzhou Medical College, Hangzhou, Zhejiang, 310014, P.R. China. Department of Radiation Oncology, Zhejiang Provincial People' s Hospital, People' s Hospital of Hangzhou Medical College, Hangzhou, Zhejiang, 310014, P.R. China. Department of Radiation Oncology, Zhejiang Provincial People' s Hospital, People' s Hospital of Hangzhou Medical College, Hangzhou, Zhejiang, 310014, P.R. China. Department of Radiation Oncology, Zhejiang Provincial People' s Hospital, People' s Hospital of Hangzhou Medical College, Hangzhou, Zhejiang, 310014, P.R. China. lxdctopone@sina.com. Department of Radiation Oncology, Zhejiang Provincial People' s Hospital, People' s Hospital of Hangzhou Medical College, Hangzhou, Zhejiang, 310014, P.R. China. 150523@163.com.</t>
  </si>
  <si>
    <t>Department of Nephrology, Transplantology and Internal Diseases, Poznan University of Medical Sciences (PUMS), Poznan, Poland. alicja_grzegorzewska@yahoo.com. Department of Physiology, PUMS, Poznan, Poland. Department of Nephrology, Transplantology and Internal Diseases, Poznan University of Medical Sciences (PUMS), Poznan, Poland. Department of Biochemistry and Molecular Biology, PUMS, Poznan, Poland. Polish Academy of Sciences, Institute of Bioorganic Chemistry, Poznan, Poland. Department of Ophthalmology and Optometry, PUMS, Poznan, Poland. Polish Academy of Sciences, Institute of Bioorganic Chemistry, Poznan, Poland. Department of Biochemistry and Molecular Biology, PUMS, Poznan, Poland.</t>
  </si>
  <si>
    <t>Biostatistics and Computational Biology Branch, National Institute of Environmental Health Sciences, National Institutes of Health, Research Triangle Park, NC, 27709, USA. obrienkm2@niehs.nih.gov. Epidemiology Branch, National Institute of Environmental Health Sciences, National Institutes of Health, Research Triangle Park, NC, 27709, USA. obrienkm2@niehs.nih.gov. Epidemiology Branch, National Institute of Environmental Health Sciences, National Institutes of Health, Research Triangle Park, NC, 27709, USA. Epidemiology Branch, National Institute of Environmental Health Sciences, National Institutes of Health, Research Triangle Park, NC, 27709, USA. Chromatin and Gene Expression Section, Epigenetics and Stem Cell Biology Laboratory, National Institute of Environmental Health Sciences, National Institutes of Health, Research Triangle Park, NC, 27709, USA. Epidemiology Branch, National Institute of Environmental Health Sciences, National Institutes of Health, Research Triangle Park, NC, 27709, USA. Biostatistics and Computational Biology Branch, National Institute of Environmental Health Sciences, National Institutes of Health, Research Triangle Park, NC, 27709, USA.</t>
  </si>
  <si>
    <t>Liver Diseases Branch, National Institute of Diabetes and Digestive and Kidney Diseases, National Institutes of Health, Bethesda, Maryland, USA. Liver Diseases Branch, National Institute of Diabetes and Digestive and Kidney Diseases, National Institutes of Health, Bethesda, Maryland, USA. Liver Diseases Branch, National Institute of Diabetes and Digestive and Kidney Diseases, National Institutes of Health, Bethesda, Maryland, USA. Department of Microbiology and Center of Infectious Disease, School of Basic Medical Sciences, Peking University Health Science Center, Beijing, China. Liver Diseases Branch, National Institute of Diabetes and Digestive and Kidney Diseases, National Institutes of Health, Bethesda, Maryland, USA. Genomics Core, National Institute of Diabetes and Digestive and Kidney Diseases, National Institutes of Health, Bethesda, Maryland, USA. Liver Diseases Branch, National Institute of Diabetes and Digestive and Kidney Diseases, National Institutes of Health, Bethesda, Maryland, USA jakel@bdg10.niddk.nih.gov.</t>
  </si>
  <si>
    <t>Department of Pharmacy, Quaid-i-Azam University, Islamabad, Pakistan. Department of Pharmacy, Quaid-i-Azam University, Islamabad, Pakistan. Faculty of Health Studies, University of Bradford, Richmond Rd, Bradford, UK. m.faisal1@bradford.ac.uk. Bradford Institute for Health Research, Bradford Teaching Hospitals NHS Foundation Trust, Bradford, UK. m.faisal1@bradford.ac.uk. Department of Pharmacy, Quaid-i-Azam University, Islamabad, Pakistan. Division of Mental Health and Addiction, NORMENT, University of Oslo, Oslo, Norway.</t>
  </si>
  <si>
    <t>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 Department of Nutrition and Food Hygiene, Key Laboratory of Toxicology, School of Public Health, Nanjing Medical University, Nanjing, China.</t>
  </si>
  <si>
    <t>1Centre for Primary Care and Public Health, Barts and The London School of Medicine and Dentistry,Queen Mary University of London,London E1 2AB,UK. 1Centre for Primary Care and Public Health, Barts and The London School of Medicine and Dentistry,Queen Mary University of London,London E1 2AB,UK. 2The Genome Centre, Barts and The London School of Medicine and Dentistry,Queen Mary University of London,London E1 2AT,UK. 3Department of Genetics, Evolution and Environment,University College London,London WC1E 6BT,UK. 4National Heart and Lung Institute, Imperial College London,London SW3 6LY,UK. 4National Heart and Lung Institute, Imperial College London,London SW3 6LY,UK. 5Faculty of Biology,Division of Infection, Immunity and Respiratory Medicine, School of Biological Sciences, Manchester Academic Health Science Centre,Medicine and Health University of Manchester,Manchester M13 9NT, UK. 6Asthma UK Centre for Applied Research, Barts and The London School of Medicine and Dentistry,Queen Mary University of London,London E1 2AT,UK. 5Faculty of Biology,Division of Infection, Immunity and Respiratory Medicine, School of Biological Sciences, Manchester Academic Health Science Centre,Medicine and Health University of Manchester,Manchester M13 9NT, UK. 7Department of Paediatrics, Imperial College London,London W12 0NN,UK. 4National Heart and Lung Institute, Imperial College London,London SW3 6LY,UK. 1Centre for Primary Care and Public Health, Barts and The London School of Medicine and Dentistry,Queen Mary University of London,London E1 2AB,UK. 1Centre for Primary Care and Public Health, Barts and The London School of Medicine and Dentistry,Queen Mary University of London,London E1 2AB,UK. 1Centre for Primary Care and Public Health, Barts and The London School of Medicine and Dentistry,Queen Mary University of London,London E1 2AB,UK.</t>
  </si>
  <si>
    <t>Department of Urology, Gundersen Health System, 1900 South Ave, La Crosse, WI, 54601, USA. Department of Mathematics and Computer Science, Eastern Connecticut State University, 83 Windham Street, Willimantic, CT, 06226, USA. Department of Cardiothoracic Surgery, Gundersen Health System, 1900 South Ave, La Crosse, WI, 54601, USA. Department of Pathology, Gundersen Health System, 1900 South Ave, La Crosse, WI, 54601, USA. Gundersen Medical Foundation, 1300 Badger Street, La Crosse, WI, 54601, USA. Gundersen Medical Foundation, 1300 Badger Street, La Crosse, WI, 54601, USA. Gundersen Medical Foundation, 1300 Badger Street, La Crosse, WI, 54601, USA. Gundersen Medical Foundation, 1300 Badger Street, La Crosse, WI, 54601, USA. Gundersen Medical Foundation, 1300 Badger Street, La Crosse, WI, 54601, USA. sunny.guin@gmail.com.</t>
  </si>
  <si>
    <t>Centre de Recherche en Cancerologie de Lyon, Inserm U1052, CNRS UMR 5286, Centre Leon Berard, Universite de Lyon, Lyon, France. Centre de Recherche en Cancerologie de Lyon, Inserm U1052, CNRS UMR 5286, Centre Leon Berard, Universite de Lyon, Lyon, France. Centre de Recherche en Cancerologie de Lyon, Inserm U1052, CNRS UMR 5286, Centre Leon Berard, Universite de Lyon, Lyon, France. Centre de Recherche en Cancerologie de Lyon, Inserm U1052, CNRS UMR 5286, Centre Leon Berard, Universite de Lyon, Lyon, France. Epigenetics and Cell Fate, Sorbonne Paris Cite, CNRS UMR 7216, Universite Paris Diderot, Paris, France. Epigenetics and Cell Fate, Sorbonne Paris Cite, CNRS UMR 7216, Universite Paris Diderot, Paris, France. Centre de Recherche en Cancerologie de Lyon, Inserm U1052, CNRS UMR 5286, Centre Leon Berard, Universite de Lyon, Lyon, France. Centre de Recherche en Cancerologie de Lyon, Inserm U1052, CNRS UMR 5286, Centre Leon Berard, Universite de Lyon, Lyon, France.</t>
  </si>
  <si>
    <t>Department of General, Visceral, and Pediatric Surgery, University Medical Center Gottingen, 37075 Gottingen, Germany. Department of General, Visceral, and Pediatric Surgery, University Medical Center Gottingen, 37075 Gottingen, Germany steven.johnsen@med.uni-goettingen.de.</t>
  </si>
  <si>
    <t>Experimental Pharmacology Unit, Istituto Nazionale Tumori - IRCCS - Fondazione G. Pascale, Napoli, Italy. Experimental Pharmacology Unit, Istituto Nazionale Tumori - IRCCS - Fondazione G. Pascale, Napoli, Italy. Dipartimento di Medicina Molecolare e Traslazionale, Universita di Brescia, Brescia, Italy. Epidemiology Unit, Istituto Nazionale Tumori - IRCCS - Fondazione G. Pascale, Napoli, Italy. Scientific Directorate, IRCCS Istituto Nazionale Tumori "Regina Elena", Roma, Italy. Experimental Pharmacology Unit, Istituto Nazionale Tumori - IRCCS - Fondazione G. Pascale, Napoli, Italy. a.budillon@istitutotumori.na.it. Experimental Pharmacology Unit, Istituto Nazionale Tumori - IRCCS - Fondazione G. Pascale, Napoli, Italy. s.costantini@istitutotumori.na.it.</t>
  </si>
  <si>
    <t>Interdepartmental Centre of Industrial Agrifood Research (CIRI- AGRO) University of Bologna, Cesena, Italy. Department of Agronomy, University of Sassari, Sassari, Italy. Interdepartmental Centre of Industrial Agrifood Research (CIRI- AGRO) University of Bologna, Cesena, Italy. Department of Agricultural and Food Sciences (DISTAL), University of Bologna, Bologna, Italy. Interdepartmental Centre of Industrial Agrifood Research (CIRI- AGRO) University of Bologna, Cesena, Italy. Department of Agricultural and Food Sciences (DISTAL), University of Bologna, Bologna, Italy. Department of Agronomy, University of Sassari, Sassari, Italy. Interdepartmental Centre of Industrial Agrifood Research (CIRI- AGRO) University of Bologna, Cesena, Italy. Department of Life Sciences, University of Modena and Reggio-Emilia, Reggio Emilia, Italy. Interdepartmental Research Centre for Agri-Food Biological Resources Improvement and Valorisation (BIOGEST-SITEIA), University of Modena and Reggio Emilia, Reggio Emilia, Italy. Interdepartmental Centre of Industrial Agrifood Research (CIRI- AGRO) University of Bologna, Cesena, Italy. Department of Agronomy, University of Sassari, Sassari, Italy.</t>
  </si>
  <si>
    <t>Key Laboratory of Agriculture Animal Genetics, Breeding and Reproduction of Ministry of Education, College of Animal Science, Huazhong Agricultural University, Wuhan 430070, China. hyj_1900@webmail.hzau.edu.cn. Key Laboratory of Agriculture Animal Genetics, Breeding and Reproduction of Ministry of Education, College of Animal Science, Huazhong Agricultural University, Wuhan 430070, China. tanyanjie@webmail.hzau.edu.cn. Key Laboratory of Agriculture Animal Genetics, Breeding and Reproduction of Ministry of Education, College of Animal Science, Huazhong Agricultural University, Wuhan 430070, China. chenlupeng@webmail.hzau.edu.cn. Key Laboratory of Agriculture Animal Genetics, Breeding and Reproduction of Ministry of Education, College of Animal Science, Huazhong Agricultural University, Wuhan 430070, China. liu-yan@webmail.hzau.edu.cn. Key Laboratory of Agriculture Animal Genetics, Breeding and Reproduction of Ministry of Education, College of Animal Science, Huazhong Agricultural University, Wuhan 430070, China. renzq@mail.hzau.edu.cn. The Cooperative Innovation Center for Sustainable Pig Production, Huazhong Agricultural University, Wuhan 430070, China. renzq@mail.hzau.edu.cn.</t>
  </si>
  <si>
    <t>School of Public Health, Medical College of Soochow University, Department of Epidemiology &amp;Biostatistics, Suzhou, 215123, China. Center for Bioinformatics and Genomics, Department of Biostatistics and Bioinformatics, Tulane University, New Orleans, LA, 70112, USA. Jiangsu Key Laboratory of Preventive and Translational Medicine for Geriatric Diseases, Medical College of Soochow University, Suzhou, 215123, China. Center for Bioinformatics and Genomics, Department of Biostatistics and Bioinformatics, Tulane University, New Orleans, LA, 70112, USA. Center for Bioinformatics and Genomics, Department of Biostatistics and Bioinformatics, Tulane University, New Orleans, LA, 70112, USA. School of Medicine, Tulane University, New Orleans, LA, 70112, USA. Osteoporosis Research Center, Creighton University, Omaha, NE, 68131, USA. Center for Bioinformatics and Genomics, Department of Biostatistics and Bioinformatics, Tulane University, New Orleans, LA, 70112, USA. Osteoporosis Research Center, Creighton University, Omaha, NE, 68131, USA. Center for Bioinformatics and Genomics, Department of Biostatistics and Bioinformatics, Tulane University, New Orleans, LA, 70112, USA. Center for Bioinformatics and Genomics, Department of Biostatistics and Bioinformatics, Tulane University, New Orleans, LA, 70112, USA. Osteoporosis Research Center, Creighton University, Omaha, NE, 68131, USA. Osteoporosis Research Center, Creighton University, Omaha, NE, 68131, USA.</t>
  </si>
  <si>
    <t>Centre for Public Health, Queen's University Belfast, Belfast, United Kingdom. Centre for Public Health, Queen's University Belfast, Belfast, United Kingdom. Centre for Public Health, Queen's University Belfast, Belfast, United Kingdom. School of Environmental Sciences, University of East Anglia, Norwich, United Kingdom. Centre for Experimental Medicine, Institute of Clinical Science, Queen's University Belfast, Belfast, United Kingdom. Department of Epidemiology and Biostatistics, National Institute for Health Development, Tallinn, Estonia. Eye Department, University of Bergen, Bergen, Norway. Department of Ophthalmology, Hotel Dieu de Paris, University Paris Descartes-1, Paris, France. Clinica Oculistica, Universita degli Studi di Verona, Verona, Italy. Department of Ophthalmology, Aristotle University of Thessaloniki School of Medicine, Thessaloniki, Greece. CIBER de Epidemiologia y Salud Publica, Universidad Miguel Hernandez, Alicante, Spain. The Netherlands Institute of Neuroscience, AMC, Amsterdam, The Netherlands. Faculty of Epidemiology &amp; Population Health, London School of Hygiene and Tropical Medicine, London, United Kingdom. Electronic address: astrid.fletcher@lshtm.ac.uk.</t>
  </si>
  <si>
    <t>a KU Leuven - University of Leuven , Department of Public Health and Primary Care , Environment and Health , Leuven , Belgium. b Flemish Institute of Technological Research (VITO), Unit Environmental Risk and Health , Mol , Belgium. a KU Leuven - University of Leuven , Department of Public Health and Primary Care , Environment and Health , Leuven , Belgium. a KU Leuven - University of Leuven , Department of Public Health and Primary Care , Environment and Health , Leuven , Belgium. c KU Leuven - University of Leuven , Department of Imaging &amp; Pathology , Leuven , Belgium. d KU Leuven - University of Leuven, University Hospitals Leuven , Department of Forensic Medicine , Laboratory of Forensic Genetics and Molecular Archeology , Leuven , Belgium. e KU Leuven - University of Leuven, Center for Molecular and Vascular Biology , Leuven , Belgium. f International Agency for Research on Cancer, Dietary Exposure Assessment Group , Lyon , France. b Flemish Institute of Technological Research (VITO), Unit Environmental Risk and Health , Mol , Belgium. g Hasselt University, Faculty of Sciences , Diepenbeek , Belgium. b Flemish Institute of Technological Research (VITO), Unit Environmental Risk and Health , Mol , Belgium. h KU Leuven - University of Leuven , Department of Development and Regeneration , Leuven , Belgium. i University Hospitals of Leuven , Department of Obstetrics and Gynecology , Leuven , Belgium. a KU Leuven - University of Leuven , Department of Public Health and Primary Care , Environment and Health , Leuven , Belgium. j IDEWE, External Service for Prevention and Protection at Work , Heverlee , Belgium.</t>
  </si>
  <si>
    <t>Department of Pathology, St. Jude Children's Research Hospital, Memphis, TN, USA. Department of Pathology, St. Jude Children's Research Hospital, Memphis, TN, USA. Electronic address: charles.mullighan@stjude.org.</t>
  </si>
  <si>
    <t>Research Institute of the McGill University Health Centre, McGill University, Montreal, Quebec, Canada Departments of Biochemistry, McGill University, Montreal, Quebec, Canada. Research Institute of the McGill University Health Centre, McGill University, Montreal, Quebec, Canada Department of Medicine, McGill University, Montreal, Quebec , Canada. Research Institute of the McGill University Health Centre, McGill University, Montreal, Quebec, Canada Department of Medicine, McGill University, Montreal, Quebec , Canada. Research Institute of the McGill University Health Centre, McGill University, Montreal, Quebec, Canada Department of Medicine, McGill University, Montreal, Quebec , Canada. Departments of Biochemistry, McGill University, Montreal, Quebec, Canada. Pharmacology and Therapeutics, McGill University, Montreal, Quebec, Canada.</t>
  </si>
  <si>
    <t>Virology Department, PAHO/WHO Collaborating Center for the Study of Dengue and its Vector, Pedro Kouri Institute of Tropical Medicine (IPK),Havana, Cuba. i3S - Instituto de Investigacao e Inovacao em Saude, Universidade do Porto, Porto, Portugal. Instituto de Patologia e Imunologia Molecular da Universidade do Porto (IPATIMUP), Porto, Portugal. Instituto de Ciencias Biomedicas Abel Salazar (ICBAS), Universidade do Porto, Porto, Portugal. Instituto de Patologia e Imunologia Molecular da Universidade do Porto (IPATIMUP), Porto, Portugal. Virology Department, PAHO/WHO Collaborating Center for the Study of Dengue and its Vector, Pedro Kouri Institute of Tropical Medicine (IPK),Havana, Cuba. Virology Department, PAHO/WHO Collaborating Center for the Study of Dengue and its Vector, Pedro Kouri Institute of Tropical Medicine (IPK),Havana, Cuba. Virology Department, PAHO/WHO Collaborating Center for the Study of Dengue and its Vector, Pedro Kouri Institute of Tropical Medicine (IPK),Havana, Cuba. i3S - Instituto de Investigacao e Inovacao em Saude, Universidade do Porto, Porto, Portugal. Instituto de Patologia e Imunologia Molecular da Universidade do Porto (IPATIMUP), Porto, Portugal. Instituto de Ciencias Biomedicas Abel Salazar (ICBAS), Universidade do Porto, Porto, Portugal. Eukaryote Genotyping Platform, Genopole Pasteur Institute, Paris, France. Functional Genetics of Infectious Diseases Unit, Pasteur Institute, Paris, France. i3S - Instituto de Investigacao e Inovacao em Saude, Universidade do Porto, Porto, Portugal. Instituto de Patologia e Imunologia Molecular da Universidade do Porto (IPATIMUP), Porto, Portugal. Eukaryote Genotyping Platform, Genopole Pasteur Institute, Paris, France. Virology Department, PAHO/WHO Collaborating Center for the Study of Dengue and its Vector, Pedro Kouri Institute of Tropical Medicine (IPK),Havana, Cuba. Virology Department, PAHO/WHO Collaborating Center for the Study of Dengue and its Vector, Pedro Kouri Institute of Tropical Medicine (IPK),Havana, Cuba. Vanderbilt Genetics Institute, Department of Molecular Physiology and Biophysics, Vanderbilt University School of Medicine, Nashville, TN, United States of America. Functional Genetics of Infectious Diseases Unit, Pasteur Institute, Paris, France. i3S - Instituto de Investigacao e Inovacao em Saude, Universidade do Porto, Porto, Portugal. Instituto de Patologia e Imunologia Molecular da Universidade do Porto (IPATIMUP), Porto, Portugal. Faculdade de Medicina da Universidade do Porto (FMUP), Porto, Portugal. Virology Department, PAHO/WHO Collaborating Center for the Study of Dengue and its Vector, Pedro Kouri Institute of Tropical Medicine (IPK),Havana, Cuba.</t>
  </si>
  <si>
    <t>Laboratory of Endocrine Neurobiology, Institute of Experimental Medicine, Hungarian Academy of Sciences, 1083 Budapest, Hungary. Laboratory of Endocrine Neurobiology, Institute of Experimental Medicine, Hungarian Academy of Sciences, 1083 Budapest, Hungary. Faculty of Information Technology and Bionics, Pazmany Peter Catholic University, 1083 Budapest, Hungary; and. Laboratory of Endocrine Neurobiology, Institute of Experimental Medicine, Hungarian Academy of Sciences, 1083 Budapest, Hungary. Department of Animal Hygiene, Herd-Health and Veterinary Ethology, University of Veterinary Medicine, 1078 Budapest, Hungary. Laboratory of Endocrine Neurobiology, Institute of Experimental Medicine, Hungarian Academy of Sciences, 1083 Budapest, Hungary. Faculty of Information Technology and Bionics, Pazmany Peter Catholic University, 1083 Budapest, Hungary; and.</t>
  </si>
  <si>
    <t>Department of Public Health and Primary Care, Environment and Health, KU Leuven - University of Leuven, Kapucijnenvoer 35 blok D box 7001, 3000 Leuven, Belgium. Flemish Institute of Technological Research (VITO), Unit Environmental Risk and Health, Boeretang 200, 2400 Mol, Belgium. Department of Public Health and Primary Care, Environment and Health, KU Leuven - University of Leuven, Kapucijnenvoer 35 blok D box 7001, 3000 Leuven, Belgium. Department of Public Health and Primary Care, Environment and Health, KU Leuven - University of Leuven, Kapucijnenvoer 35 blok D box 7001, 3000 Leuven, Belgium. Department of Imaging &amp; Pathology, KU Leuven - University of Leuven, 3000 Leuven, Belgium. University Hospitals Leuven; Department of Forensic Medicine; Laboratory of Forensic Genetics and Molecular Archeology, KU Leuven - University of Leuven, 3000 Leuven, Belgium. Center for Molecular and Vascular Biology, KU Leuven - University of Leuven, UZ Herestraat 49 - box 911, 3000 Leuven, Belgium. International Agency for Research on Cancer, 150 Cours Albert Thomas, 69372 Lyon, CEDEX 08, France. Flemish Institute of Technological Research (VITO), Unit Environmental Risk and Health, Boeretang 200, 2400 Mol, Belgium. Faculty of Sciences, Hasselt University, 3590 Diepenbeek, Belgium. Flemish Institute of Technological Research (VITO), Unit Environmental Risk and Health, Boeretang 200, 2400 Mol, Belgium. Department of Development and Regeneration, KU Leuven - University of Leuven, 3000 Leuven, Belgium. Department of Obstetrics and Gynecology, University Hospitals of Leuven, 3000 Leuven, Belgium. Department of Public Health and Primary Care, Environment and Health, KU Leuven - University of Leuven, Kapucijnenvoer 35 blok D box 7001, 3000 Leuven, Belgium. IDEWE, External Service for Prevention and Protection at Work, Interleuvenlaan 58, 3001 Heverlee, Belgium.</t>
  </si>
  <si>
    <t>Department of Ophthalmology and Visual Sciences, The Chinese University of Hong Kong, Hong Kong, China. Department of Ophthalmology, Harvard Medical School, Massachusetts Eye and Ear, Boston, Massachusetts, USA. Department of Ophthalmology and Visual Sciences, The Chinese University of Hong Kong, Hong Kong, China. Department of Ophthalmology and Visual Sciences, The Chinese University of Hong Kong, Hong Kong, China. Faculty of Medicine, The Chinese University of Hong Kong, Hong Kong, China. Department of Gastroenterology, Harvard Medical School, Beth Israel Deaconess Medical Center, Boston, Massachusetts, USA.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Hong Kong Eye Hospital, Kowloon,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The Chinese University of Hong Kong, Hong Kong, China. vishaljhanji@cuhk.edu.hk. Department of Ophthalmology and Visual Sciences, Prince of Wales Hospital, Hong Kong, China. vishaljhanji@cuhk.edu.hk. UPMC Eye Centre, University of Pittsburgh School of Medicine, Pittsburgh, Pennsylvania, USA. vishaljhanji@cuhk.edu.hk. Department of Ophthalmology and Visual Sciences, The Chinese University of Hong Kong, Hong Kong, China. lijia_chen@cuhk.edu.hk. Department of Ophthalmology and Visual Sciences, Prince of Wales Hospital, Hong Kong, China. lijia_chen@cuhk.edu.hk.</t>
  </si>
  <si>
    <t>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knepperm@nhlbi.nih.gov. Epithelial Systems Biology Laboratory, Systems Biology Center, National Heart, Lung, and Blood Institute, National Institutes of Health, Bethesda, Maryland.</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</si>
  <si>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</si>
  <si>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Department of Gastroenterology, Hepatology and Clinical Oncology, Medical Center for Postgraduate Education, Roentgena 5, 02-781 Warsaw, Poland. Department of Gastroenterology, Hepatology and Clinical Oncology, Medical Center for Postgraduate Education, Roentgena 5, 02-781 Warsaw, Poland. Department of Gastroenterology, Hepatology and Clinical Oncology, Medical Center for Postgraduate Education, Roentgena 5, 02-781 Warsaw, Poland. Department of Genetics, Cancer Center-Institute, Roentgena 5, 02-781 Warsaw, Poland. Department of Genetics, Cancer Center-Institute, Roentgena 5, 02-781 Warsaw, Poland. Department of Gastroenterology, Hepatology and Clinical Oncology, Medical Center for Postgraduate Education, Roentgena 5, 02-781 Warsaw, Poland. Department of Public Health, Faculty of Health Sciences, Medical University of Warsaw, Zwirki i Wigury 61, 02-091 Warsaw, Poland. Department of Pathomorphology, Medical University of Silesia, Medykow 18, 40-752 Katowice, Poland. Department of Genetics, Cancer Center-Institute, Roentgena 5, 02-781 Warsaw, Poland. Department of Gastroenterology, Hepatology and Clinical Oncology, Medical Center for Postgraduate Education, Roentgena 5, 02-781 Warsaw, Poland. Department of Genetics, Cancer Center-Institute, Roentgena 5, 02-781 Warsaw, Poland.</t>
  </si>
  <si>
    <t>Biostatistics and Computational Biology Branch, National Institute of Environmental Health Sciences, Research Triangle Park, North Carolina. Epidemiology Branch, National Institute of Environmental Health Sciences, Research Triangle Park, North Carolina. Chromatin and Gene Expression Section, Epigenetics and Stem Cell Biology Laboratory, National Institute of Environmental Health Sciences, Research Triangle Park, North Carolina. Epidemiology Branch, National Institute of Environmental Health Sciences, Research Triangle Park, North Carolina. Biostatistics and Computational Biology Branch, National Institute of Environmental Health Sciences, Research Triangle Park, North Carolina. weinber2@niehs.nih.gov.</t>
  </si>
  <si>
    <t>The Broad Institute of MIT and Harvard, Cambridge, Massachusetts. The Broad Institute of MIT and Harvard, Cambridge, Massachusetts. The Broad Institute of MIT and Harvard, Cambridge, Massachusetts. The Broad Institute of MIT and Harvard, Cambridge, Massachusetts. The Broad Institute of MIT and Harvard, Cambridge, Massachusetts. Brigham and Women's Hospital, Harvard Medical School, Boston, Massachusetts. The Broad Institute of MIT and Harvard, Cambridge, Massachusetts. Department of Medical Oncology, Dana-Farber Cancer Institute, Boston, Massachusetts. The Broad Institute of MIT and Harvard, Cambridge, Massachusetts. matthew_meyerson@dfci.harvard.edu. Department of Medical Oncology, Dana-Farber Cancer Institute, Boston, Massachusetts. Center for Cancer Genome Discovery, Dana-Farber Cancer Institute, Boston, Massachusetts. Department of Pathology, Harvard Medical School, Boston, Massachusetts. The Broad Institute of MIT and Harvard, Cambridge, Massachusetts.</t>
  </si>
  <si>
    <t>Department of Internal Medicine, Washington University School of Medicine, St. Louis, MO 63110, USA. Diabetic Cardiovascular Disease Center, Washington University School of Medicine, St. Louis, MO 63110, USA. Department of Internal Medicine, Washington University School of Medicine, St. Louis, MO 63110, USA. Department of Internal Medicine, Washington University School of Medicine, St. Louis, MO 63110, USA. Department of Biochemistry and Molecular Biophysics, Washington University School of Medicine, St. Louis, MO 63110, USA. Myocardial Pathophysiology Area, Centro Nacional de Investigaciones Cardiovasculares Carlos III, Madrid 28029, Spain. Myocardial Pathophysiology Area, Centro Nacional de Investigaciones Cardiovasculares Carlos III, Madrid 28029, Spain. Department of Biochemistry and Molecular Biophysics, Washington University School of Medicine, St. Louis, MO 63110, USA. Department of Internal Medicine, Washington University School of Medicine, St. Louis, MO 63110, USA. jwelch@wustl.edu.</t>
  </si>
  <si>
    <t>aDepartment of Epidemiology and Biostatistics, University at Albany, State University of New York, Rensselaer, New York bDepartment of Statistics. George Washington University, Washington, DC cDepartment of Epidemiology and Population Health, Albert Einstein College of Medicine, Bronx dDepartment of Medicine, Montefiore Medical Center and Albert Einstein College of Medicine, Bronx eDepartment of Neurology, State University of New York Downstate Medical Center, Brooklyn, New York fDepartment of Medicine, Georgetown University Medical Center, Washington, DC gDepartment of Medicine, University of Southern California, Los Angeles, California hDepartment of Medicine, Rush University Medical Center, Chicago, Illinois iDepartment of Epidemiology, Johns Hopkins Bloomberg School of Public Health, Baltimore, Maryland jBluestone Center for Clinical Research kDepartment of Oral and Maxillofacial Surgery, New York University, New York, New York lDepartment of Microbiology, Immunology, and Tropical Medicine, George Washington University, Washington, DC mDepartment of Microbiology and Immunology, Albert Einstein College of Medicine, Bronx, New York, USA.</t>
  </si>
  <si>
    <t>Department of Internal Medicine, Division of Oncology, Washington University School of Medicine, St Louis, United States. Department of Internal Medicine, Division of Oncology, Washington University School of Medicine, St Louis, United States. Department of Internal Medicine, Division of Oncology, Washington University School of Medicine, St Louis, United States. Department of Internal Medicine, Division of Oncology, Washington University School of Medicine, St Louis, United States. Genome Technology Access Center, Washington University School of Medicine, St Louis, United States. Department of Internal Medicine, Division of Oncology, Washington University School of Medicine, St Louis, United States. Department of Biochemistry and Molecular Biophysics, Washington University School of Medicine, St Louis, United States. Department of Internal Medicine, Division of Oncology, Washington University School of Medicine, St Louis, United States.</t>
  </si>
  <si>
    <t>Laboratoire de Biologie Moleculaire Eucaryote (LBME), CNRS, Universite Paul Sabatier (UPS), Toulouse, France. Laboratoire de Biologie Moleculaire Eucaryote (LBME), CNRS, Universite Paul Sabatier (UPS), Toulouse, France.</t>
  </si>
  <si>
    <t>Instituto de Genetica Veterinaria "Ing. Fernando Noel Dulout" (IGEVET), CONICET, Facultad de Ciencias Veterinarias, Universidad Nacional de La Plata, CC 296, La Plata, B1900AVW Argentina ; Fellow of the Consejo Nacional de Investigaciones Cientificas y Tecnicas (CONICET), Buenos Aires, Argentina. Unidad Integrada INTA Balcarce-Facultad de Ciencias Agrarias, Universidad Nacional de Mar del Plata, Balcarce, Argentina. Instituto de Genetica Veterinaria "Ing. Fernando Noel Dulout" (IGEVET), CONICET, Facultad de Ciencias Veterinarias, Universidad Nacional de La Plata, CC 296, La Plata, B1900AVW Argentina. Unidad Integrada INTA Balcarce-Facultad de Ciencias Agrarias, Universidad Nacional de Mar del Plata, Balcarce, Argentina. Instituto de Genetica Veterinaria "Ing. Fernando Noel Dulout" (IGEVET), CONICET, Facultad de Ciencias Veterinarias, Universidad Nacional de La Plata, CC 296, La Plata, B1900AVW Argentina. Unidad Integrada INTA Balcarce-Facultad de Ciencias Agrarias, Universidad Nacional de Mar del Plata, Balcarce, Argentina. Unidad Integrada INTA Balcarce-Facultad de Ciencias Agrarias, Universidad Nacional de Mar del Plata, Balcarce, Argentina. Instituto de Genetica Veterinaria "Ing. Fernando Noel Dulout" (IGEVET), CONICET, Facultad de Ciencias Veterinarias, Universidad Nacional de La Plata, CC 296, La Plata, B1900AVW Argentina.</t>
  </si>
  <si>
    <t>Department of Rheumatology, Leiden University Medical Center, Leiden, The Netherlands. Department of Rheumatology, Leiden University Medical Center, Leiden, The Netherlands. Department of Rheumatology, Leiden University Medical Center, Leiden, The Netherlands; Department of Human Genetics, Leiden University Medical Center, Leiden, The Netherlands. Department of Rheumatology, Leiden University Medical Center, Leiden, The Netherlands. Department of Human Genetics, Leiden University Medical Center, Leiden, The Netherlands. Department of Rheumatology, Leiden University Medical Center, Leiden, The Netherlands. Department of Human Genetics, Leiden University Medical Center, Leiden, The Netherlands. Department of Rheumatology, Leiden University Medical Center, Leiden, The Netherlands. Department of Rheumatology, Leiden University Medical Center, Leiden, The Netherlands. Electronic address: b.a.s.kurreeman@lumc.nl.</t>
  </si>
  <si>
    <t>Key Laboratory of Animal Genetics and Breeding of Ministry of Agriculture, National Engineering Laboratory of Animal Breeding, College of Animal Science and Technology, China Agricultural University, Beijing, 100193 China. Department of Animal Sciences and Division of Nutritional Sciences, University of Illinois, Urbana, IL 61801 USA. Department of Animal and Rangeland Sciences, Oregon State University, Corvallis, 97331 OR USA. Department of Animal Sciences and Division of Nutritional Sciences, University of Illinois, Urbana, IL 61801 USA. Ruminant Technical Services, ADISSEO NA, Alpharetta, 30022 GA USA. Department of Animal Sciences and Division of Nutritional Sciences, University of Illinois, Urbana, IL 61801 USA.</t>
  </si>
  <si>
    <t>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 College of Veterinary Medicine, Hunan Agricultural University, Changsha, Hunan Province 410128, PR China. Faculty of Medicine and Health Sciences, School of Veterinary Medicine and Science, University of Nottingham, Sutton Bonington Campus, Loughborough, LE12 5RD, United Kingdom. 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t>
  </si>
  <si>
    <t>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b Seccion de Estudios de Posgrado e Investigacion, Escuela Superior de Medicina, Instituto Politecnico Nacional, Plan de San Luis and Diaz Miron , Mexico , D.F , Mexico.</t>
  </si>
  <si>
    <t>Institute of Cancer &amp; Genomic Sciences, University of Birmingham, Birmingham, B15 2TT, United Kingdom. Warwick Systems Biology Centre, University of Warwick, Coventry, CV4 7AL, United Kingdom. Institute of Cancer &amp; Genomic Sciences, University of Birmingham, Birmingham, B15 2TT, United Kingdom. Warwick Systems Biology Centre, University of Warwick, Coventry, CV4 7AL, United Kingdom. Warwick Systems Biology Centre, University of Warwick, Coventry, CV4 7AL, United Kingdom. Warwick Medical School, University of Warwick, Coventry, CV4 7AL, United Kingdom. Institute of Cancer &amp; Genomic Sciences, University of Birmingham, Birmingham, B15 2TT, United Kingdom. Institute of Cancer &amp; Genomic Sciences, University of Birmingham, Birmingham, B15 2TT, United Kingdom. West Midlands Regional Genetics Laboratory, Birmingham Women's Hospital NHS Foundation Trust, Birmingham, B15 2TG, United Kingdom. West Midlands Regional Genetics Laboratory, Birmingham Women's Hospital NHS Foundation Trust, Birmingham, B15 2TG, United Kingdom. West Midlands Regional Genetics Laboratory, Birmingham Women's Hospital NHS Foundation Trust, Birmingham, B15 2TG, United Kingdom. Institute of Cancer &amp; Genomic Sciences, University of Birmingham, Birmingham, B15 2TT, United Kingdom. Clinical Trials Unit, University of Warwick, Coventry, CV4 7AL, United Kingdom. Institute of Cancer &amp; Genomic Sciences, University of Birmingham, Birmingham, B15 2TT, United Kingdom. Department of Complex Genetics, NUTRIM School of Nutrition and Translational Research in Metabolism, Maastricht University Medical Centre, Maastricht, The Netherlands. School of Health and Population Sciences, University of Birmingham, Birmingham, B15 2TT, United Kingdom. Institute of Cancer &amp; Genomic Sciences, University of Birmingham, Birmingham, B15 2TT, United Kingdom. Institute of Cancer &amp; Genomic Sciences, University of Birmingham, Birmingham, B15 2TT, United Kingdom. Institute of Cancer &amp; Genomic Sciences, University of Birmingham, Birmingham, B15 2TT, United Kingdom. West Midlands Regional Genetics Laboratory, Birmingham Women's Hospital NHS Foundation Trust, Birmingham, B15 2TG, United Kingdom. Institute of Cancer &amp; Genomic Sciences, University of Birmingham, Birmingham, B15 2TT, United Kingdom.</t>
  </si>
  <si>
    <t>Department of Biochemistry and Molecular Biology, Poznan University of Medical Sciences, Poznan 60-781, Poland. Clinic of Gynecological Surgery, Poznan University of Medical Sciences, Poznan 60-781, Poland. Clinic of Gynecological Surgery, Poznan University of Medical Sciences, Poznan 60-781, Poland. Department of Biochemistry and Molecular Biology, Poznan University of Medical Sciences, Poznan 60-781, Poland. Department of Biochemistry and Molecular Biology, Poznan University of Medical Sciences, Poznan 60-781, Poland.</t>
  </si>
  <si>
    <t>INRA, UMR1348 Pegase, F-35590, Saint-Gilles, France. Florence.gondret@rennes.inra.fr. Agrocampus-Ouest, UMR1348 Pegase, F-35000, Rennes, France. Florence.gondret@rennes.inra.fr. INRA, UMR1348 Pegase, F-35590, Saint-Gilles, France. annie.vincent@rennes.inra.fr. Agrocampus-Ouest, UMR1348 Pegase, F-35000, Rennes, France. annie.vincent@rennes.inra.fr. Agrocampus-Ouest, UMR6625 IRMAR, F-35000, Rennes, France. magali.houee@agrocampus-ouest.fr. CNRS-Universite de Rennes 1-INRIA, UMR6074 IRISA, Campus de Beaulieu, 35042, Rennes, Cedex, France. anne.siegel@irisa.fr. INRA, UMR1348 Pegase, F-35590, Saint-Gilles, France. sandrine.lagarrigue@agrocampus-ouest.fr. Agrocampus-Ouest, UMR1348 Pegase, F-35000, Rennes, France. sandrine.lagarrigue@agrocampus-ouest.fr. INRA, UMR1348 Pegase, F-35590, Saint-Gilles, France. isabelle.louveau@rennes.inra.fr. Agrocampus-Ouest, UMR1348 Pegase, F-35000, Rennes, France. isabelle.louveau@rennes.inra.fr. Agrocampus-Ouest, UMR6625 IRMAR, F-35000, Rennes, France. david.causeur@agrocampus-ouest.fr.</t>
  </si>
  <si>
    <t>Centre for Primary Care and Public Health, Blizard Institute, Barts and The London School of Medicine and Dentistry, Queen Mary University of London, London E1 2AB, UK. Electronic address: d.a.jolliffe@qmul.ac.uk. Centre for Primary Care and Public Health, Blizard Institute, Barts and The London School of Medicine and Dentistry, Queen Mary University of London, London E1 2AB, UK. Centre for Primary Care and Public Health, Blizard Institute, Barts and The London School of Medicine and Dentistry, Queen Mary University of London, London E1 2AB, UK. Centre for Primary Care and Public Health, Blizard Institute, Barts and The London School of Medicine and Dentistry, Queen Mary University of London, London E1 2AB, UK. Electronic address: a.martineau@qmul.ac.uk.</t>
  </si>
  <si>
    <t>Department of Experimental Neuroendocrinology, Institute of Pharmacology, Polish Academy of Sciences, 12 Smetna Street, 31-343 Krakow, Poland. Department of Experimental Neuroendocrinology, Institute of Pharmacology, Polish Academy of Sciences, 12 Smetna Street, 31-343 Krakow, Poland. Department of Experimental Neuroendocrinology, Institute of Pharmacology, Polish Academy of Sciences, 12 Smetna Street, 31-343 Krakow, Poland. Department of Experimental Neuroendocrinology, Institute of Pharmacology, Polish Academy of Sciences, 12 Smetna Street, 31-343 Krakow, Poland. Department of Cell Biology and Imaging, Confocal Microscopy Laboratory, Institute of Zoology, Jagiellonian University, 9 Gronostajowa Street, 30-387 Krakow, Poland. Department of Experimental Neuroendocrinology, Institute of Pharmacology, Polish Academy of Sciences, 12 Smetna Street, 31-343 Krakow, Poland. Electronic address: kajta@if-pan.krakow.pl.</t>
  </si>
  <si>
    <t>Department of Epidemiology, School of Public Health, Medical College of Soochow University, Suzhou, China. Duke Cancer Institute, Duke University Medical Center, Durham, NC, USA. Department of Medicine, Duke University School of Medicine, Durham, NC, USA. Department of Epidemiology and Biostatistics and MOE Key Lab of Environment and Health, School of Public Health, Tongji Medical College, Huazhong University of Science and Technology, Wuhan, China. Duke Cancer Institute, Duke University Medical Center, Durham, NC, USA. Department of Medicine, Duke University School of Medicine, Durham, NC, USA. Duke Cancer Institute, Duke University Medical Center, Durham, NC, USA. Department of Medicine, Duke University School of Medicine, Durham, NC, USA. Department of Epidemiology, Fairbanks School of Public Health, Indiana University Melvin and Bren Simon Cancer Center, Indiana University, Indianapolis, IN, USA. Community and Family Medicine, Geisel School of Medicine, Dartmouth College, Hanover, NH, USA. Department of Surgical Oncology, The University of Texas M. D. Anderson Cancer Center, Houston, TX, USA. Department of Surgical Oncology, The University of Texas M. D. Anderson Cancer Center, Houston, TX, USA. Department of Epidemiology, Fairbanks School of Public Health, Indiana University Melvin and Bren Simon Cancer Center, Indiana University, Indianapolis, IN, USA. Channing Division of Network Medicine, Department of Medicine, Brigham and Women's Hospital, Boston, MA, USA. Duke Cancer Institute, Duke University Medical Center, Durham, NC, USA. Department of Medicine, Duke University School of Medicine, Durham, NC, USA.</t>
  </si>
  <si>
    <t>National Center for Molecular Genetics and Breeding of Animals, Institute of Animal Sciences, Chinese Academy of Agricultural Sciences, Beijing 100193, China. College of Animal Science and Technology, China Agricultural University, Beijing 100193, China. National Center for Molecular Genetics and Breeding of Animals, Institute of Animal Sciences, Chinese Academy of Agricultural Sciences, Beijing 100193, China. College of Animal Science and Technology, Gansu Agricultural University, Lanzhou 730070, China. National Center for Molecular Genetics and Breeding of Animals, Institute of Animal Sciences, Chinese Academy of Agricultural Sciences, Beijing 100193, China. National Center for Molecular Genetics and Breeding of Animals, Institute of Animal Sciences, Chinese Academy of Agricultural Sciences, Beijing 100193, China. National Center for Molecular Genetics and Breeding of Animals, Institute of Animal Sciences, Chinese Academy of Agricultural Sciences, Beijing 100193, China. College of Animal Science and Technology, Gansu Agricultural University, Lanzhou 730070, China. Beijing Compass Biotechnology Co., Ltd., Beijing 100192, China. National Center for Molecular Genetics and Breeding of Animals, Institute of Animal Sciences, Chinese Academy of Agricultural Sciences, Beijing 100193, China. National Center for Molecular Genetics and Breeding of Animals, Institute of Animal Sciences, Chinese Academy of Agricultural Sciences, Beijing 100193, China. College of Animal Science and Technology, China Agricultural University, Beijing 100193, China. National Center for Molecular Genetics and Breeding of Animals, Institute of Animal Sciences, Chinese Academy of Agricultural Sciences, Beijing 100193, China. National Center for Molecular Genetics and Breeding of Animals, Institute of Animal Sciences, Chinese Academy of Agricultural Sciences, Beijing 100193, China.</t>
  </si>
  <si>
    <t>Institute of Dairy Science, College of Animal Sciences, Zhejiang University, Yuhangtang Road 866, Hangzhou, 310058 People's Republic of China. Department of Animal Sciences, Mammalian NutriPhysioGenomics, University of Illinois, 1207 West Gregory Drive, Urbana, IL 61801 USA. Department of Animal Science, University of Lavras, Lavras, MG 37200-000 Brazil. NUPEEC, Departamento de Clinicas Veterinaria, Programa de Pos-Graduacao em Biotecnologia, Universidade Federal de Pelotas, 96010-900 Pelotas, RS Brazil. Institute of Dairy Science, College of Animal Sciences, Zhejiang University, Yuhangtang Road 866, Hangzhou, 310058 People's Republic of China. Department of Animal Sciences, Mammalian NutriPhysioGenomics, University of Illinois, 1207 West Gregory Drive, Urbana, IL 61801 USA.</t>
  </si>
  <si>
    <t>1Department of Biomedical and Diagnostic Science, University of Salamanca, Salamanca, Spain. Biomedical Research Institute of Salamanca, IBSAL, Salamanca, Spain. Biomedical Research Institute of Salamanca, IBSAL, Salamanca, Spain. Department of Clinical Biochemistry, Salamanca University Hospital, Salamanca, Spain. Biomedical Research Institute of Salamanca, IBSAL, Salamanca, Spain. Department of Microbiology and Genetics, University of Salamanca, Spain. Biomedical Research Institute of Salamanca, IBSAL, Salamanca, Spain. Universidade do Vale do Rio dos Sinos-UNISINOS, Sao Leopoldo, Brazil. Biomedical Research Institute of Salamanca, IBSAL, Salamanca, Spain. Department of Clinical Biochemistry, Salamanca University Hospital, Salamanca, Spain. Department of Biomedical and Diagnostic Science, University of Salamanca, Salamanca, Spain. Biomedical Research Institute of Salamanca, IBSAL, Salamanca, Spain. Department of Pediatrics, Salamanca University Hospital, Salamanca, Spain. Biomedical Research Institute of Salamanca, IBSAL, Salamanca, Spain. Department of Clinical Biochemistry, Salamanca University Hospital, Salamanca, Spain. Department of Medicine, University of Salamanca, Salamanca, Spain. Department of Biomedical and Diagnostic Science, University of Salamanca, Salamanca, Spain. Biomedical Research Institute of Salamanca, IBSAL, Salamanca, Spain. Department of Immunoallergy, Salamanca University Hospital, Salamanca, Spain.</t>
  </si>
  <si>
    <t>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 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 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 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 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 Equipe Labellisee Ligue Contre le Cancer, Department of Functional Genomics and Cancer, Institut de Genetique et de Biologie Moleculaire et Cellulaire, Centre National de la Recherche Scientifique, UMR7104, Institut National de la Sante et de la Recherche Medicale, U964, Universite de Strasbourg, Illkirch, France.</t>
  </si>
  <si>
    <t>Department of Ophthalmology and Visual Sciences, University of Illinois at Chicago, Chicago, IL, USA. Department of Ophthalmology and Visual Sciences, University of Illinois at Chicago, Chicago, IL, USA. Department of Ophthalmology and Visual Sciences, University of Illinois at Chicago, Chicago, IL, USA. USC Roski Eye Institute, Department of Ophthalmology, University of Southern California, Los Angeles, CA, USA. Institute for Translational Genomics and Population Sciences, Los Angeles Biomedical Research Institute and Department of Pediatrics and Medicine at Harbor-UCLA, Torrance, CA, USA. Department of Ophthalmology, Harvard Medical School, Massachusetts Eye and Ear Infirmary, Boston, MA 02114, USA. Department of Ophthalmology, Harvard Medical School, Massachusetts Eye and Ear Infirmary, Boston, MA 02114, USA. Institute for Translational Genomics and Population Sciences, Los Angeles Biomedical Research Institute and Department of Pediatrics and Medicine at Harbor-UCLA, Torrance, CA, USA. Department of Preventive Medicine, Keck School of Medicine, University of Southern California, Los Angeles, CA, USA. Institute for Translational Genomics and Population Sciences, Los Angeles Biomedical Research Institute and Department of Pediatrics and Medicine at Harbor-UCLA, Torrance, CA, USA. USC Roski Eye Institute, Department of Ophthalmology, University of Southern California, Los Angeles, CA, USA.</t>
  </si>
  <si>
    <t>Department of General Surgery, The Affiliated Hospital of Nantong University, Nantong 226001, China. Department of General Surgery, Affiliated Drum Tower Hospital of Nanjing University Medical School, Nanjing 210029, China. Department of General Surgery, The First Affiliated Hospital of Nanjing Medical University, Nanjing 210029, China. Department of General Surgery, The Affiliated Hospital of Nantong University, Nantong 226001, China. Department of General Surgery, The Affiliated Hospital of Nantong University, Nantong 226001, China. Department of General Surgery, The Affiliated Hospital of Nantong University, Nantong 226001, China.</t>
  </si>
  <si>
    <t>School of Life Sciences, Beijing University of Chinese Medicine, Beijing, 100029, China. Modern Research Center for Traditional Chinese Medicine,School of Chinese Materia Medica, Beijing University of Chinese Medicine, Beijing, 100102, China. School of Life Sciences, Beijing University of Chinese Medicine, Beijing, 100029, China. School of Basic Medical Science, Beijing University of Chinese Medicine, Beijing, 100029, China. School of Basic Medical Science, Beijing University of Chinese Medicine, Beijing, 100029, China. School of Basic Medical Science, Beijing University of Chinese Medicine, Beijing, 100029, China. School of Basic Medical Science, Beijing University of Chinese Medicine, Beijing, 100029, China. Modern Research Center for Traditional Chinese Medicine,School of Chinese Materia Medica, Beijing University of Chinese Medicine, Beijing, 100102, China. School of Life Sciences, Beijing University of Chinese Medicine, Beijing, 100029, China. doctor_wangyong@163.com. School of Basic Medical Science, Beijing University of Chinese Medicine, Beijing, 100029, China. doctor_wangyong@163.com. School of Life Sciences, Beijing University of Chinese Medicine, Beijing, 100029, China. wangwei_8@sina.cn. School of Basic Medical Science, Beijing University of Chinese Medicine, Beijing, 100029, China. wangwei_8@sina.cn.</t>
  </si>
  <si>
    <t>Service de Pathologie, Institut Curie, 75248 Paris Cedex 05, France. Service de Pathologie, Institut Curie, 75248 Paris Cedex 05, France. Service de Genetique, Unite de pharmacogenomique, Institut Curie, 75248 Paris Cedex 05, France. Service de Genetique, Unite de pharmacogenomique, Institut Curie, 75248 Paris Cedex 05, France. Service de Pathologie, Institut Curie, 75248 Paris Cedex 05, France. Service de Pathologie, Institut Curie, 75248 Paris Cedex 05, France. Service de Genetique, Unite de pharmacogenomique, Institut Curie, 75248 Paris Cedex 05, France. Service de Genetique, Unite de pharmacogenomique, Institut Curie, 75248 Paris Cedex 05, France. Service de Genetique, Unite de pharmacogenomique, Institut Curie, 75248 Paris Cedex 05, France. Service de Pathologie, Institut Curie, 75248 Paris Cedex 05, France. Service de Pathologie, Institut Gustave Roussy, 94805, Villejuif Cedex, France. Service de Genetique, Unite de pharmacogenomique, Institut Curie, 75248 Paris Cedex 05, France.</t>
  </si>
  <si>
    <t>Department of Nephrology, Transplantology and Internal Diseases, Poznan University of Medical Sciences, Poland. Electronic address: alicja_grzegorzewska@yahoo.com. B.Braun Avitum Poland, Dialysis Center, Nowy Tomysl, Poland. Department of Biochemistry and Molecular Biology, Poznan University of Medical Sciences, Poland. Department of Biophysics, Poznan University of Medical Sciences, Poznan, Poland. Department of Biochemistry and Molecular Biology, Poznan University of Medical Sciences, Poland.</t>
  </si>
  <si>
    <t>Department of Anatomy, Histology and Embryology, Institute of of Neuroscience, Changsha Medical University, Changsha, 410219, China. Department of Anatomy, Histology and Embryology, Institute of of Neuroscience, Changsha Medical University, Changsha, 410219, China. The Third Xiangya Hospital of Central South University, Changsha 410013, Hunan, PR China. Department of Anatomy, Histology and Embryology, Institute of of Neuroscience, Changsha Medical University, Changsha, 410219, China. The First Affiliated Hospital, Zhejiang University, Hangzhou, Zhejiang, PR China. Department of Anatomy, Histology and Embryology, Institute of of Neuroscience, Changsha Medical University, Changsha, 410219, China. Department of Anatomy, Histology and Embryology, Institute of of Neuroscience, Changsha Medical University, Changsha, 410219, China. Department of Anatomy, Histology and Embryology, Institute of of Neuroscience, Changsha Medical University, Changsha, 410219, China. Department of Anatomy, Histology and Embryology, Institute of of Neuroscience, Changsha Medical University, Changsha, 410219, China. Department of Anatomy, Histology and Embryology, Institute of of Neuroscience, Changsha Medical University, Changsha, 410219, China. Department of Neurology, Xiangya Hospital, Central South University, Changsha, Hunan 410008, China. Department of Anatomy, Xiangya School of Medicine, Central South University, Changsha, Hunan 410013, China.</t>
  </si>
  <si>
    <t>Chair and Department of Nephrology, Transplantology and Internal Diseases, Poznan University of Medical Sciences, Przybyszewskiego 49, 60-355 Poznan, Poland. Student Nephrology Research Group, Chair and Department of Nephrology, Transplantology and Internal Diseases, Poznan University of Medical Sciences, Przybyszewskiego 49, 60-355 Poznan, Poland. Chair and Department of Biochemistry and Molecular Biology, Poznan University of Medical Sciences, Swiecickiego 6, 60-781 Poznan, Poland. Chair and Department of Biophysics, Poznan University of Medical Sciences, Grunwaldzka 6, 60-780 Poznan, Poland. Chair and Department of Biochemistry and Molecular Biology, Poznan University of Medical Sciences, Swiecickiego 6, 60-781 Poznan, Poland.</t>
  </si>
  <si>
    <t>Department of Anaesthesiology, Jinling Hospital, School of Medicine, Nanjing University, Nanjing, China. Department of MICU, Nanjing Maternity and Child Health Care Hospital Affiliated to Nanjing Medical University, Nanjing, China. State Key Laboratory of Reproductive Medicine, Nanjing Maternity and Child Health Care Hospital Affiliated to Nanjing Medical University, Nanjing, China. State Key Laboratory of Reproductive Medicine, Nanjing Maternity and Child Health Care Hospital Affiliated to Nanjing Medical University, Nanjing, China. Nanjing Maternity and Child Health Care Institute, Nanjing Maternity and Child Health Care Hospital Affiliated to Nanjing Medical University, Nanjing, China. Department of Children Health Care, Nanjing Maternity and Child Health Care Hospital Affiliated to Nanjing Medical University, Nanjing, China. Nanjing Maternity and Child Health Care Institute, Nanjing Maternity and Child Health Care Hospital Affiliated to Nanjing Medical University, Nanjing, China. Nanjing Maternity and Child Health Care Institute, Nanjing Maternity and Child Health Care Hospital Affiliated to Nanjing Medical University, Nanjing, China. State Key Laboratory of Reproductive Medicine, Nanjing Maternity and Child Health Care Hospital Affiliated to Nanjing Medical University, Nanjing, China. Nanjing Maternity and Child Health Care Institute, Nanjing Maternity and Child Health Care Hospital Affiliated to Nanjing Medical University, Nanjing, China. Department of MICU, Nanjing Maternity and Child Health Care Hospital Affiliated to Nanjing Medical University, Nanjing, China. Department of MICU, Nanjing Maternity and Child Health Care Hospital Affiliated to Nanjing Medical University, Nanjing, China. Department of MICU, Nanjing Maternity and Child Health Care Hospital Affiliated to Nanjing Medical University, Nanjing, China. State Key Laboratory of Reproductive Medicine, Nanjing Maternity and Child Health Care Hospital Affiliated to Nanjing Medical University, Nanjing, China. Nanjing Maternity and Child Health Care Institute, Nanjing Maternity and Child Health Care Hospital Affiliated to Nanjing Medical University, Nanjing, China. Department of Children Health Care, Nanjing Maternity and Child Health Care Hospital Affiliated to Nanjing Medical University, Nanjing, China. Department of Anaesthesiology, Jinling Hospital, School of Medicine, Nanjing University, Nanjing, China.</t>
  </si>
  <si>
    <t>Tandy School of Computer Science and Department of Mathematics, University of Tulsa, Tulsa, OK, United States of America. Tandy School of Computer Science and Department of Mathematics, University of Tulsa, Tulsa, OK, United States of America. Division of Biomedical Statistics and Informatics, Department of Health Sciences Research, Mayo Clinic, Rochester, MN, United States of America. Mayo Clinic Vaccine Research Group, Mayo Clinic, Rochester, MN, United States of America. Mayo Clinic Vaccine Research Group, Mayo Clinic, Rochester, MN, United States of America. Mayo Clinic Vaccine Research Group, Mayo Clinic, Rochester, MN, United States of America.</t>
  </si>
  <si>
    <t>Parkinson's Disease Research Center, Virginia Commonwealth University, Richmond, Virginia, United States of America. Department of Human Genetics, Virginia Commonwealth University, Richmond, Virginia, United States of America. Parkinson's Disease Research Center, Virginia Commonwealth University, Richmond, Virginia, United States of America. Department of Physiology and Biophysics, Virginia Commonwealth University, Richmond, Virginia, United States of America. Parkinson's Disease Research Center, Virginia Commonwealth University, Richmond, Virginia, United States of America. Department of Physiology and Biophysics, Virginia Commonwealth University, Richmond, Virginia, United States of America. Department of Neurology; Virginia Commonwealth University, Richmond, Virginia, United States of America. Neurodegeneration Therapeutics, Inc., Charlottesville, Virginia, United States of America.</t>
  </si>
  <si>
    <t>Arthropod-borne and Infectious Diseases Laboratory, Department of Microbiology, Immunology and Pathology, Colorado State University, Fort Collins, Colorado, United States of America. Instituto de Biologia, Pontificia Universidad Catolica de Valparaiso, Valparaiso, Chile. Facultad de Cs Veterinarias y Pecuarias, Universidad de Chile, Santiago, Chile. Arthropod-borne and Infectious Diseases Laboratory, Department of Microbiology, Immunology and Pathology, Colorado State University, Fort Collins, Colorado, United States of America.</t>
  </si>
  <si>
    <t>Department of Animal Sciences and Division of Nutritional Sciences, University of Illinois, Urbana 61801, P. R. China. State Key Laboratory of Animal Nutrition, CAAS-ICRAF Joint Laboratory on Agroforestry and Sustainable Animal Husbandry, Institute of Animal Science, Chinese Academy of Agricultural Sciences, Beijing, 100193, P. R. China; World Agroforestry Centre, East and Central Asia, Beijing 100081, China; Synergetic Innovation Center of Food Safety and Nutrition, Harbin, 150030, China. Department of Animal Sciences and Division of Nutritional Sciences, University of Illinois, Urbana 61801, P. R. China. Department of Animal Sciences and Division of Nutritional Sciences, University of Illinois, Urbana 61801, P. R. China. Department of Animal Sciences and Division of Nutritional Sciences, University of Illinois, Urbana 61801, P. R. China. College of Animal Science and Technology, Northwest A&amp;F University, Yangling, Shaanxi, 712100, P. R. China. Department of Animal Sciences and Division of Nutritional Sciences, University of Illinois, Urbana 61801, P. R. China. Department of Animal Sciences and Division of Nutritional Sciences, University of Illinois, Urbana 61801, P. R. China. Electronic address: jloor@illinois.edu.</t>
  </si>
  <si>
    <t>Division of Oncology and Pathology, Department of Clinical Sciences Lund, Lund University, Lund, Skane, SE-223 81, Sweden. pontus.eriksson@med.lu.se. Division of Oncology and Pathology, Department of Clinical Sciences Lund, Lund University, Lund, Skane, SE-223 81, Sweden. mattias.aine@med.lu.se. Division of Oncology and Pathology, Department of Clinical Sciences Lund, Lund University, Lund, Skane, SE-223 81, Sweden. srinivas.veerla@med.lu.se. Division of Urological Research, Department of Clinical Sciences Malmo, Lund University, Malmo, Skane, SE-205 02, Sweden. Fredrik.liedberg@med.lu.se. Division of Urological Research, Department of Clinical Sciences Malmo, Lund University, Malmo, Skane, SE-205 02, Sweden. Gottfrid.sjodahl@med.lu.se. Division of Oncology and Pathology, Department of Clinical Sciences Lund, Lund University, Lund, Skane, SE-223 81, Sweden. mattias.hoglund@med.lu.se.</t>
  </si>
  <si>
    <t>Department of Biological Sciences, Birla Institute of Technology and Science (BITS), Pilani, Rajasthan, India. L and T Department of Ocular Pathology, Vision Research Foundation, Sankara Nethralaya, Chennai, Tamil Nadu, India. Department of Biological Sciences, Birla Institute of Technology and Science (BITS), Pilani, Rajasthan, India. Shri Bhagwan Mahavir Department of Vitreoretinal Services, Medical Research Foundation, Sankara Nethralaya, 18, College Road, Chennai, Tamil Nadu, India. Shri Bhagwan Mahavir Department of Vitreoretinal Services, Medical Research Foundation, Sankara Nethralaya, 18, College Road, Chennai, Tamil Nadu, India. L and T Department of Ocular Pathology, Vision Research Foundation, Sankara Nethralaya, Chennai, Tamil Nadu, India.</t>
  </si>
  <si>
    <t>Department of Biology, University of Padova, Padova, Italy; C.R.I.B.I.-Biotechnology Centre, University of Padova, Padova, Italy. Department of Biology, University of Padova, Padova, Italy; C.R.I.B.I.-Biotechnology Centre, University of Padova, Padova, Italy. C.R.I.B.I.-Biotechnology Centre, University of Padova, Padova, Italy. Department of Biology, University of Padova, Padova, Italy; C.R.I.B.I.-Biotechnology Centre, University of Padova, Padova, Italy. Institute of Pediatric Research, IRP, Padova, Italy; Department of Women's and Children's Health, Oncohematology Unit, University of Padova, Padova, Italy. Department of Women's and Children's Health, Oncohematology Unit, University of Padova, Padova, Italy. Department of Women's and Children's Health, Oncohematology Unit, University of Padova, Padova, Italy. Department of Biology, University of Padova, Padova, Italy. Department of Biology, University of Padova, Padova, Italy; C.R.I.B.I.-Biotechnology Centre, University of Padova, Padova, Italy.</t>
  </si>
  <si>
    <t>Department of Molecular and Cell Biology, University of Connecticut, Storrs, Connecticut. charles.giardina@uconn.edu. Center for Molecular Medicine, University of Connecticut Health Center, Farmington, Connecticut. Department of Molecular and Cell Biology, University of Connecticut, Storrs, Connecticut. Department of Molecular and Cell Biology, University of Connecticut, Storrs, Connecticut. Department of Molecular and Cell Biology, University of Connecticut, Storrs, Connecticut. Center for Molecular Medicine, University of Connecticut Health Center, Farmington, Connecticut. Center for Molecular Medicine, University of Connecticut Health Center, Farmington, Connecticut.</t>
  </si>
  <si>
    <t>1] Department of Medicine, Dan L. Duncan Cancer Center, Baylor College of Medicine, Houston, TX, USA [2] Department of Pathology and Laboratory Medicine, Temple University School of Medicine, Philadelphia, PA, USA. King's College London, Leukaemia and Stem Cell Biology Group, Department of Haematologial Medicine, London UK. 1] Department of Medicine, Dan L. Duncan Cancer Center, Baylor College of Medicine, Houston, TX, USA [2] Department of Oncology, Xijing Hospital, The Fourth Military Medical University, Xi'an, Shaanxi, China. Department of Oncology, Xijing Hospital, The Fourth Military Medical University, Xi'an, Shaanxi, China. Department of Medicine, Dan L. Duncan Cancer Center, Baylor College of Medicine, Houston, TX, USA. Department of Pharmacology, Baylor College of Medicine, Houston, TX, USA. 1] Sbarro Institute for Cancer Research and Molecular Medicine &amp; Center for Biotechology, Temple University, Philadelphia, PA, USA [2] Department of Medicine, Surgery &amp; Neuroscience, University of Siena, Siena, Italy. University Children's Hospital Basel (UKBB), Department of Biomedicine, Hebelstrasse 20, CH-4031 Basel, Switzerland. Equipe Labellisee Ligue Contre le Cancer, Department of Functional Genomics and Cancer, Institut Genetique de Biologie Moleculaire et Cellulaire (IGBMC), CNRS/INSERM/UdS/CERBM, C.U. de Strasbourg, BP 10142, Illkirch-Cedex, France. Department of Medicine, Dan L. Duncan Cancer Center, Baylor College of Medicine, Houston, TX, USA. King's College London, Leukaemia and Stem Cell Biology Group, Department of Haematologial Medicine, London UK.</t>
  </si>
  <si>
    <t>Division of Cancer Epidemiology and Genetics, National Cancer Institute, Bethesda, Maryland, United States of America. Division of Cancer Epidemiology and Genetics, National Cancer Institute, Bethesda, Maryland, United States of America. Information Management Systems, Inc., Calverton, Maryland, United States of America. Division of Cancer Epidemiology and Genetics, National Cancer Institute, Bethesda, Maryland, United States of America. Division of Cancer Epidemiology and Genetics, National Cancer Institute, Bethesda, Maryland, United States of America. Yale School of Public Health/Yale Cancer Center, New Haven, Connecticut, United States of America. Division of Cancer Epidemiology and Genetics, National Cancer Institute, Bethesda, Maryland, United States of America. Departments of Population Health, Obstetrics and Gynecology (Obs/Gyn) and Environmental Medicine, New York University, New York, New York, United States of America. Department of Epidemiology, University of Washington, Seattle, Washington, United States of America. Department of Epidemiology, Mayo Clinic, Rochester, Minnesota, United States of America. Division of Cancer Epidemiology and Genetics, National Cancer Institute, Bethesda, Maryland, United States of America. Department of Epidemiology and Biostatistics, University of California San Francisco, San Francisco, California, United States of America. Division of Cancer Epidemiology, German Cancer Research Center (DKFZ), Heidelberg, Germany. Dalla Lana School of Public Health, University of Toronto; Prevention and Cancer Control, Cancer Care Ontario Toronto, Ontario, Canada. Catalan Institute of Oncology (ICO-IDIBELL), Barcelona, Spain. Samuel Lunenfeld Research Institute, Mount Sinai Hospital, University of Toronto, Toronto, Canada. Cancer Epidemiology Centre, Cancer Council Victoria and Centre for MEGA Epidemiology, School of Population Health, the University of Melbourne, Melbourne, Australia. Departments of Oncology, Pathology and Medicine, The Johns Hopkins University School of Medicine, Baltimore, Maryland, United States of America. Cleveland Clinic, Glickman Urological and Kidney Institute, Cleveland, Ohio, United States of America. Division of Cancer Epidemiology and Genetics, National Cancer Institute, Bethesda, Maryland, United States of America. Department of Gastrointestinal Medical Oncology, The University of Texas M. D. Anderson Cancer Center, Houston, Texas, United States of America. MD Mercy, Baltimore, Maryland, United States of America. Department of Preventative Medicine, School of Medicine, University of Southern California, Los Angeles, California, United States of America. Department of Epidemiology and Biostatistics, University of California San Francisco, San Francisco, California, United States of America. Division of Cancer Epidemiology and Genetics, National Cancer Institute, Bethesda, Maryland, United States of America. Epidemiology Research Program, American Cancer Society, Atlanta, Georgia, United States of America. GroupHealth Research Institute, Seattle, Washington, United States of America. MD Mercy, Baltimore, Maryland, United States of America. Cleveland Clinic, Glickman Urological and Kidney Institute, Cleveland, Ohio, United States of America. University of Hawaii Cancer Center, Manoa, Hawaii, United States of America. Department of Gastrointestinal Medical Oncology, The University of Texas M. D. Anderson Cancer Center, Houston, Texas, United States of America. Molecular Pathology Program, Spanish National Cancer Research Center, Madrid, Spain. National Institute for Health and Welfare, Department of Chronic Disease Prevention, Helsinki, Finland. Epidemiology Research Program, American Cancer Society, Atlanta, Georgia, United States of America. Department of Epidemiology and Biostatistics, Memorial Sloan-Kettering Cancer Center, New York, New York, United States of America. Department of Epidemiology and Biostatistics, Memorial Sloan-Kettering Cancer Center, New York, New York, United States of America. Cleveland Clinic, Glickman Urological and Kidney Institute, Cleveland, Ohio, United States of America. Department of Epidemiology, Mayo Clinic, Rochester, Minnesota, United States of America. Hospital del Mar Institute of Medical Research (IMIM), and School of Medicine, Barcelona Spain. Cancer Epidemiology Centre, Cancer Council Victoria and Centre for MEGA Epidemiology, School of Population Health, the University of Melbourne, Melbourne, Australia. Division of Epidemiology, Department of Medicine, Vanderbilt Epidemiology Center, and Vanderbilt-Ingram Cancer Center, Vanderbilt University, Nashville, Tennessee, United States of America. MD Mercy, Baltimore, Maryland, United States of America. Cleveland Clinic, Glickman Urological and Kidney Institute, Cleveland, Ohio, United States of America. University of Hawaii Cancer Center, Manoa, Hawaii, United States of America. Departments of Population Health, Obstetrics and Gynecology (Obs/Gyn) and Environmental Medicine, New York University, New York, New York, United States of America. Division of Epidemiology, Department of Medicine, Vanderbilt Epidemiology Center, and Vanderbilt-Ingram Cancer Center, Vanderbilt University, Nashville, Tennessee, United States of America. Division of Cancer Epidemiology and Genetics, National Cancer Institute, Bethesda, Maryland, United States of America. Cancer Genomics Research Laboratory, National Cancer Institute, Division of Cancer Epidemiology and Genetics, Leidos Biomedical Research, Inc., Frederick National Laboratory for Cancer Research, Frederick, Maryland, United States of America. Westat, Rockville, Maryland, United States of America. Yale School of Public Health/Yale Cancer Center, New Haven, Connecticut, United States of America. Division of Cancer Epidemiology and Genetics, National Cancer Institute, Bethesda, Maryland, United States of America. Division of Cancer Epidemiology and Genetics, National Cancer Institute, Bethesda, Maryland, United States of America.</t>
  </si>
  <si>
    <t>State Key Laboratory Cultivation Base, Shandong Provincial Key Laboratory of Ophthalmology, Shandong Eye Institute, Shandong Academy of Medical Sciences , Qingdao , China and.</t>
  </si>
  <si>
    <t>State Key Laboratory of Medicinal Chemical Biology, Department of Cancer Research, College of Life Sciences, Nankai University, Tianjin, China. State Key Laboratory of Medicinal Chemical Biology, Department of Cancer Research, College of Life Sciences, Nankai University, Tianjin, China. State Key Laboratory of Medicinal Chemical Biology, Department of Biochemistry, College of Life Sciences, Nankai University, Tianjin, China. State Key Laboratory of Medicinal Chemical Biology, Department of Cancer Research, College of Life Sciences, Nankai University, Tianjin, China. Tianjin Medical University Cancer Institute and Hospital, National Clinical Research Center for Cancer, Tianjin, China. Key Laboratory of Cancer Prevention and Therapy, Tianjin Department of Hepatobiliary Tumor, Tianjin, China. State Key Laboratory of Medicinal Chemical Biology, Department of Biochemistry, College of Life Sciences, Nankai University, Tianjin, China. State Key Laboratory of Medicinal Chemical Biology, Department of Cancer Research, College of Life Sciences, Nankai University, Tianjin, China. State Key Laboratory of Medicinal Chemical Biology, Department of Biochemistry, College of Life Sciences, Nankai University, Tianjin, China. zhangxd@nankai.edu.cn yelihong@nankai.edu.cn. State Key Laboratory of Medicinal Chemical Biology, Department of Cancer Research, College of Life Sciences, Nankai University, Tianjin, China. zhangxd@nankai.edu.cn yelihong@nankai.edu.cn.</t>
  </si>
  <si>
    <t>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Department of Cardiology, Beijing Anzhen Hospital, Capital Medical University, Beijing, China; Department of Cardiology, the People's Hospital of Guangxi Zhuang Autonomous Region, Nanning, China. Department of Cardiology, Huashan Hospital, Fudan University, Shanghai,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Laboratory of Cardiovascular Immunology, Institute of Cardiology, Union Hospital, Huazhong University of Science and Technology, Wuhan, China. Electronic address: bushyukunwu@126.com.</t>
  </si>
  <si>
    <t>Department of Ophthalmology, College of Medicine, King Saud University, Riyadh, Saudi Arabia. abuamero@gmail.com. Department of Cellular Biology and Anatomy, The Medical College of Georgia, Georgia Regents University, Augusta, GA, USA. ihelwa@gru.edu. Department of Ophthalmology, College of Medicine, King Saud University, Riyadh, Saudi Arabia. aalmuammar@KSU.edu.SA. Departments of Medicine, Duke University Medical Center, Durham, NC, USA. Shelby.curro@duke.edu. Departments of Medicine, Duke University Medical Center, Durham, NC, USA. mike.hauser@duke.edu. Department of Ophthalmology, Duke University Medical Center, Durham, NC, USA. mike.hauser@duke.edu. Department of Ophthalmology, Duke University Medical Center, Durham, NC, USA. rand.allingham@duke.edu. Department of Cellular Biology and Anatomy, The Medical College of Georgia, Georgia Regents University, Augusta, GA, USA. yutliu@gru.edu.</t>
  </si>
  <si>
    <t>Department of Animal Sciences and Center for Reproductive Biology, Washington State University, Pullman, Washington. Department of Animal Sciences and Center for Reproductive Biology, Washington State University, Pullman, Washington. Department of Animal Sciences and Center for Reproductive Biology, Washington State University, Pullman, Washington thomas.spencer@wsu.edu.</t>
  </si>
  <si>
    <t>Experiment Research Institute, National Agricultural Products Quality Management Service, Gimcheon 740-870, Korea . Experiment Research Institute, National Agricultural Products Quality Management Service, Gimcheon 740-870, Korea . Experiment Research Institute, National Agricultural Products Quality Management Service, Gimcheon 740-870, Korea . Experiment Research Institute, National Agricultural Products Quality Management Service, Gimcheon 740-870, Korea . Experiment Research Institute, National Agricultural Products Quality Management Service, Gimcheon 740-870, Korea . Experiment Research Institute, National Agricultural Products Quality Management Service, Gimcheon 740-870, Korea .</t>
  </si>
  <si>
    <t>1 Wellcome Trust-MRC Cambridge Stem Cell Institute, and Department of Clinical Neurosciences, University of Cambridge, Cambridge, CB2 0AH, UK 2 Neuroimmunological Diseases Unit, National Institute of Neurological Disorders and Stroke, National Institutes of Health, Bethesda, MD, USA. 1 Wellcome Trust-MRC Cambridge Stem Cell Institute, and Department of Clinical Neurosciences, University of Cambridge, Cambridge, CB2 0AH, UK. 1 Wellcome Trust-MRC Cambridge Stem Cell Institute, and Department of Clinical Neurosciences, University of Cambridge, Cambridge, CB2 0AH, UK. 3 Centre for Infection and Immunity, Queen's University Belfast, UK. 4 Department of Cardiovascular Development and Repair, Centro Nacional de Investigaciones Cardiovasculares Carlos III (CNIC), Madrid, Spain. 2 Neuroimmunological Diseases Unit, National Institute of Neurological Disorders and Stroke, National Institutes of Health, Bethesda, MD, USA. 2 Neuroimmunological Diseases Unit, National Institute of Neurological Disorders and Stroke, National Institutes of Health, Bethesda, MD, USA. 3 Centre for Infection and Immunity, Queen's University Belfast, UK. 4 Department of Cardiovascular Development and Repair, Centro Nacional de Investigaciones Cardiovasculares Carlos III (CNIC), Madrid, Spain. 2 Neuroimmunological Diseases Unit, National Institute of Neurological Disorders and Stroke, National Institutes of Health, Bethesda, MD, USA. 1 Wellcome Trust-MRC Cambridge Stem Cell Institute, and Department of Clinical Neurosciences, University of Cambridge, Cambridge, CB2 0AH, UK rjf1000@cam.ac.uk Bibi.Bielekova@nih.gov.</t>
  </si>
  <si>
    <t>Hamon Center for Therapeutic Oncology Research , Dallas, TX , USA. Hamon Center for Therapeutic Oncology Research , Dallas, TX , USA. Hamon Center for Therapeutic Oncology Research , Dallas, TX , USA ; Department of Pharmacology, University of Texas Southwestern Medical Center , Dallas, TX , USA.</t>
  </si>
  <si>
    <t>Department of Nephrology, Transplantology and Internal Diseases, Poznan University of Medical Sciences, Poznan, Poland. Dialysis Center, DaVita Clinic Pila, Pila, Poland. Student Nephrology Research Group, Department of Nephrology, Transplantology and Internal Diseases, oznan University of Medical Sciences, Poznan, Poland. Department of Biochemistry and Molecular Biology, Poznan University of Medical Sciences, Poznan, Poland. Department of Nephrology, Transplantology and Internal Diseases, Poznan University of Medical Sciences, Poznan, Poland. Department of Nephrology, Transplantology and Internal Diseases, Poznan University of Medical Sciences, Poznan, Poland. Department of Nephrology, Transplantology and Internal Diseases, Poznan University of Medical Sciences, Poznan, Poland. Department of Computer Science and Statistics, Poznan University of Medical Sciences, Poznan, Poland. Department of Biochemistry and Molecular Biology, Poznan University of Medical Sciences, Poznan, Poland.</t>
  </si>
  <si>
    <t>Institute of Toxicology, College of Preventive Medicine, Third Military Medical University, Chongqing, China. Institute of Toxicology, College of Preventive Medicine, Third Military Medical University, Chongqing, China. Gansu People's Hospital, Lanzhou, China. Institute of Toxicology, College of Preventive Medicine, Third Military Medical University, Chongqing, China. Institute of Toxicology, College of Preventive Medicine, Third Military Medical University, Chongqing, China. Institute of Toxicology, College of Preventive Medicine, Third Military Medical University, Chongqing, China. Institute of Toxicology, College of Preventive Medicine, Third Military Medical University, Chongqing, China. Institute of Toxicology, College of Preventive Medicine, Third Military Medical University, Chongqing, China.</t>
  </si>
  <si>
    <t>Department of Pathology and Immunology, Cytogenomics Laboratory, Washington University in St. Louis School of Medicine, St. Louis, Missouri. Department of Pediatrics, Washington University in St. Louis School of Medicine, St. Louis, Missouri. Department of Pediatrics, Washington University in St. Louis School of Medicine, St. Louis, Missouri. Department of Pediatrics, Washington University in St. Louis School of Medicine, St. Louis, Missouri. Department of Pediatrics, Washington University in St. Louis School of Medicine, St. Louis, Missouri.</t>
  </si>
  <si>
    <t>Department of Population Health, New York University School of Medicine, New York, New York, United States of America. Department of Population Health, New York University School of Medicine, New York, New York, United States of America. Department of Population Health, New York University School of Medicine, New York, New York, United States of America; New York University Cancer Institute, New York University School of Medicine, New York, New York, United States of America. Department of Molecular Medicine, Science for Life Laboratory, Uppsala University, Uppsala, Sweden. Department of Population Health, New York University School of Medicine, New York, New York, United States of America. Department of Population Health, New York University School of Medicine, New York, New York, United States of America. Department of Oncology, Umea University Hospital, Umea, Sweden. Department of Population Health, New York University School of Medicine, New York, New York, United States of America; New York University Cancer Institute, New York University School of Medicine, New York, New York, United States of America; Department of Obstetrics and Gynecology, New York University School of Medicine, New York, New York, United States of America. Department of Population Health, New York University School of Medicine, New York, New York, United States of America; New York University Cancer Institute, New York University School of Medicine, New York, New York, United States of America. Department of Public Health and Clinical Medicine/Nutritional Research, Umea University, Umea, Sweden. Department of Oncology, Umea University Hospital, Umea, Sweden. Department of Population Health, New York University School of Medicine, New York, New York, United States of America. Department of Medical Biosciences/Pathology, Umea University, Umea, Sweden. Department of Population Health, New York University School of Medicine, New York, New York, United States of America; Radiation Effects Research Foundation, Minami-ku, Hiroshima, Japan. Department of Surgery, Umea University Hospital, Umea, Sweden. Department of Population Health, New York University School of Medicine, New York, New York, United States of America; New York University Cancer Institute, New York University School of Medicine, New York, New York, United States of America.</t>
  </si>
  <si>
    <t>MRC Epidemiology Unit, University of Cambridge School of Clinical Medicine, Box 285 Institute of Metabolic Science, Cambridge Biomedical Campus, Cambridge CB2 0QQ, UK. Stanley Center for Psychiatric Research, Broad Institute of MIT and Harvard, Cambridge, Massachusetts 02142, USA. Analytic and Translational Genetics Unit, Department of Medicine, Massachusetts General Hospital, Boston, Massachusetts 02114, USA. Medical and Population Genetics, Broad Institute, Cambridge, Massachusetts 02142, USA. 23andMe Inc., 899 W. Evelyn Avenue, Mountain View, California 94041, USA. Department of Epidemiology, Harvard School of Public Health, Boston, Massachusetts 02115, USA. Department of Mathematics, Massachusetts Institute of Technology, Cambridge, Massachusetts 02139, USA. NHLBI's and Boston University's Framingham Heart Study, Framingham, Massachusetts 01702-5827, USA. Boston University School of Medicine, Department of Medicine, Section of General Internal Medicine, Boston, Massachusetts 02118, USA. 23andMe Inc., 899 W. Evelyn Avenue, Mountain View, California 94041, USA. MRC Epidemiology Unit, University of Cambridge School of Clinical Medicine, Box 285 Institute of Metabolic Science, Cambridge Biomedical Campus, Cambridge CB2 0QQ, UK. Department of Paediatrics, University of Cambridge, Cambridge CB2 0QQ, UK. MRC Epidemiology Unit, University of Cambridge School of Clinical Medicine, Box 285 Institute of Metabolic Science, Cambridge Biomedical Campus, Cambridge CB2 0QQ, UK.</t>
  </si>
  <si>
    <t>Yunnan Key Laboratory of Primate Biomedical Research, Institute of Primate Translational Medicine, Kunming University of Science and Technology, Kunming, Yunnan, Chin.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Department of Hepatobiliary Surgery, The First People's Hospital of Yunnan Province, Kunhua Hospital Affiliated to Kunming Medical College, Kunming, China. Yunnan Key Laboratory of Primate Biomedical Research, Institute of Primate Translational Medicine, Kunming University of Science and Technology, Kunming, Yunnan, Chin. National Engineering Research Center of Biomedicine and Animal Science, Kunming, Yunnan, China. National Engineering Research Center of Biomedicine and Animal Science, Kunming, Yunnan, China.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National Engineering Research Center of Biomedicine and Animal Science, Kunming, Yunnan, China. National Engineering Research Center of Biomedicine and Animal Science, Kunming, Yunnan, China. National Engineering Research Center of Biomedicine and Animal Science, Kunming, Yunnan, China.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 Yunnan Key Laboratory of Primate Biomedical Research, Institute of Primate Translational Medicine, Kunming University of Science and Technology, Kunming, Yunnan, Chin. National Engineering Research Center of Biomedicine and Animal Science, Kunming, Yunnan, China.</t>
  </si>
  <si>
    <t>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Hopitaux Universitaires de Strasbourg (HUS), Strasbourg,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Centre de Genetique et de Physiologie Moleculaire et Cellulaire (GCPhiMC), UMR5534 CNRS, Universite de Lyon 1, Villeurbanne,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 Hopitaux Universitaires de Strasbourg (HUS), Strasbourg, France. Institut de Genetique et de Biologie Moleculaire et Cellulaire (IGBMC), Departement de Genetique Fonctionnelle et Cancer, Illkirch, France; Centre National de la Recherche Scientifique (CNRS), UMR7104, Illkirch, France; Institut National de la Sante et de la Recherche Medicale (INSERM), U964, Illkirch, France; Universite de Strasbourg (UNISTRA), Illkirch Cedex, France.</t>
  </si>
  <si>
    <t>Istituto di Zootecnica, Facolta di Scienze Agrarie, Alimentari e Ambientali, Universita Cattolica del Sacro Cuore, Piacenza, 29122, Italy. Department of Animal Production, Faculty of Agriculture, University of Buenos Aires, Av. San Martin 4454, 1417 Ciudad de Buenos Aires, Argentina. Department of Animal Sciences and Division of Nutritional Sciences, University of Illinois, Urbana 61801. Department of Animal Sciences and Division of Nutritional Sciences, University of Illinois, Urbana 61801. Department of Animal Sciences and Division of Nutritional Sciences, University of Illinois, Urbana 61801. Istituto di Zootecnica, Facolta di Scienze Agrarie, Alimentari e Ambientali, Universita Cattolica del Sacro Cuore, Piacenza, 29122, Italy. Department of Animal Production, Faculty of Agriculture, University of Buenos Aires, Av. San Martin 4454, 1417 Ciudad de Buenos Aires, Argentina. Department of Animal Sciences and Division of Nutritional Sciences, University of Illinois, Urbana 61801. Istituto di Zootecnica, Facolta di Scienze Agrarie, Alimentari e Ambientali, Universita Cattolica del Sacro Cuore, Piacenza, 29122, Italy. Department of Animal Sciences and Division of Nutritional Sciences, University of Illinois, Urbana 61801. Electronic address: jloor@illinois.edu.</t>
  </si>
  <si>
    <t>Department of Obstetrics, Gynecology and Gynecological Oncology, Division of Reproduction, Poznan University of Medical Sciences, Poznan 60781, Poland. Department of Biochemistry and Molecular Biology, Poznan University of Medical Sciences, Poznan 60781, Poland. Department of Obstetrics, Gynecology and Gynecological Oncology, Division of Reproduction, Poznan University of Medical Sciences, Poznan 60781, Poland. Department of Obstetrics, Gynecology and Gynecological Oncology, Division of Reproduction, Poznan University of Medical Sciences, Poznan 60781, Poland. Department of Biochemistry and Molecular Biology, Poznan University of Medical Sciences, Poznan 60781, Poland. Department of Biochemistry and Molecular Biology, Poznan University of Medical Sciences, Poznan 60781, Poland.</t>
  </si>
  <si>
    <t>a Department of Leukemia ; the University of Texas MD Anderson Cancer Center ; Houston , TX USA.</t>
  </si>
  <si>
    <t>Laboratoire d'Histologie, Embryologie et Cytogenetique, Faculte de Medecine et des Sciences de la Sante, Universite de Brest, Brest, France.</t>
  </si>
  <si>
    <t>Medical Research Council (MRC) Lifecourse Epidemiology Unit, University of Southampton, UK; National Institute for Health Research (NIHR) Southampton Biomedical Research Centre, University of Southampton and University Hospital Southampton National Health Service (NHS) Foundation Trust, Southampton General Hospital, Southampton, UK.</t>
  </si>
  <si>
    <t>Department of Urology, General Hospital of Jinan Military Command, 25 Shifan Road, Jinan, 250031, China.</t>
  </si>
  <si>
    <t>Department of Animal and Avian Sciences, University of Maryland, College Park 20742. Electronic address: kmoyes@umd.edu. Mammalian NutriPhysioGenomics, and University of Illinois, Urbana 61801; Department of Animal Sciences and Division of Nutritional Sciences, University of Illinois, Urbana 61801. Mammalian NutriPhysioGenomics, and University of Illinois, Urbana 61801; Department of Animal Sciences and Division of Nutritional Sciences, University of Illinois, Urbana 61801. National Bureau of Animal Genetic Resources, P.B. 129, GT Road Bye Pass, Karnal-132001, Haryana, India. Mammalian NutriPhysioGenomics, and University of Illinois, Urbana 61801; Department of Animal Sciences and Division of Nutritional Sciences, University of Illinois, Urbana 61801. Electronic address: jloor@illinois.edu.</t>
  </si>
  <si>
    <t>*Department of Orthodontics and Craniofacial Biology, Radboud University Nijmegen Medical Centre, Nijmegen. *Department of Orthodontics and Craniofacial Biology, Radboud University Nijmegen Medical Centre, Nijmegen. *Department of Orthodontics and Craniofacial Biology, Radboud University Nijmegen Medical Centre, Nijmegen. **Department of Biochemistry, Nijmegen Centre for Molecular Life Sciences, Radboud University Nijmegen Medical Centre, Nijmegen, and. ***Department of Human Genetics, Nijmegen Centre for Molecular Life Sciences, Radboud University Nijmegen Medical Centre, Nijmegen, The Netherlands. *Department of Orthodontics and Craniofacial Biology, Radboud University Nijmegen Medical Centre, Nijmegen. *Department of Orthodontics and Craniofacial Biology, Radboud University Nijmegen Medical Centre, Nijmegen, h.vondenhoff@dent.umcn.nl.</t>
  </si>
  <si>
    <t>Department of Biohealth Informatics, School of Informatics and Computing, Indiana University Purdue University Indianapolis,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Division of Nephrology, Department of Medicine,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telachka@iu.edu. Department of Biohealth Informatics, School of Informatics and Computing, Indiana University Purdue University Indianapolis, Indianapolis, Indiana; Department of Medical and Molecular Genetics, School of Medicine, Indiana University and Roudebush Veterans Affairs Medical Center, Indianapolis, Indiana; Center for Computational Biology and Bioinformatics, School of Medicine, Indiana University and Roudebush Veterans Affairs Medical Center, Indianapolis, Indiana. Electronic address: scjanga@iupui.edu.</t>
  </si>
  <si>
    <t>Institute of Nutrition and Functional Foods (INAF), Laval University, 2440 Hochelaga Blvd., Quebec, QC, G1V 0A6, Canada. iwona.rudkowska@kin.ulaval.ca. Endocrinology and Nephrology, CHU de Quebec Research Center, 2705 Laurier Blvd., Quebec, QC, G1V 4G2, Canada. iwona.rudkowska@kin.ulaval.ca. Institute of Nutrition and Functional Foods (INAF), Laval University, 2440 Hochelaga Blvd., Quebec, QC, G1V 0A6, Canada. simone.lemieux@fsaa.ulaval.ca. Institute of Nutrition and Functional Foods (INAF), Laval University, 2440 Hochelaga Blvd., Quebec, QC, G1V 0A6, Canada. iwona.rudkowska@kin.ulaval.ca. Institute of Nutrition and Functional Foods (INAF), Laval University, 2440 Hochelaga Blvd., Quebec, QC, G1V 0A6, Canada. marie-claude.vohl@fsaa.ulaval.ca.</t>
  </si>
  <si>
    <t>Division of Preventive Medicine, Department of Medicine, Brigham and Women's Hospital, Boston, Massachusetts; lwang@research.bwh.harvard.edu. Division of Preventive Medicine, Department of Medicine, Brigham and Women's Hospital, Boston, Massachusetts; Division of Preventive Medicine, Department of Medicine, Brigham and Women's Hospital, Boston, Massachusetts; Division of Cardiovascular Medicine, Department of Medicine, Brigham and Women's Hospital, Boston, Massachusetts. Division of Preventive Medicine, Department of Medicine, Brigham and Women's Hospital, Boston, Massachusetts;</t>
  </si>
  <si>
    <t>1] Pediatric Cardiovascular Center, Children's Hospital of Fudan University, Shanghai, China [2] Shanghai Key Laboratory of Prevention and Intervention of Birth Defects, Shanghai, China. 1] Pediatric Cardiovascular Center, Children's Hospital of Fudan University, Shanghai, China [2] Shanghai Key Laboratory of Prevention and Intervention of Birth Defects, Shanghai, China. 1] Pediatric Cardiovascular Center, Children's Hospital of Fudan University, Shanghai, China [2] Shanghai Key Laboratory of Prevention and Intervention of Birth Defects, Shanghai, China. Shanghai Key Laboratory of Prevention and Intervention of Birth Defects, Shanghai, China. 1] Pediatric Cardiovascular Center, Children's Hospital of Fudan University, Shanghai, China [2] Shanghai Key Laboratory of Prevention and Intervention of Birth Defects, Shanghai, China.</t>
  </si>
  <si>
    <t>Division of Oncology, Department of Internal Medicine, Washington University, St Louis, Missouri.</t>
  </si>
  <si>
    <t>Department of Animal Science, Agronomy College, Federal University of Pelotas, Campus Universitario, Pelotas, RS, CEP 96010-900, Brazil, cbjacometo@gmail.com.</t>
  </si>
  <si>
    <t>Genetika, Antropologia Fisikoa eta Animalien Fisiologia Saila, Zientzia eta Teknologia Fakultatea, Euskal Herriko Unibertsitatea (UPV/EHU), 644 Postakutxa, E-48080 Bilbao, Spain. Electronic address: koldo.garcia@ehu.es. Genetika, Antropologia Fisikoa eta Animalien Fisiologia Saila, Zientzia eta Teknologia Fakultatea, Euskal Herriko Unibertsitatea (UPV/EHU), 644 Postakutxa, E-48080 Bilbao, Spain. Electronic address: begonamarina.jugo@ehu.es.</t>
  </si>
  <si>
    <t>Chair and Department of Nephrology, Transplantology and Internal Diseases, Poznan University of Medical Sciences (PUMS), 49 Przybyszewskiego Blvd., 60-355 Poznan, Poland.</t>
  </si>
  <si>
    <t>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Programme Cartes d'Identite des Tumeurs, Ligue Nationale contre le Cancer, Paris, France; 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Institut de Genetique et de Biologie Moleculaire et Cellulaire, Centre National de la Recherche Scientifique, Unite Mixte de Recherche 7104, INSERM U 964, Universite de Strasbourg, Illkirch, France; Universite Paris Diderot, Sorbonne Paris Cite, Paris, France; INSERM Unite Mixte de Recherche 944, Equipe Labellisee par la Ligue Nationale contre le Cancer, Institut Universitaire d'Hematologie, Paris, France; Centre National de la Recherche Scientifique, Unite Mixte de Recherche 7212, Hopital St. Louis, Paris, France; Assistance Publique-Hopitaux de Paris, Service de Biochimie, Hopital St. Louis, Paris, France; and College de France, Paris, France.</t>
  </si>
  <si>
    <t>Department of Microbiology, Immunology, and Molecular Genetics, University of California, Los Angeles, California 90095, USA. Department of Microbiology, Immunology, and Molecular Genetics, University of California, Los Angeles, California 90095, USA. Department of Microbiology, Immunology, and Molecular Genetics, University of California, Los Angeles, California 90095, USA. Department of Microbiology, Immunology, and Molecular Genetics, University of California, Los Angeles, California 90095, USA. Department of Biological Chemistry, University of California, Los Angeles, California 90095, USA. Institute of Biomaterials and Bioengineering, Tokyo Medical and Dental University, Tokyo 113-8510, Japan. 1] Howard Hughes Medical Institute, Chevy Chase, Maryland 20815, USA [2] Department of Pathology and Laboratory Medicine, University of California, Los Angeles, California 90095, USA. Cardiovascular Development and Repair Department, Centro Nacional de Investigaciones Cardiovasculares (CNIC), Melchor Fernandez Almagro 3, 28029 Madrid, Spain. Cardiovascular Development and Repair Department, Centro Nacional de Investigaciones Cardiovasculares (CNIC), Melchor Fernandez Almagro 3, 28029 Madrid, Spain. Department of Microbiology, Immunology, and Molecular Genetics, University of California, Los Angeles, California 90095, USA.</t>
  </si>
  <si>
    <t>Department of Urology, Qianfoshan Hospital Affiliated to Shandong Univercity Jinan 250014, China. Department of Nephrology, Qianfoshan Hospital Affiliated to Shandong Univercity Jinan 250014, China. Department of Anorecta, Qianfoshan Hospital Affiliated to Shandong Univercity Jinan 250014, China. Chemical Defense Clusters Medical Teams of 74122 PLA Troops Jinan 250031, China. Department of Nephrology, The 456th Hospital of Jinan Military Region Jinan 250031, China. Department of Nephrology, The 456th Hospital of Jinan Military Region Jinan 250031, China.</t>
  </si>
  <si>
    <t>Department of Nephrology, Transplantology and Internal Diseases, Poznan University of Medical Sciences (PUMS), 49 Przybyszewskiego Boulevard, 60-355 Poznan, Poland. DaVita Clinic Pila Dialysis Center, Wojska Polskiego 43, 64-420 Pila, Poland. Student Nephrology Research Group, Department of Nephrology, Transplantology and Internal Diseases, PUMS, Przybyszewskiego 49, 60-355 Poznan, Poland. Department of Biochemistry and Molecular Biology, PUMS, Swiecickiego 6, 60-781 Poznan, Poland. Department of Biochemistry and Molecular Biology, PUMS, Swiecickiego 6, 60-781 Poznan, Poland.</t>
  </si>
  <si>
    <t>Division of Maternal-Fetal Medicine, Department of Obstetrics and Gynecology, Baylor College of Medicine, Houston, TX. Division of Maternal-Fetal Medicine, Department of Obstetrics and Gynecology, Baylor College of Medicine, Houston, TX. Department of Biochemistry, Albert Einstein College of Medicine, Bronx, NY; Division of Pediatric Endocrinology, Department of Pediatrics, Albert Einstein College of Medicine, Bronx, NY. Department of Biochemistry, Albert Einstein College of Medicine, Bronx, NY. Department of Biochemistry, Albert Einstein College of Medicine, Bronx, NY. Division of Maternal-Fetal Medicine, Department of Obstetrics and Gynecology, Baylor College of Medicine, Houston, TX. Department of Biochemistry, Albert Einstein College of Medicine, Bronx, NY; Department of Medicine, Albert Einstein College of Medicine, Bronx, NY; Department of Obstetrics and Gynecology and Women's Health, Albert Einstein College of Medicine, Bronx, NY. Division of Maternal-Fetal Medicine, Department of Obstetrics and Gynecology, Baylor College of Medicine, Houston, TX. Electronic address: aagaardt@bcm.tmc.edu.</t>
  </si>
  <si>
    <t>Department of Pathology, CHU, Nancy, France. g.gauchotte@chu-nancy.fr</t>
  </si>
  <si>
    <t>Laboratorio de Biologia Molecular, Programa de Pos-Graduacao em Ciencias da Saude, Universidade Federal de Ciencias da Saude de Porto Alegre, Porto Alegre, Brazil.</t>
  </si>
  <si>
    <t>Department of Epidemiology, The University of Texas MD Anderson Cancer Center, Houston, TX 77030, USA.</t>
  </si>
  <si>
    <t>Department of Biological Sciences, Birla Institute of Technology &amp; Science (BITS), Pilani, Rajasthan, India. deepa@pilani.bits-pilani.ac.in</t>
  </si>
  <si>
    <t>School of Interdisciplinary Bioscience and Bioengineering, Pohang University of Science and Technology, Pohang 790-784, Republic of Korea.</t>
  </si>
  <si>
    <t>Department of Ophthalmology, Keck School of Medicine, University of Southern California, Los Angeles, California 90033, USA.rgao@uic.edu</t>
  </si>
  <si>
    <t>Mammalian NutriPhysioGenomics, University of Illinois, 1207 West Gregory Drive, Urbana 61801, USA.</t>
  </si>
  <si>
    <t>Departments of Pediatrics, Pediatric Inflammatory Bowel Disease Center and Immunobiology Research Institute, Cedars-Sinai Medical Center, Los Angeles, California, USA. dubinskym@csmc.edu</t>
  </si>
  <si>
    <t>Mammalian NutriPhysioGenomics Department of Animal Sciences and Division of Nutritional Sciences, University of Illinois, Urbana, Illinois, USA.</t>
  </si>
  <si>
    <t>Samuel Lunenfeld Research Institute, Mount Sinai Hospital, Toronto, Ontario, Canada.</t>
  </si>
  <si>
    <t>Centre for Immunology and Infection, Hull York Medical School and Department of Biology, University of York, York YO10 5DD, UK.</t>
  </si>
  <si>
    <t>Ocular Genetics Unit, Centre for Eye Research Australia, East Melbourne, Australia.</t>
  </si>
  <si>
    <t>Direct MD Class (8-year Program), Grade 2007, First Clinical Medical College, Southern Medical University, Guangzhou 510515, China.E-mail: 837949436@qq.com.</t>
  </si>
  <si>
    <t>Research Center for Environmental Risk, National Institute for Environmental Studies, Tsukuba, Ibaraki, Japan.</t>
  </si>
  <si>
    <t>Mayo Clinic Vaccine Research Group, Mayo Clinic, Rochester, Minnesota 55905, USA.</t>
  </si>
  <si>
    <t>CIMAR/CIIMAR, Centro Interdisciplinar de Investigacao Marinha e Ambiental, Universidade do Porto, Rua dos Bragas 177, 4050-123 Porto, Portugal.</t>
  </si>
  <si>
    <t>Department of Immune Therapeutics, Merck Research Laboratories-MRL, MSD, Oss, the Netherlands. RL.Smeets@labgk.umcn.nl</t>
  </si>
  <si>
    <t>University of California-Los Angeles, 760 Westwood Plaza, Los Angeles, CA 90024, USA. SLoo@mednet.ucla.edu</t>
  </si>
  <si>
    <t>Department of Epidemiology, Harvard School of Public Health, Boston, MA 02215, USA. ishui@hsph.harvard.edu</t>
  </si>
  <si>
    <t>Environmental Genomics Section, Laboratory of Molecular Genetics, National Institute of Environmental Health Sciences, National Institutes of Health, Research Triangle Park, NC 27709, USA.</t>
  </si>
  <si>
    <t>Department of Ophthalmology, University Medical Center Mainz, Langenbeckstr. 1, 55131 Mainz, Germany. rene.hoehn@unimedizin-mainz.de</t>
  </si>
  <si>
    <t>Department of Ocular Pathology, Vision Research Foundation, Sankara Nethralaya, Chennai, India.</t>
  </si>
  <si>
    <t>Department of Biological Statistics and Computational Biology, Cornell University, Ithaca, NY, USA.</t>
  </si>
  <si>
    <t>Department of Animal Sciences, University of Illinois, 1207 West Gregory Drive, Urbana 61801, USA.</t>
  </si>
  <si>
    <t>Magee-Womens Research Institute, Department of OBGYN and Reproductive Sciences, University of Pittsburgh, 204 Craft Avenue, Pittsburgh, PA 15213, USA.</t>
  </si>
  <si>
    <t>Laboratory of Bioinformatics and Genomics, World Premier International Immunology Frontier Research Center, Osaka University, Osaka 565-0871, Japan.</t>
  </si>
  <si>
    <t>Virology and Immunology Unit, Cancer Biology Department, National Cancer Institute, Cairo, Egypt.</t>
  </si>
  <si>
    <t>Institute for Molecular Bioscience, The University of Queensland, St. Lucia, Australia.</t>
  </si>
  <si>
    <t>Singapore Eye Research Institute, Singapore. eranga.n.v@seri.com.sg</t>
  </si>
  <si>
    <t>Sanford-Burnham Medical Research Institute, Development and Aging Program, 10901 North Torrey Pines Road, La Jolla, CA 92037, USA.</t>
  </si>
  <si>
    <t>Department of Biostatistics, The University of Texas MD Anderson Cancer Center, Houston, TX 77030, USA.</t>
  </si>
  <si>
    <t>Institute of Developmental Sciences, University of Southampton, Southampton, UK. kmg@mrc.soton.ac.uk</t>
  </si>
  <si>
    <t>Graduate School, Peking Union Medical College, Beijing, China.</t>
  </si>
  <si>
    <t>Division of Animal Genomics and Bioinformatics, National Institute of Animal Science, Rural Development Administration, Suwon, Republic of Korea.</t>
  </si>
  <si>
    <t>Departamento Clinicas Veterinaria, Universidade Federal de Pelotas, NUPEEC, Campus Universitario, 96010-900 Pelotas, Rio Grande do Sul, Brazil.</t>
  </si>
  <si>
    <t>Institut universitaire d'hematologie, Inserm U944, Hopital Saint-Louis, 75010 Paris, France. juliane.halftermeyer@gmail.com</t>
  </si>
  <si>
    <t>Arizona Cancer Center, University of Arizona and Mel and Enid Zuckerman College of Public Health, University of Arizona, Tucson, Arizona 85724-5024, USA.</t>
  </si>
  <si>
    <t>Mayo Vaccine Research Group, Mayo Clinic, Guggenheim 611C, Rochester, MN 55905, USA.</t>
  </si>
  <si>
    <t>Division of Cancer Epidemiology and Genetics, National Cancer Institute, NIH, DHHS, Bethesda, MD, USA.</t>
  </si>
  <si>
    <t>Department of Psychiatry, National Taiwan University Hospital and National Taiwan University College of Medicine, Taipei, Taiwan.</t>
  </si>
  <si>
    <t>Department of Anatomy, School of Medicine, Kyungpook National University, Dong In 2Ga 101, Daegu, Republic of Korea.</t>
  </si>
  <si>
    <t>Department of Biostatistics, Boston University School of Public Health, Boston, MA, USA.</t>
  </si>
  <si>
    <t>Department of Pediatrics, University of Cincinnati, Cincinnati, Ohio, United States of America.</t>
  </si>
  <si>
    <t>Department of Epidemiology and Biostatistics, Mel and Enid Zuckerman College of Public Health, University of Arizona, Tucson, AZ 85724, USA. ehibler@email.arizona.edu</t>
  </si>
  <si>
    <t>Arizona Cancer Center, University of Arizona, Tucson, USA. jacobse@u.arizona.edu</t>
  </si>
  <si>
    <t>Department of Mathematical and Computer Sciences, University of Tulsa, Tulsa, OK 74104, USA.</t>
  </si>
  <si>
    <t>Division of Endocrinology, Department of Internal Medicine, School of Medicine, Texas Tech University Health Sciences Center, 3601 4th Street, STOP 9410, Lubbock, Texas 79430-9410, USA. joaquin.lado@ttuhsc.edu</t>
  </si>
  <si>
    <t>Department of Physiology and Pharmacology, The University of Western Ontario, London, Ontario, Canada.</t>
  </si>
  <si>
    <t>Department of Psychiatry, University of Bonn, Bonn, Germany. heike.koelsch@ukb.uni-bonn.de</t>
  </si>
  <si>
    <t>Division of Cancer Epidemiology and Genetics, National Cancer Institute, National Institutes of Health, 6120 Executive Boulevard, Bethesda, MD 20892, USA. ahnj@mail.nih.gov</t>
  </si>
  <si>
    <t>Institut de Genetique et de Biologie Moleculaire et Cellulaire, Centre National de la Recherche Scientifique Unite Mixte de Recherche 7104, Institut National de la Sante et de la Recherche Medicale U964, University Louis Pasteur de Strasbourg, France.</t>
  </si>
  <si>
    <t>Department of Obstetrics and Gynaecology, Mercy Hospital for Women, University of Melbourne, Victoria, Australia.</t>
  </si>
  <si>
    <t>OMICS Sciences Center (OSC), RIKEN Yokohama Institute 1-7-22 Suehiro-Cho, Japan.</t>
  </si>
  <si>
    <t>IGBMC (Institut de Genetique et de Biologie Moleculaire et Cellulaire), France. dolle@igbmc.fr</t>
  </si>
  <si>
    <t>Katedra Biofizyki Molekularnej, Uniwersytet Lodzki, 90-237 Lodz. jdrzewin@biol.uni.lodz.pl</t>
  </si>
  <si>
    <t>Division of Cancer Epidemiology and Genetics, National Cancer Institute, National Institutes of Health (NIH), Department of Health and Human Services (DHHS), Bethesda, Maryland, USA. karamis@mail.nih.gov</t>
  </si>
  <si>
    <t>INSERM, U694, Centre Hospitalier Universitaire d'Angers, Laboratoire de Biochimie et Biologie Moleculaire, Angers, France. caroline.jacques@univ-angers.fr</t>
  </si>
  <si>
    <t>Key Laboratory of the Ministry of Education for Coast and Wetland Ecosystems, School of Life Sciences, Xiamen University, Xiamen 361005, PR China.</t>
  </si>
  <si>
    <t>Molecular Cytogenetics, Academic Haematology, Royal Free and UCL Medical School, Rowland Hill Street, London, NW3 2PF, UK. e.nacheva@ucl.ac.uk.</t>
  </si>
  <si>
    <t>Department of Biomedical Engineering, Washington University, St Louis, MO 63130, USA. lwc1@ural.wustl.edu</t>
  </si>
  <si>
    <t>Anaesthesia and Reanimation Section, Complejo Hospitalario Universitario de Santiago, University of Santiago de Compostela, Santiago de Compostela, Spain.</t>
  </si>
  <si>
    <t>Centre of Animal Reproduction Research, Universite de Montreal, Quebec, Canada J2S 7C6.</t>
  </si>
  <si>
    <t>CNRS/University Paris VII UMR 7151, laboratoire associe N11 de la Ligue contre le Cancer, Hopital St. Louis, 1, avenue Claude Vellefaux, 75475 Paris Cedex 10, France.</t>
  </si>
  <si>
    <t>Division of Maternal-Fetal Medicine, Department of Obstetrics and Gynecology, Northwestern University, Chicago, Illinois 60611, USA.</t>
  </si>
  <si>
    <t>Ceres, Inc., Thousand Oaks, CA 91320, USA.</t>
  </si>
  <si>
    <t>USDA Western Human Nutrition Research Center and Nutrition Department, University of California, Davis, CA 95616, USA. cstephen@whnrc.usda.gov</t>
  </si>
  <si>
    <t>1st Department of Dermatology, St. Ann's Faculty Hospital, Masaryk University, Brno, Czech Republic. vladimir.vasku@fnusa.cz</t>
  </si>
  <si>
    <t>PharmaDesign, Inc,, 2-19-8 Hatchobori, Chuo-ku, Tokyo, 104-0032, Japan. sugaya@pharmadesign.co.jp</t>
  </si>
  <si>
    <t>Diseases, State Key Laboratory of Biotherapy, West China Hospital, Sichuan University, Chengdu 610041, China.</t>
  </si>
  <si>
    <t>School of Anatomy and Human Biology, The University of Western Australia, Perth, Western Australia 6009, Australia.</t>
  </si>
  <si>
    <t>Institute of Neuroscience, 1254 University of Oregon, Eugene, OR 97403, USA.</t>
  </si>
  <si>
    <t>Biologie du Developpement et de la Reproduction, INRA, Centre de Recherches de Jouy, 78352 Jouy en Josas Cedex, France.</t>
  </si>
  <si>
    <t>Department of Cardiovascular Medicine, University of Oxford, Wellcome Trust Centre for Human Genetics, Roosevelt Drive, Oxford OX3 7BN, UK. shoumo.bhattacharya@well.ox.ac.uk</t>
  </si>
  <si>
    <t>Department of Medicine, Hotel-Dieu du Centre Hospitalier de l'Universite de Montreal, Montreal, Quebec, Canada.</t>
  </si>
  <si>
    <t>Department of Biology, Colorado State University, Fort Collins, CO 80523, USA.</t>
  </si>
  <si>
    <t>Laboratory of Nutrition and Cellular Signalling, University Bordeaux 1, Avenue des Facultes, 33405 Talence-Cedex, France.</t>
  </si>
  <si>
    <t>Department of Integrative Biology and Pharmacology, The University of Texas, Houston Medical School, Houston, Texas 77030, USA.</t>
  </si>
  <si>
    <t>Institut de Genetique et de Biologie Moleculaire et Cellulaire, CNRS/INSERM/ULP, College de France, BP 10142, 67404 Illkirch Cedex, CU de Strasbourg, France.</t>
  </si>
  <si>
    <t>Institute of Genetics and Molecular and Cellular Biology (IGBMC), CNRS/INSERM/ULP/College de France, BP 163, 67404 Illkirch Cedex, CU de Strasbourg, France.</t>
  </si>
  <si>
    <t>Department of Cell Biology and Anatomy, Cardiovascular Developmental Biology Center, Medical University of South Carolina, 173 Ashley Avenue, Charleston, SC 29425, USA. kubalaks@musc.edu</t>
  </si>
  <si>
    <t>Blackburn Cardiovascular Genetics Laboratory, London, Ontario, Canada. robert.hegele@rri.on.ca</t>
  </si>
  <si>
    <t>Department of Internal Medicine, and Center for Human Nutrition, University of Texas Southwestern Medical Center at Dallas, 75235, USA. agarg@mednet.swmed.edu</t>
  </si>
  <si>
    <t>Center for Comparative Medical Genetics, School of Veterinary Medicine, University of Pennsylvania, Philadelphia 19104-6010, USA.</t>
  </si>
  <si>
    <t>Department of Medicine, University of California, San Diego, School of Medicine, La Jolla, CA 92093, USA.</t>
  </si>
  <si>
    <t>Center for Information Biology, National Institute of Genetics, Mishima, Shizuoka, Japan.</t>
  </si>
  <si>
    <t>Banyu Tsukuba Research Institute (Merck), Japan.</t>
  </si>
  <si>
    <t>Jackson Laboratory, Bar Harbor, Maine 04609.</t>
  </si>
  <si>
    <t>Department of Urology, University of California, San Francisco.</t>
  </si>
  <si>
    <t>Department of Genetics and Biometry, University College London, United Kingdom.</t>
  </si>
  <si>
    <t>Salk Institute for Biological Studies, La Jolla, California 92037.</t>
  </si>
  <si>
    <t>Somatic Cell Genetics Laboratory, Imperial Cancer Research Fund, London.</t>
  </si>
  <si>
    <t>Department of Microbiology and Immunology, Duke University Medical Center, Durham, North Carolina 27710.</t>
  </si>
  <si>
    <t>https://www.ncbi.nlm.nih.gov/pubmed/34099540/</t>
  </si>
  <si>
    <t>https://www.ncbi.nlm.nih.gov/pubmed/33684567/</t>
  </si>
  <si>
    <t>https://www.ncbi.nlm.nih.gov/pubmed/33169423/</t>
  </si>
  <si>
    <t>https://www.ncbi.nlm.nih.gov/pubmed/34055023/</t>
  </si>
  <si>
    <t>https://www.ncbi.nlm.nih.gov/pubmed/33241677/</t>
  </si>
  <si>
    <t>https://www.ncbi.nlm.nih.gov/pubmed/33246082/</t>
  </si>
  <si>
    <t>https://www.ncbi.nlm.nih.gov/pubmed/33300271/</t>
  </si>
  <si>
    <t>https://www.ncbi.nlm.nih.gov/pubmed/33358171/</t>
  </si>
  <si>
    <t>https://www.ncbi.nlm.nih.gov/pubmed/33431608/</t>
  </si>
  <si>
    <t>https://www.ncbi.nlm.nih.gov/pubmed/33452398/</t>
  </si>
  <si>
    <t>https://www.ncbi.nlm.nih.gov/pubmed/33461216/</t>
  </si>
  <si>
    <t>https://www.ncbi.nlm.nih.gov/pubmed/33585489/</t>
  </si>
  <si>
    <t>https://www.ncbi.nlm.nih.gov/pubmed/33647036/</t>
  </si>
  <si>
    <t>https://www.ncbi.nlm.nih.gov/pubmed/33306552/</t>
  </si>
  <si>
    <t>https://www.ncbi.nlm.nih.gov/pubmed/33729601/</t>
  </si>
  <si>
    <t>https://www.ncbi.nlm.nih.gov/pubmed/34032850/</t>
  </si>
  <si>
    <t>https://www.ncbi.nlm.nih.gov/pubmed/33757590/</t>
  </si>
  <si>
    <t>https://www.ncbi.nlm.nih.gov/pubmed/33835049/</t>
  </si>
  <si>
    <t>https://www.ncbi.nlm.nih.gov/pubmed/33878891/</t>
  </si>
  <si>
    <t>https://www.ncbi.nlm.nih.gov/pubmed/33735665/</t>
  </si>
  <si>
    <t>https://www.ncbi.nlm.nih.gov/pubmed/33920430/</t>
  </si>
  <si>
    <t>https://www.ncbi.nlm.nih.gov/pubmed/34033948/</t>
  </si>
  <si>
    <t>https://www.ncbi.nlm.nih.gov/pubmed/33957209/</t>
  </si>
  <si>
    <t>https://www.ncbi.nlm.nih.gov/pubmed/32067228/</t>
  </si>
  <si>
    <t>https://www.ncbi.nlm.nih.gov/pubmed/32101552/</t>
  </si>
  <si>
    <t>https://www.ncbi.nlm.nih.gov/pubmed/32249683/</t>
  </si>
  <si>
    <t>https://www.ncbi.nlm.nih.gov/pubmed/32232897/</t>
  </si>
  <si>
    <t>https://www.ncbi.nlm.nih.gov/pubmed/31928714/</t>
  </si>
  <si>
    <t>https://www.ncbi.nlm.nih.gov/pubmed/32272040/</t>
  </si>
  <si>
    <t>https://www.ncbi.nlm.nih.gov/pubmed/32424559/</t>
  </si>
  <si>
    <t>https://www.ncbi.nlm.nih.gov/pubmed/32433958/</t>
  </si>
  <si>
    <t>https://www.ncbi.nlm.nih.gov/pubmed/32064346/</t>
  </si>
  <si>
    <t>https://www.ncbi.nlm.nih.gov/pubmed/31819932/</t>
  </si>
  <si>
    <t>https://www.ncbi.nlm.nih.gov/pubmed/31927052/</t>
  </si>
  <si>
    <t>https://www.ncbi.nlm.nih.gov/pubmed/31874245/</t>
  </si>
  <si>
    <t>https://www.ncbi.nlm.nih.gov/pubmed/31841782/</t>
  </si>
  <si>
    <t>https://www.ncbi.nlm.nih.gov/pubmed/31245852/</t>
  </si>
  <si>
    <t>https://www.ncbi.nlm.nih.gov/pubmed/30270742/</t>
  </si>
  <si>
    <t>https://www.ncbi.nlm.nih.gov/pubmed/32512502/</t>
  </si>
  <si>
    <t>https://www.ncbi.nlm.nih.gov/pubmed/31711690/</t>
  </si>
  <si>
    <t>https://www.ncbi.nlm.nih.gov/pubmed/31676441/</t>
  </si>
  <si>
    <t>https://www.ncbi.nlm.nih.gov/pubmed/32442221/</t>
  </si>
  <si>
    <t>https://www.ncbi.nlm.nih.gov/pubmed/32595725/</t>
  </si>
  <si>
    <t>https://www.ncbi.nlm.nih.gov/pubmed/32513869/</t>
  </si>
  <si>
    <t>https://www.ncbi.nlm.nih.gov/pubmed/32927199/</t>
  </si>
  <si>
    <t>https://www.ncbi.nlm.nih.gov/pubmed/33995977/</t>
  </si>
  <si>
    <t>https://www.ncbi.nlm.nih.gov/pubmed/33885253/</t>
  </si>
  <si>
    <t>https://www.ncbi.nlm.nih.gov/pubmed/33318614/</t>
  </si>
  <si>
    <t>https://www.ncbi.nlm.nih.gov/pubmed/32579962/</t>
  </si>
  <si>
    <t>https://www.ncbi.nlm.nih.gov/pubmed/33240895/</t>
  </si>
  <si>
    <t>https://www.ncbi.nlm.nih.gov/pubmed/33024200/</t>
  </si>
  <si>
    <t>https://www.ncbi.nlm.nih.gov/pubmed/33015591/</t>
  </si>
  <si>
    <t>https://www.ncbi.nlm.nih.gov/pubmed/32990725/</t>
  </si>
  <si>
    <t>https://www.ncbi.nlm.nih.gov/pubmed/33281884/</t>
  </si>
  <si>
    <t>https://www.ncbi.nlm.nih.gov/pubmed/32917126/</t>
  </si>
  <si>
    <t>https://www.ncbi.nlm.nih.gov/pubmed/32823940/</t>
  </si>
  <si>
    <t>https://www.ncbi.nlm.nih.gov/pubmed/32770619/</t>
  </si>
  <si>
    <t>https://www.ncbi.nlm.nih.gov/pubmed/32670515/</t>
  </si>
  <si>
    <t>https://www.ncbi.nlm.nih.gov/pubmed/32628284/</t>
  </si>
  <si>
    <t>https://www.ncbi.nlm.nih.gov/pubmed/32605249/</t>
  </si>
  <si>
    <t>https://www.ncbi.nlm.nih.gov/pubmed/32828280/</t>
  </si>
  <si>
    <t>https://www.ncbi.nlm.nih.gov/pubmed/30690257/</t>
  </si>
  <si>
    <t>https://www.ncbi.nlm.nih.gov/pubmed/31076557/</t>
  </si>
  <si>
    <t>https://www.ncbi.nlm.nih.gov/pubmed/31023710/</t>
  </si>
  <si>
    <t>https://www.ncbi.nlm.nih.gov/pubmed/31007729/</t>
  </si>
  <si>
    <t>https://www.ncbi.nlm.nih.gov/pubmed/30889234/</t>
  </si>
  <si>
    <t>https://www.ncbi.nlm.nih.gov/pubmed/31103723/</t>
  </si>
  <si>
    <t>https://www.ncbi.nlm.nih.gov/pubmed/30743236/</t>
  </si>
  <si>
    <t>https://www.ncbi.nlm.nih.gov/pubmed/30709419/</t>
  </si>
  <si>
    <t>https://www.ncbi.nlm.nih.gov/pubmed/30578287/</t>
  </si>
  <si>
    <t>https://www.ncbi.nlm.nih.gov/pubmed/30642114/</t>
  </si>
  <si>
    <t>https://www.ncbi.nlm.nih.gov/pubmed/30610941/</t>
  </si>
  <si>
    <t>https://www.ncbi.nlm.nih.gov/pubmed/30552141/</t>
  </si>
  <si>
    <t>https://www.ncbi.nlm.nih.gov/pubmed/30535437/</t>
  </si>
  <si>
    <t>https://www.ncbi.nlm.nih.gov/pubmed/30321476/</t>
  </si>
  <si>
    <t>https://www.ncbi.nlm.nih.gov/pubmed/30100615/</t>
  </si>
  <si>
    <t>https://www.ncbi.nlm.nih.gov/pubmed/29298995/</t>
  </si>
  <si>
    <t>https://www.ncbi.nlm.nih.gov/pubmed/31077629/</t>
  </si>
  <si>
    <t>https://www.ncbi.nlm.nih.gov/pubmed/31114547/</t>
  </si>
  <si>
    <t>https://www.ncbi.nlm.nih.gov/pubmed/31781279/</t>
  </si>
  <si>
    <t>https://www.ncbi.nlm.nih.gov/pubmed/31359391/</t>
  </si>
  <si>
    <t>https://www.ncbi.nlm.nih.gov/pubmed/31772600/</t>
  </si>
  <si>
    <t>https://www.ncbi.nlm.nih.gov/pubmed/31737045/</t>
  </si>
  <si>
    <t>https://www.ncbi.nlm.nih.gov/pubmed/31119261/</t>
  </si>
  <si>
    <t>https://www.ncbi.nlm.nih.gov/pubmed/31727908/</t>
  </si>
  <si>
    <t>https://www.ncbi.nlm.nih.gov/pubmed/31710612/</t>
  </si>
  <si>
    <t>https://www.ncbi.nlm.nih.gov/pubmed/31394504/</t>
  </si>
  <si>
    <t>https://www.ncbi.nlm.nih.gov/pubmed/31359395/</t>
  </si>
  <si>
    <t>https://www.ncbi.nlm.nih.gov/pubmed/31376651/</t>
  </si>
  <si>
    <t>https://www.ncbi.nlm.nih.gov/pubmed/31305128/</t>
  </si>
  <si>
    <t>https://www.ncbi.nlm.nih.gov/pubmed/31293618/</t>
  </si>
  <si>
    <t>https://www.ncbi.nlm.nih.gov/pubmed/31290220/</t>
  </si>
  <si>
    <t>https://www.ncbi.nlm.nih.gov/pubmed/31236583/</t>
  </si>
  <si>
    <t>https://www.ncbi.nlm.nih.gov/pubmed/31234503/</t>
  </si>
  <si>
    <t>https://www.ncbi.nlm.nih.gov/pubmed/31210298/</t>
  </si>
  <si>
    <t>https://www.ncbi.nlm.nih.gov/pubmed/31141879/</t>
  </si>
  <si>
    <t>https://www.ncbi.nlm.nih.gov/pubmed/31139831/</t>
  </si>
  <si>
    <t>https://www.ncbi.nlm.nih.gov/pubmed/31775661/</t>
  </si>
  <si>
    <t>https://www.ncbi.nlm.nih.gov/pubmed/29338766/</t>
  </si>
  <si>
    <t>https://www.ncbi.nlm.nih.gov/pubmed/29748541/</t>
  </si>
  <si>
    <t>https://www.ncbi.nlm.nih.gov/pubmed/29680643/</t>
  </si>
  <si>
    <t>https://www.ncbi.nlm.nih.gov/pubmed/29510228/</t>
  </si>
  <si>
    <t>https://www.ncbi.nlm.nih.gov/pubmed/29477515/</t>
  </si>
  <si>
    <t>https://www.ncbi.nlm.nih.gov/pubmed/29352099/</t>
  </si>
  <si>
    <t>https://www.ncbi.nlm.nih.gov/pubmed/29246089/</t>
  </si>
  <si>
    <t>https://www.ncbi.nlm.nih.gov/pubmed/29061729/</t>
  </si>
  <si>
    <t>https://www.ncbi.nlm.nih.gov/pubmed/29044990/</t>
  </si>
  <si>
    <t>https://www.ncbi.nlm.nih.gov/pubmed/28161533/</t>
  </si>
  <si>
    <t>https://www.ncbi.nlm.nih.gov/pubmed/29848990/</t>
  </si>
  <si>
    <t>https://www.ncbi.nlm.nih.gov/pubmed/27825992/</t>
  </si>
  <si>
    <t>https://www.ncbi.nlm.nih.gov/pubmed/29749669/</t>
  </si>
  <si>
    <t>https://www.ncbi.nlm.nih.gov/pubmed/29703908/</t>
  </si>
  <si>
    <t>https://www.ncbi.nlm.nih.gov/pubmed/29924831/</t>
  </si>
  <si>
    <t>https://www.ncbi.nlm.nih.gov/pubmed/30518934/</t>
  </si>
  <si>
    <t>https://www.ncbi.nlm.nih.gov/pubmed/30413149/</t>
  </si>
  <si>
    <t>https://www.ncbi.nlm.nih.gov/pubmed/29996894/</t>
  </si>
  <si>
    <t>https://www.ncbi.nlm.nih.gov/pubmed/30021897/</t>
  </si>
  <si>
    <t>https://www.ncbi.nlm.nih.gov/pubmed/30033503/</t>
  </si>
  <si>
    <t>https://www.ncbi.nlm.nih.gov/pubmed/30058740/</t>
  </si>
  <si>
    <t>https://www.ncbi.nlm.nih.gov/pubmed/30132432/</t>
  </si>
  <si>
    <t>https://www.ncbi.nlm.nih.gov/pubmed/30176882/</t>
  </si>
  <si>
    <t>https://www.ncbi.nlm.nih.gov/pubmed/30216632/</t>
  </si>
  <si>
    <t>https://www.ncbi.nlm.nih.gov/pubmed/30541891/</t>
  </si>
  <si>
    <t>https://www.ncbi.nlm.nih.gov/pubmed/29991691/</t>
  </si>
  <si>
    <t>https://www.ncbi.nlm.nih.gov/pubmed/30286141/</t>
  </si>
  <si>
    <t>https://www.ncbi.nlm.nih.gov/pubmed/30400205/</t>
  </si>
  <si>
    <t>https://www.ncbi.nlm.nih.gov/pubmed/28079136/</t>
  </si>
  <si>
    <t>https://www.ncbi.nlm.nih.gov/pubmed/28029444/</t>
  </si>
  <si>
    <t>https://www.ncbi.nlm.nih.gov/pubmed/27830979/</t>
  </si>
  <si>
    <t>https://www.ncbi.nlm.nih.gov/pubmed/27865806/</t>
  </si>
  <si>
    <t>https://www.ncbi.nlm.nih.gov/pubmed/27849367/</t>
  </si>
  <si>
    <t>https://www.ncbi.nlm.nih.gov/pubmed/28241052/</t>
  </si>
  <si>
    <t>https://www.ncbi.nlm.nih.gov/pubmed/27805868/</t>
  </si>
  <si>
    <t>https://www.ncbi.nlm.nih.gov/pubmed/28191262/</t>
  </si>
  <si>
    <t>https://www.ncbi.nlm.nih.gov/pubmed/28676647/</t>
  </si>
  <si>
    <t>https://www.ncbi.nlm.nih.gov/pubmed/28298358/</t>
  </si>
  <si>
    <t>https://www.ncbi.nlm.nih.gov/pubmed/28583088/</t>
  </si>
  <si>
    <t>https://www.ncbi.nlm.nih.gov/pubmed/28626473/</t>
  </si>
  <si>
    <t>https://www.ncbi.nlm.nih.gov/pubmed/28708516/</t>
  </si>
  <si>
    <t>https://www.ncbi.nlm.nih.gov/pubmed/28817541/</t>
  </si>
  <si>
    <t>https://www.ncbi.nlm.nih.gov/pubmed/28830874/</t>
  </si>
  <si>
    <t>https://www.ncbi.nlm.nih.gov/pubmed/28923856/</t>
  </si>
  <si>
    <t>https://www.ncbi.nlm.nih.gov/pubmed/29089448/</t>
  </si>
  <si>
    <t>https://www.ncbi.nlm.nih.gov/pubmed/29120899/</t>
  </si>
  <si>
    <t>https://www.ncbi.nlm.nih.gov/pubmed/29143738/</t>
  </si>
  <si>
    <t>https://www.ncbi.nlm.nih.gov/pubmed/27203237/</t>
  </si>
  <si>
    <t>https://www.ncbi.nlm.nih.gov/pubmed/27042330/</t>
  </si>
  <si>
    <t>https://www.ncbi.nlm.nih.gov/pubmed/27033170/</t>
  </si>
  <si>
    <t>https://www.ncbi.nlm.nih.gov/pubmed/26962451/</t>
  </si>
  <si>
    <t>https://www.ncbi.nlm.nih.gov/pubmed/27003162/</t>
  </si>
  <si>
    <t>https://www.ncbi.nlm.nih.gov/pubmed/27367537/</t>
  </si>
  <si>
    <t>https://www.ncbi.nlm.nih.gov/pubmed/26901314/</t>
  </si>
  <si>
    <t>https://www.ncbi.nlm.nih.gov/pubmed/26893716/</t>
  </si>
  <si>
    <t>https://www.ncbi.nlm.nih.gov/pubmed/26892011/</t>
  </si>
  <si>
    <t>https://www.ncbi.nlm.nih.gov/pubmed/26686945/</t>
  </si>
  <si>
    <t>https://www.ncbi.nlm.nih.gov/pubmed/26643981/</t>
  </si>
  <si>
    <t>https://www.ncbi.nlm.nih.gov/pubmed/26575331/</t>
  </si>
  <si>
    <t>https://www.ncbi.nlm.nih.gov/pubmed/27282145/</t>
  </si>
  <si>
    <t>https://www.ncbi.nlm.nih.gov/pubmed/27493725/</t>
  </si>
  <si>
    <t>https://www.ncbi.nlm.nih.gov/pubmed/27373883/</t>
  </si>
  <si>
    <t>https://www.ncbi.nlm.nih.gov/pubmed/27650846/</t>
  </si>
  <si>
    <t>https://www.ncbi.nlm.nih.gov/pubmed/28171582/</t>
  </si>
  <si>
    <t>https://www.ncbi.nlm.nih.gov/pubmed/28032859/</t>
  </si>
  <si>
    <t>https://www.ncbi.nlm.nih.gov/pubmed/27955667/</t>
  </si>
  <si>
    <t>https://www.ncbi.nlm.nih.gov/pubmed/27806318/</t>
  </si>
  <si>
    <t>https://www.ncbi.nlm.nih.gov/pubmed/27449397/</t>
  </si>
  <si>
    <t>https://www.ncbi.nlm.nih.gov/pubmed/27698357/</t>
  </si>
  <si>
    <t>https://www.ncbi.nlm.nih.gov/pubmed/27642296/</t>
  </si>
  <si>
    <t>https://www.ncbi.nlm.nih.gov/pubmed/27636996/</t>
  </si>
  <si>
    <t>https://www.ncbi.nlm.nih.gov/pubmed/27513748/</t>
  </si>
  <si>
    <t>https://www.ncbi.nlm.nih.gov/pubmed/27487029/</t>
  </si>
  <si>
    <t>https://www.ncbi.nlm.nih.gov/pubmed/25856432/</t>
  </si>
  <si>
    <t>https://www.ncbi.nlm.nih.gov/pubmed/26026766/</t>
  </si>
  <si>
    <t>https://www.ncbi.nlm.nih.gov/pubmed/26008846/</t>
  </si>
  <si>
    <t>https://www.ncbi.nlm.nih.gov/pubmed/25958981/</t>
  </si>
  <si>
    <t>https://www.ncbi.nlm.nih.gov/pubmed/25915942/</t>
  </si>
  <si>
    <t>https://www.ncbi.nlm.nih.gov/pubmed/25873367/</t>
  </si>
  <si>
    <t>https://www.ncbi.nlm.nih.gov/pubmed/25510432/</t>
  </si>
  <si>
    <t>https://www.ncbi.nlm.nih.gov/pubmed/25799011/</t>
  </si>
  <si>
    <t>https://www.ncbi.nlm.nih.gov/pubmed/25675348/</t>
  </si>
  <si>
    <t>https://www.ncbi.nlm.nih.gov/pubmed/25592151/</t>
  </si>
  <si>
    <t>https://www.ncbi.nlm.nih.gov/pubmed/25544178/</t>
  </si>
  <si>
    <t>https://www.ncbi.nlm.nih.gov/pubmed/26040312/</t>
  </si>
  <si>
    <t>https://www.ncbi.nlm.nih.gov/pubmed/26039912/</t>
  </si>
  <si>
    <t>https://www.ncbi.nlm.nih.gov/pubmed/25519185/</t>
  </si>
  <si>
    <t>https://www.ncbi.nlm.nih.gov/pubmed/26104514/</t>
  </si>
  <si>
    <t>https://www.ncbi.nlm.nih.gov/pubmed/26463675/</t>
  </si>
  <si>
    <t>https://www.ncbi.nlm.nih.gov/pubmed/26217306/</t>
  </si>
  <si>
    <t>https://www.ncbi.nlm.nih.gov/pubmed/26610845/</t>
  </si>
  <si>
    <t>https://www.ncbi.nlm.nih.gov/pubmed/26588706/</t>
  </si>
  <si>
    <t>https://www.ncbi.nlm.nih.gov/pubmed/26768185/</t>
  </si>
  <si>
    <t>https://www.ncbi.nlm.nih.gov/pubmed/26488576/</t>
  </si>
  <si>
    <t>https://www.ncbi.nlm.nih.gov/pubmed/26548314/</t>
  </si>
  <si>
    <t>https://www.ncbi.nlm.nih.gov/pubmed/26442469/</t>
  </si>
  <si>
    <t>https://www.ncbi.nlm.nih.gov/pubmed/26427057/</t>
  </si>
  <si>
    <t>https://www.ncbi.nlm.nih.gov/pubmed/26409956/</t>
  </si>
  <si>
    <t>https://www.ncbi.nlm.nih.gov/pubmed/26398313/</t>
  </si>
  <si>
    <t>https://www.ncbi.nlm.nih.gov/pubmed/26224146/</t>
  </si>
  <si>
    <t>https://www.ncbi.nlm.nih.gov/pubmed/24720386/</t>
  </si>
  <si>
    <t>https://www.ncbi.nlm.nih.gov/pubmed/23907847/</t>
  </si>
  <si>
    <t>https://www.ncbi.nlm.nih.gov/pubmed/24154878/</t>
  </si>
  <si>
    <t>https://www.ncbi.nlm.nih.gov/pubmed/24508431/</t>
  </si>
  <si>
    <t>https://www.ncbi.nlm.nih.gov/pubmed/24509616/</t>
  </si>
  <si>
    <t>https://www.ncbi.nlm.nih.gov/pubmed/24594405/</t>
  </si>
  <si>
    <t>https://www.ncbi.nlm.nih.gov/pubmed/24647074/</t>
  </si>
  <si>
    <t>https://www.ncbi.nlm.nih.gov/pubmed/24688000/</t>
  </si>
  <si>
    <t>https://www.ncbi.nlm.nih.gov/pubmed/24513686/</t>
  </si>
  <si>
    <t>https://www.ncbi.nlm.nih.gov/pubmed/24723466/</t>
  </si>
  <si>
    <t>https://www.ncbi.nlm.nih.gov/pubmed/24842071/</t>
  </si>
  <si>
    <t>https://www.ncbi.nlm.nih.gov/pubmed/24973764/</t>
  </si>
  <si>
    <t>https://www.ncbi.nlm.nih.gov/pubmed/25245883/</t>
  </si>
  <si>
    <t>https://www.ncbi.nlm.nih.gov/pubmed/25258343/</t>
  </si>
  <si>
    <t>https://www.ncbi.nlm.nih.gov/pubmed/25417649/</t>
  </si>
  <si>
    <t>https://www.ncbi.nlm.nih.gov/pubmed/25664019/</t>
  </si>
  <si>
    <t>https://www.ncbi.nlm.nih.gov/pubmed/25587543/</t>
  </si>
  <si>
    <t>https://www.ncbi.nlm.nih.gov/pubmed/24793723/</t>
  </si>
  <si>
    <t>https://www.ncbi.nlm.nih.gov/pubmed/23639973/</t>
  </si>
  <si>
    <t>https://www.ncbi.nlm.nih.gov/pubmed/23079705/</t>
  </si>
  <si>
    <t>https://www.ncbi.nlm.nih.gov/pubmed/23180655/</t>
  </si>
  <si>
    <t>https://www.ncbi.nlm.nih.gov/pubmed/23441619/</t>
  </si>
  <si>
    <t>https://www.ncbi.nlm.nih.gov/pubmed/23443683/</t>
  </si>
  <si>
    <t>https://www.ncbi.nlm.nih.gov/pubmed/23493294/</t>
  </si>
  <si>
    <t>https://www.ncbi.nlm.nih.gov/pubmed/23587395/</t>
  </si>
  <si>
    <t>https://www.ncbi.nlm.nih.gov/pubmed/23665963/</t>
  </si>
  <si>
    <t>https://www.ncbi.nlm.nih.gov/pubmed/23825924/</t>
  </si>
  <si>
    <t>https://www.ncbi.nlm.nih.gov/pubmed/23826131/</t>
  </si>
  <si>
    <t>https://www.ncbi.nlm.nih.gov/pubmed/24034621/</t>
  </si>
  <si>
    <t>https://www.ncbi.nlm.nih.gov/pubmed/24232815/</t>
  </si>
  <si>
    <t>https://www.ncbi.nlm.nih.gov/pubmed/24265017/</t>
  </si>
  <si>
    <t>https://www.ncbi.nlm.nih.gov/pubmed/24273254/</t>
  </si>
  <si>
    <t>https://www.ncbi.nlm.nih.gov/pubmed/22648180/</t>
  </si>
  <si>
    <t>https://www.ncbi.nlm.nih.gov/pubmed/22082653/</t>
  </si>
  <si>
    <t>https://www.ncbi.nlm.nih.gov/pubmed/22193333/</t>
  </si>
  <si>
    <t>https://www.ncbi.nlm.nih.gov/pubmed/22413885/</t>
  </si>
  <si>
    <t>https://www.ncbi.nlm.nih.gov/pubmed/22449649/</t>
  </si>
  <si>
    <t>https://www.ncbi.nlm.nih.gov/pubmed/22499501/</t>
  </si>
  <si>
    <t>https://www.ncbi.nlm.nih.gov/pubmed/22581777/</t>
  </si>
  <si>
    <t>https://www.ncbi.nlm.nih.gov/pubmed/22814818/</t>
  </si>
  <si>
    <t>https://www.ncbi.nlm.nih.gov/pubmed/22668346/</t>
  </si>
  <si>
    <t>https://www.ncbi.nlm.nih.gov/pubmed/22896670/</t>
  </si>
  <si>
    <t>https://www.ncbi.nlm.nih.gov/pubmed/22959934/</t>
  </si>
  <si>
    <t>https://www.ncbi.nlm.nih.gov/pubmed/22967998/</t>
  </si>
  <si>
    <t>https://www.ncbi.nlm.nih.gov/pubmed/22713245/</t>
  </si>
  <si>
    <t>https://www.ncbi.nlm.nih.gov/pubmed/23317196/</t>
  </si>
  <si>
    <t>https://www.ncbi.nlm.nih.gov/pubmed/21386911/</t>
  </si>
  <si>
    <t>https://www.ncbi.nlm.nih.gov/pubmed/21098505/</t>
  </si>
  <si>
    <t>https://www.ncbi.nlm.nih.gov/pubmed/21138976/</t>
  </si>
  <si>
    <t>https://www.ncbi.nlm.nih.gov/pubmed/21292633/</t>
  </si>
  <si>
    <t>https://www.ncbi.nlm.nih.gov/pubmed/21471513/</t>
  </si>
  <si>
    <t>https://www.ncbi.nlm.nih.gov/pubmed/21544582/</t>
  </si>
  <si>
    <t>https://www.ncbi.nlm.nih.gov/pubmed/21912507/</t>
  </si>
  <si>
    <t>https://www.ncbi.nlm.nih.gov/pubmed/22118082/</t>
  </si>
  <si>
    <t>https://www.ncbi.nlm.nih.gov/pubmed/22130024/</t>
  </si>
  <si>
    <t>https://www.ncbi.nlm.nih.gov/pubmed/20145122/</t>
  </si>
  <si>
    <t>https://www.ncbi.nlm.nih.gov/pubmed/19902255/</t>
  </si>
  <si>
    <t>https://www.ncbi.nlm.nih.gov/pubmed/20049159/</t>
  </si>
  <si>
    <t>https://www.ncbi.nlm.nih.gov/pubmed/20064257/</t>
  </si>
  <si>
    <t>https://www.ncbi.nlm.nih.gov/pubmed/20113835/</t>
  </si>
  <si>
    <t>https://www.ncbi.nlm.nih.gov/pubmed/20855565/</t>
  </si>
  <si>
    <t>https://www.ncbi.nlm.nih.gov/pubmed/20195529/</t>
  </si>
  <si>
    <t>https://www.ncbi.nlm.nih.gov/pubmed/20307661/</t>
  </si>
  <si>
    <t>https://www.ncbi.nlm.nih.gov/pubmed/20558521/</t>
  </si>
  <si>
    <t>https://www.ncbi.nlm.nih.gov/pubmed/20613780/</t>
  </si>
  <si>
    <t>https://www.ncbi.nlm.nih.gov/pubmed/20736347/</t>
  </si>
  <si>
    <t>https://www.ncbi.nlm.nih.gov/pubmed/19060098/</t>
  </si>
  <si>
    <t>https://www.ncbi.nlm.nih.gov/pubmed/19374686/</t>
  </si>
  <si>
    <t>https://www.ncbi.nlm.nih.gov/pubmed/19255064/</t>
  </si>
  <si>
    <t>https://www.ncbi.nlm.nih.gov/pubmed/19255444/</t>
  </si>
  <si>
    <t>https://www.ncbi.nlm.nih.gov/pubmed/19279199/</t>
  </si>
  <si>
    <t>https://www.ncbi.nlm.nih.gov/pubmed/19129217/</t>
  </si>
  <si>
    <t>https://www.ncbi.nlm.nih.gov/pubmed/19471585/</t>
  </si>
  <si>
    <t>https://www.ncbi.nlm.nih.gov/pubmed/19597241/</t>
  </si>
  <si>
    <t>https://www.ncbi.nlm.nih.gov/pubmed/19753122/</t>
  </si>
  <si>
    <t>https://www.ncbi.nlm.nih.gov/pubmed/19536094/</t>
  </si>
  <si>
    <t>https://www.ncbi.nlm.nih.gov/pubmed/19555773/</t>
  </si>
  <si>
    <t>https://www.ncbi.nlm.nih.gov/pubmed/18638369/</t>
  </si>
  <si>
    <t>https://www.ncbi.nlm.nih.gov/pubmed/18291030/</t>
  </si>
  <si>
    <t>https://www.ncbi.nlm.nih.gov/pubmed/17986277/</t>
  </si>
  <si>
    <t>https://www.ncbi.nlm.nih.gov/pubmed/17615406/</t>
  </si>
  <si>
    <t>https://www.ncbi.nlm.nih.gov/pubmed/17613434/</t>
  </si>
  <si>
    <t>https://www.ncbi.nlm.nih.gov/pubmed/17538076/</t>
  </si>
  <si>
    <t>https://www.ncbi.nlm.nih.gov/pubmed/17438068/</t>
  </si>
  <si>
    <t>https://www.ncbi.nlm.nih.gov/pubmed/17433077/</t>
  </si>
  <si>
    <t>https://www.ncbi.nlm.nih.gov/pubmed/17341859/</t>
  </si>
  <si>
    <t>https://www.ncbi.nlm.nih.gov/pubmed/17705877/</t>
  </si>
  <si>
    <t>https://www.ncbi.nlm.nih.gov/pubmed/16468637/</t>
  </si>
  <si>
    <t>https://www.ncbi.nlm.nih.gov/pubmed/16135695/</t>
  </si>
  <si>
    <t>https://www.ncbi.nlm.nih.gov/pubmed/16448862/</t>
  </si>
  <si>
    <t>https://www.ncbi.nlm.nih.gov/pubmed/16672356/</t>
  </si>
  <si>
    <t>https://www.ncbi.nlm.nih.gov/pubmed/16764556/</t>
  </si>
  <si>
    <t>https://www.ncbi.nlm.nih.gov/pubmed/16772347/</t>
  </si>
  <si>
    <t>https://www.ncbi.nlm.nih.gov/pubmed/16150535/</t>
  </si>
  <si>
    <t>https://www.ncbi.nlm.nih.gov/pubmed/14986719/</t>
  </si>
  <si>
    <t>https://www.ncbi.nlm.nih.gov/pubmed/12757020/</t>
  </si>
  <si>
    <t>https://www.ncbi.nlm.nih.gov/pubmed/12223961/</t>
  </si>
  <si>
    <t>https://www.ncbi.nlm.nih.gov/pubmed/11980850/</t>
  </si>
  <si>
    <t>https://www.ncbi.nlm.nih.gov/pubmed/11830573/</t>
  </si>
  <si>
    <t>https://www.ncbi.nlm.nih.gov/pubmed/11450851/</t>
  </si>
  <si>
    <t>https://www.ncbi.nlm.nih.gov/pubmed/10487716/</t>
  </si>
  <si>
    <t>https://www.ncbi.nlm.nih.gov/pubmed/9720182/</t>
  </si>
  <si>
    <t>https://www.ncbi.nlm.nih.gov/pubmed/9550726/</t>
  </si>
  <si>
    <t>https://www.ncbi.nlm.nih.gov/pubmed/9461376/</t>
  </si>
  <si>
    <t>https://www.ncbi.nlm.nih.gov/pubmed/7806300/</t>
  </si>
  <si>
    <t>https://www.ncbi.nlm.nih.gov/pubmed/7873875/</t>
  </si>
  <si>
    <t>https://www.ncbi.nlm.nih.gov/pubmed/7523313/</t>
  </si>
  <si>
    <t>https://www.ncbi.nlm.nih.gov/pubmed/8088777/</t>
  </si>
  <si>
    <t>https://www.ncbi.nlm.nih.gov/pubmed/8034312/</t>
  </si>
  <si>
    <t>https://www.ncbi.nlm.nih.gov/pubmed/8257089/</t>
  </si>
  <si>
    <t>https://www.ncbi.nlm.nih.gov/pubmed/1358808/</t>
  </si>
  <si>
    <t>['Animals', 'Cell Differentiation', '*Leukemia, Promyelocytic, Acute', 'Mice', 'Receptors, Retinoic Acid/genetics', '*Retinoids', 'Tretinoin/pharmacology']</t>
  </si>
  <si>
    <t>['Animal Feed/*analysis', 'Animals', 'Cattle/*genetics/physiology', 'Dairying', '*Eating', 'Female', 'Genetic Variation/*genetics', 'Liver/physiology', 'Milk/*metabolism', 'Quantitative Trait Loci/genetics', 'RNA/genetics', 'Reproduction/*genetics', 'Sequence Analysis, RNA/veterinary']</t>
  </si>
  <si>
    <t>['Blood Platelets', '*Extracellular Vesicles', '*HIV Infections', 'Humans', 'Inflammation', 'Proteomics']</t>
  </si>
  <si>
    <t>['Adult', 'Aged', 'Animals', 'Apoptosis/*genetics', 'Autophagy/*genetics', 'Carcinogenesis/genetics/pathology', 'Cell Movement/genetics', 'Cell Proliferation/genetics', 'Female', 'Gene Expression Regulation, Neoplastic/genetics', 'HeLa Cells', 'Humans', 'Mice', 'Mice, Inbred BALB C', 'Mice, Nude', 'Middle Aged', 'Phospholipase D/*genetics', 'RNA, Long Noncoding/*genetics', 'Retinoid X Receptor alpha/*genetics', 'Transcription Factors/genetics', 'Up-Regulation/genetics', 'Uterine Cervical Neoplasms/*genetics/pathology']</t>
  </si>
  <si>
    <t>['Carbohydrate Metabolism', 'Cell Line', 'Flame Retardants/administration &amp; dosage/*pharmacology', 'Gene Expression Profiling/*methods', 'Gene Expression Regulation', 'Halogenated Diphenyl Ethers/administration &amp; dosage/*pharmacology', 'Hepatocytes/*drug effects/*metabolism', 'Humans', 'Introns/genetics', 'Lipid Metabolism', 'PPAR alpha/metabolism', 'Pregnane X Receptor/genetics/metabolism', 'RNA, Long Noncoding/*metabolism', 'Receptors, Cytoplasmic and Nuclear/genetics/metabolism', 'Retinoid X Receptor alpha/metabolism']</t>
  </si>
  <si>
    <t>['Adipocytes, Brown/cytology/*metabolism', '*Adipogenesis', 'Animals', 'Cell Differentiation', 'Insulin/*metabolism', 'Male', 'Mice', 'Mice, Inbred C57BL', 'Mice, Knockout', 'Phosphorylation', 'Retinoid X Receptor alpha/*metabolism', 'Serine/*metabolism']</t>
  </si>
  <si>
    <t>['3-Hydroxybutyric Acid/metabolism', 'Animals', 'Antioxidants/*metabolism', 'Fatty Acids, Nonesterified/metabolism', 'Female', 'Fetus/metabolism/*pathology', 'Hepatocytes/metabolism/pathology', 'Lipid Metabolism Disorders/etiology/metabolism/*pathology', 'Liver/metabolism/*pathology', 'Malnutrition/*complications', 'Maternal-Fetal Exchange', '*Oxidative Stress', 'Pregnancy', 'Pregnancy Complications/etiology/metabolism/*pathology', 'Sheep', 'Signal Transduction']</t>
  </si>
  <si>
    <t>['Alitretinoin/*pharmacology', 'Antineoplastic Agents/pharmacology', 'Basic Helix-Loop-Helix Transcription Factors/metabolism', 'Carcinoma, Renal Cell/*drug therapy', 'Cell Line, Tumor', 'Cell Survival/drug effects', 'Gene Expression Regulation, Neoplastic/drug effects', 'Humans', 'Hypoxia-Inducible Factor 1, alpha Subunit/metabolism', 'Kidney Neoplasms/*drug therapy', 'Retinoid X Receptor alpha/agonists/genetics/*metabolism', 'Von Hippel-Lindau Tumor Suppressor Protein/genetics/*metabolism']</t>
  </si>
  <si>
    <t>['Humans', 'Male', '*MicroRNAs', '*Prostatic Neoplasms']</t>
  </si>
  <si>
    <t>['Adult', '*Biomarkers', '*Cell-Free Nucleic Acids', 'Disease Susceptibility', 'Female', 'Gene Expression', 'Gene Expression Regulation', 'Humans', 'Male', 'MicroRNAs/*blood', 'Middle Aged', 'RNA, Ribosomal/*blood', 'RNA, Small Interfering/*blood', 'Subarachnoid Hemorrhage/*blood/diagnosis/etiology', 'Transcription Factors/metabolism']</t>
  </si>
  <si>
    <t>['Animals', 'Mice', 'Mice, Knockout', 'Retinoid X Receptor alpha/*metabolism', 'Synapses/*metabolism']</t>
  </si>
  <si>
    <t>['Animals', 'Bexarotene/pharmacology', 'Cardiotonic Agents/pharmacology', 'Cardiotoxicity/*drug therapy/etiology/genetics', 'Disease Models, Animal', 'Endothelial Cells/drug effects/metabolism', 'Heart/*drug effects/physiopathology', 'Humans', 'Isotretinoin/pharmacology', 'Myocardium/metabolism/pathology', 'Neoplasms/complications/drug therapy', 'Pericardium/drug effects', 'Retinoid X Receptor alpha/agonists/*genetics', 'Zebrafish', 'Zonula Occludens-1 Protein/*genetics']</t>
  </si>
  <si>
    <t>['Animals', 'Cell Differentiation/genetics', 'Cell Lineage/genetics', 'Colitis, Ulcerative/genetics/pathology', 'Crohn Disease/genetics/pathology', 'Female', 'Gene Expression Profiling/*methods', '*Gene Regulatory Networks', 'Goblet Cells/*metabolism', 'Humans', 'Inflammatory Bowel Diseases/genetics/pathology', 'Intestinal Mucosa/cytology/metabolism', 'Intestine, Small/cytology/*metabolism', 'Male', 'Mice, Inbred C57BL', 'Organoids/cytology/*metabolism', 'Paneth Cells/*metabolism']</t>
  </si>
  <si>
    <t>['11-beta-Hydroxysteroid Dehydrogenase Type 2/genetics/*metabolism', 'Cell Line, Tumor', 'Endocrine Disruptors/*toxicity', 'Female', 'Gene Expression/*drug effects', 'Gene Knockdown Techniques', 'Humans', 'Organotin Compounds/*toxicity', 'Placenta/drug effects/metabolism', 'Pregnancy', 'Retinoid X Receptor alpha/genetics/*metabolism', 'Transfection', 'Trialkyltin Compounds/*toxicity', 'Up-Regulation']</t>
  </si>
  <si>
    <t>['Alitretinoin/administration &amp; dosage', 'Animals', 'Antineoplastic Agents/administration &amp; dosage', 'Biomarkers, Tumor/*metabolism', 'Cell Line, Tumor', 'Chemoradiotherapy, Adjuvant/methods', 'Disease-Free Survival', 'Down-Regulation', 'Gene Expression Regulation, Neoplastic/drug effects', 'Gene Knockdown Techniques', 'Humans', 'Kallikreins/blood', 'Kaplan-Meier Estimate', 'Male', 'Mice', 'MicroRNAs/agonists/*metabolism', 'Middle Aged', 'Neoplasm Grading', 'Neoplasm Recurrence, Local/blood/*genetics/pathology/prevention &amp; control', 'Primary Cell Culture', 'Prognosis', 'Prostate/pathology/surgery', 'Prostate-Specific Antigen/blood', 'Prostatectomy', 'Prostatic Neoplasms/blood/genetics/pathology/*therapy', 'Radiation Tolerance/drug effects/*genetics', 'Retinoid X Receptor alpha/agonists/*genetics', 'Survival Rate', 'Time Factors', 'Xenograft Model Antitumor Assays']</t>
  </si>
  <si>
    <t>['Antineoplastic Agents, Phytogenic/chemistry/isolation &amp; purification/*pharmacology', 'Apoptosis/*drug effects', 'Cell Proliferation/drug effects', 'Dose-Response Relationship, Drug', 'Drug Screening Assays, Antitumor', 'HeLa Cells', 'Humans', 'Hypericum/*chemistry', 'MCF-7 Cells', 'Molecular Conformation', 'Molecular Docking Simulation', 'Monoterpenes/chemistry/isolation &amp; purification/*pharmacology', 'Phytochemicals/chemistry/isolation &amp; purification/*pharmacology', 'Retinoid X Receptor alpha/*antagonists &amp; inhibitors/metabolism', 'Structure-Activity Relationship', 'Tumor Cells, Cultured']</t>
  </si>
  <si>
    <t>['Adult', 'Humans', 'Methylation', 'Methyltransferases/*genetics', 'Periodontitis/*genetics/pathology', 'Polymorphism, Single Nucleotide/genetics', 'Quantitative Trait Loci', 'RNA Processing, Post-Transcriptional/*genetics', 'RNA, Messenger/*metabolism']</t>
  </si>
  <si>
    <t>['Alitretinoin/pharmacology', 'Antineoplastic Agents/chemistry/*pharmacology', 'Cell Line, Tumor', 'Dipeptides/chemistry/pharmacology', 'Gene Expression Regulation', 'Humans', 'Magnetic Resonance Spectroscopy', 'Molecular Structure', 'Phenols/chemistry/pharmacology', 'Retinoid X Receptor alpha/*genetics/metabolism', 'Secondary Metabolism', 'Streptomyces/*chemistry/isolation &amp; purification/metabolism', 'Transcriptional Activation/drug effects']</t>
  </si>
  <si>
    <t>['Animals', 'Breeding', 'Cattle/*genetics/metabolism', 'Cattle Diseases/genetics/metabolism/pathology', 'Cytokines/genetics/metabolism', 'Endometritis/*genetics/metabolism/pathology/veterinary', 'Endometrium/*metabolism/pathology', 'Female', 'Gene Expression Profiling', 'Mucin-1/genetics/metabolism', 'Ovulation/*genetics/metabolism', 'Parity/physiology', 'Peroxisome Proliferator-Activated Receptors/genetics/metabolism', 'Pregnancy', 'Retinoid X Receptors/genetics/metabolism', '*Transcriptome', 'Ubiquitins/genetics/metabolism']</t>
  </si>
  <si>
    <t>['3-Hydroxybutyric Acid/metabolism', 'Alitretinoin/administration &amp; dosage', 'Animals', 'Disease Models, Animal', 'Fatty Acids, Nonesterified/*metabolism', 'Female', 'Homeostasis/drug effects/physiology', 'Humans', 'Lipogenesis/drug effects', 'Liver/*metabolism/pathology', 'Malnutrition/*metabolism/pathology', 'Maternal-Fetal Exchange/drug effects/physiology', 'Oxidation-Reduction/drug effects', 'PPAR alpha/*metabolism', 'Pregnancy', 'Pyrimidines/administration &amp; dosage', 'Retinoid X Receptor alpha/*metabolism', 'Sheep', 'Signal Transduction/drug effects/physiology']</t>
  </si>
  <si>
    <t>['Animals', 'Cell Line', 'Gene Expression Regulation', 'Hepacivirus/*metabolism', 'Hepatic Stellate Cells/*metabolism/pathology/virology', 'Hepatitis B/*metabolism/pathology', 'Hepatitis B virus/*metabolism', 'Hepatitis C/*metabolism/pathology', 'Humans', 'Liver Cirrhosis/*metabolism/pathology', 'Male', 'Mice', 'Non-alcoholic Fatty Liver Disease/*metabolism/pathology', 'Transcription Factors/biosynthesis']</t>
  </si>
  <si>
    <t>['HEK293 Cells', 'Humans', 'PPAR gamma/genetics/*metabolism', '*Protein Multimerization', 'Receptors, Calcitriol/genetics/*metabolism', 'Retinoic Acid Receptor alpha/genetics/*metabolism', 'Retinoid X Receptor alpha/genetics/*metabolism']</t>
  </si>
  <si>
    <t>['Animals', 'Cattle', 'Gene Expression Regulation/*physiology', 'Lipid Metabolism/*physiology', 'Muscle, Skeletal/*metabolism', '*RNA-Seq', 'Species Specificity']</t>
  </si>
  <si>
    <t>['Adult', 'Animals', 'Anti-Inflammatory Agents/pharmacology', 'Carnitine/metabolism', 'Cell Line', 'Colitis, Ulcerative/chemically induced/*drug therapy/genetics/pathology', 'Crohn Disease/chemically induced/*drug therapy/genetics/pathology', 'Dextran Sulfate/administration &amp; dosage', 'Disease Models, Animal', 'Epithelial Cells/drug effects/metabolism/pathology', 'Gene Expression Regulation', 'HT29 Cells', 'Humans', 'Luteolin/*pharmacology', 'Male', 'Mice', 'Mice, Inbred C57BL', 'PPAR alpha/genetics/metabolism', 'PPAR gamma/*genetics/metabolism', 'RNA, Small Interfering/genetics/metabolism', 'Retinoid X Receptor alpha/*genetics/metabolism', 'Signal Transduction', 'Solute Carrier Family 22 Member 5/antagonists &amp; inhibitors/*genetics/metabolism']</t>
  </si>
  <si>
    <t>['Aged', 'BCG Vaccine/therapeutic use', 'Class I Phosphatidylinositol 3-Kinases/*genetics/metabolism', '*Databases, Genetic', 'Disease Progression', 'Female', 'Gene Expression/*genetics', 'Humans', 'Male', 'Middle Aged', 'Mutation/*genetics', 'Neoplasm Invasiveness/genetics', 'Neoplasm Recurrence, Local/*genetics', '*Oncogenes', 'Prognosis', 'Proto-Oncogene Proteins p21(ras)/*genetics/metabolism', 'Receptor, Fibroblast Growth Factor, Type 3/*genetics/metabolism', 'Retinoid X Receptor alpha/genetics/metabolism', 'Survival Rate', 'Telomerase/genetics/metabolism', 'Urinary Bladder Neoplasms/*genetics/mortality/*pathology/therapy']</t>
  </si>
  <si>
    <t>['DNA/*metabolism', 'Humans', 'Ligands', '*Mediator Complex Subunit 1/chemistry/metabolism', 'Protein Binding', 'Protein Domains', 'Protein Multimerization', '*Receptors, Calcitriol/chemistry/metabolism', '*Retinoid X Receptor alpha/chemistry/metabolism']</t>
  </si>
  <si>
    <t>['ATP-Binding Cassette Transporters/*metabolism', 'Animals', 'Biological Transport', 'Caco-2 Cells', 'Cytochrome P-450 Enzyme System/*metabolism', 'Dose-Response Relationship, Drug', 'Humans', 'Male', 'Mice', 'Pregnane X Receptor/genetics/*metabolism', 'RNA, Messenger/metabolism', 'RNA, Small Interfering', 'Rats', 'Rats, Sprague-Dawley', 'Retinoid X Receptor alpha/metabolism', 'Triterpenes/administration &amp; dosage/*pharmacokinetics']</t>
  </si>
  <si>
    <t>['Cell Differentiation/*drug effects', 'Cell Line, Tumor', 'Cell Proliferation/drug effects', 'HEK293 Cells', 'Humans', 'Hypoglycemic Agents/*pharmacology', 'Leukemia, Promyelocytic, Acute/metabolism', 'Protein Multimerization/*drug effects', 'Retinoid X Receptor alpha/*metabolism', 'Rosiglitazone/*pharmacology']</t>
  </si>
  <si>
    <t>['Animals', 'Cell Proliferation/drug effects', 'Cytokines/pharmacology', 'DNA/metabolism', 'Dinoprostone/biosynthesis', 'Embryo Implantation/physiology', 'Embryo, Mammalian/chemistry/physiology', 'Female', 'Gene Expression/drug effects', 'Peroxisome Proliferator-Activated Receptors/*genetics/*physiology', 'Placenta', 'Placentation/physiology', 'Pregnancy', 'RNA, Messenger/analysis', 'Retinoid X Receptors/genetics', 'Sus scrofa/*embryology/physiology', 'Trophoblasts/*chemistry/cytology/*physiology']</t>
  </si>
  <si>
    <t>['Blood Glucose/analysis', 'Body Weights and Measures', 'DNA Methylation/*genetics', 'Diabetes Mellitus, Type 2', 'Gene Expression/*genetics', 'Genome-Wide Association Study/methods', 'Genomics/methods', 'Humans', 'Insulin/analysis', '*Muscle, Skeletal/chemistry/physiology', 'Quantitative Trait Loci/genetics']</t>
  </si>
  <si>
    <t>['Adolescent', 'Adult', 'Blotting, Western', 'Case-Control Studies', 'Chronic Disease', 'Conjunctiva/*pathology', 'Cornea/*pathology', 'Eye Diseases/*etiology/genetics/metabolism', 'Female', 'Follow-Up Studies', '*Gene Expression Regulation', 'Humans', 'Male', 'Prospective Studies', 'Retinoids/biosynthesis/*genetics', 'Stevens-Johnson Syndrome/complications/*genetics/metabolism', 'Young Adult']</t>
  </si>
  <si>
    <t>['Cell Cycle/drug effects', 'Cell Line', 'Cell Proliferation/drug effects', 'Hepatic Stellate Cells/*drug effects/metabolism', 'Humans', 'Lipid Droplets/metabolism', 'Lipid Metabolism/*drug effects', 'Liver/cytology/drug effects/metabolism', 'Lycopene/*pharmacology', 'PPAR gamma/genetics/metabolism', 'Retinoid X Receptor alpha/genetics/metabolism', 'Retinoid X Receptor beta/genetics/metabolism', 'Signal Transduction/drug effects', 'Triglycerides/metabolism']</t>
  </si>
  <si>
    <t>['Adult', 'Alleles', 'Antiviral Agents/*therapeutic use', 'Case-Control Studies', 'Drug Resistance, Viral/*genetics', 'Female', 'Genetic Variation/genetics', 'Genotype', 'HIV Infections/*drug therapy/*genetics', 'HIV-1', 'Humans', 'Immunity, Innate/*genetics', 'Italy', 'Male', 'Receptors, Calcitriol/genetics', 'Spain', 'Vitamin D/*genetics']</t>
  </si>
  <si>
    <t>['Adipose Tissue/drug effects', 'Animals', 'Antioxidants', 'Flame Retardants/pharmacology', 'Glucose/metabolism', 'Glycolipids/*metabolism', 'Halogenated Diphenyl Ethers/*pharmacology', 'Insulin/metabolism', 'Lipid Metabolism/*drug effects', 'Liver/drug effects/metabolism', 'Male', 'Mice', 'Oxidative Stress', 'Phosphatidylinositol 3-Kinases/metabolism', '*Signal Transduction']</t>
  </si>
  <si>
    <t>['Adult', 'Aged', 'Blood Cells/metabolism', '*DNA Methylation', '*Enhancer Elements, Genetic', '*Epigenesis, Genetic', 'Female', 'Genome, Human', 'Hepatolenticular Degeneration/*genetics', 'Humans', 'Liver/metabolism', 'Male', 'Middle Aged']</t>
  </si>
  <si>
    <t>['Adolescent', 'Adult', 'Aged', 'Aged, 80 and over', 'Antineoplastic Agents/metabolism/pharmacology/therapeutic use', 'Carcinoma, Hepatocellular/drug therapy/*genetics/*metabolism', 'Cohort Studies', 'Female', 'Gastrointestinal Absorption/drug effects/*physiology', 'Gene Expression Regulation, Neoplastic/drug effects/*physiology', 'Humans', 'Liver Neoplasms/drug therapy/*genetics/*metabolism', 'Male', 'Middle Aged', 'Tissue Distribution', 'Young Adult']</t>
  </si>
  <si>
    <t>['Adult', 'African Americans/genetics', 'Antibodies, Protozoan/blood', 'Cohort Studies', 'Female', '*Genetic Predisposition to Disease', 'Genome-Wide Association Study', 'Humans', 'Immunoglobulin G/blood', 'Jews/genetics', 'Male', 'Middle Aged', '*Polymorphism, Single Nucleotide', 'Schizophrenia/*genetics', 'Toxoplasmosis/blood/*genetics']</t>
  </si>
  <si>
    <t>['CCAAT-Enhancer-Binding Proteins/genetics/*metabolism', 'Cell Line, Tumor', 'Down-Regulation/*drug effects', 'Gene Knockdown Techniques', 'Hepatocytes/cytology/*metabolism', 'Humans', 'Lipogenesis/*drug effects/genetics', 'Protein-Serine-Threonine Kinases/genetics/metabolism', 'RNA, Messenger/biosynthesis/genetics', 'Retinoid X Receptor alpha', 'Ribavirin/*pharmacology', 'Triglycerides/*biosynthesis/genetics']</t>
  </si>
  <si>
    <t>['Adult', 'Aged', 'Animals', 'Apoptosis', 'Cell Line', 'Down-Regulation', 'Female', 'Humans', 'Lymphangioleiomyomatosis/genetics/*pathology', 'Male', 'Mice', 'Mice, Inbred BALB C', 'MicroRNAs/metabolism', 'Middle Aged', 'Retinoid X Receptor alpha/*genetics/metabolism', 'Tuberous Sclerosis Complex 2 Protein/genetics', 'Xenograft Model Antitumor Assays']</t>
  </si>
  <si>
    <t>['Adult', '*CpG Islands', 'DNA Methylation/*drug effects', '*Dietary Supplements', 'Double-Blind Method', 'Female', '*Genetic Loci', 'Humans', 'Infant, Newborn', 'Male', 'Pregnancy', '*Retinoid X Receptor alpha/genetics/metabolism', 'Vitamin D/administration &amp; dosage/*analogs &amp; derivatives']</t>
  </si>
  <si>
    <t>['ATP Binding Cassette Transporter, Subfamily G, Member 2/*genetics', 'African Continental Ancestry Group/genetics', 'Asian Continental Ancestry Group/genetics', 'European Continental Ancestry Group/genetics', 'Exome/genetics', 'Genotype', 'Humans', 'Liver-Specific Organic Anion Transporter 1/*genetics', 'Neoplasm Proteins/*genetics', 'Pharmacogenetics/methods', 'Polymorphism, Single Nucleotide/*genetics', 'Rosuvastatin Calcium/*blood/*pharmacokinetics', 'Zimbabwe']</t>
  </si>
  <si>
    <t>['Adult', 'Aged', 'Aged, 80 and over', 'Alleles', 'Anticoagulants/administration &amp; dosage/adverse effects/metabolism', 'Blood Coagulation/*genetics', 'CCAAT-Enhancer-Binding Proteins/genetics', 'Cytochrome P-450 CYP2C9/genetics', 'Dose-Response Relationship, Drug', 'Estrogen Receptor alpha/genetics', 'Female', 'GATA4 Transcription Factor/genetics', '*Genome-Wide Association Study', 'Genotype', 'Hepatocyte Nuclear Factor 4/genetics', 'Humans', 'Male', 'Middle Aged', 'Polymorphism, Single Nucleotide/genetics', 'Pregnane X Receptor/genetics', 'Quebec/epidemiology', 'Receptors, Calcitriol/*genetics/metabolism', 'Receptors, Cytoplasmic and Nuclear/genetics', 'Receptors, Glucocorticoid/genetics', 'Retinoid X Receptor alpha/genetics', 'Vitamin K/genetics/metabolism', 'Warfarin/administration &amp; dosage/adverse effects/*metabolism']</t>
  </si>
  <si>
    <t>['Adult', 'Aged', 'Aged, 80 and over', 'DNA, Neoplasm/*urine', 'Databases, Genetic', 'Female', 'High-Throughput Nucleotide Sequencing/*methods', 'Humans', 'Male', 'Middle Aged', 'Mutation/*genetics', 'Prognosis', 'Risk Assessment', 'Sequence Analysis, DNA', 'Urinary Bladder Neoplasms/*diagnosis/*genetics']</t>
  </si>
  <si>
    <t>['Coumaric Acids/pharmacology', 'Drug Evaluation, Preclinical', 'Gene Expression Regulation', 'HEK293 Cells', 'Humans', 'Retinoid X Receptor alpha/*agonists', 'Retinoids/pharmacology', 'Signal Transduction', 'Tetrahydronaphthalenes/*pharmacology']</t>
  </si>
  <si>
    <t>['Adult', 'Apoptosis/drug effects/genetics', 'Aromatase/genetics', 'Benzoates/pharmacology/therapeutic use', 'Biphenyl Compounds/pharmacology/therapeutic use', 'Case-Control Studies', 'Cell Proliferation/drug effects/genetics', 'Cells, Cultured', 'Down-Regulation/drug effects', 'Endometriosis/drug therapy/*genetics/pathology', 'Endometrium/cytology/*pathology', 'Estrogens/metabolism', 'Female', 'Gene Knockdown Techniques', 'Humans', 'Middle Aged', 'Peroxisome Proliferator-Activated Receptor Gamma Coactivator 1-alpha/antagonists &amp; inhibitors/genetics/*metabolism', 'Primary Cell Culture', 'Promoter Regions, Genetic/genetics', 'RNA, Small Interfering/metabolism', 'Retinoid X Receptor alpha/metabolism', 'Signal Transduction/drug effects/*genetics', 'Stromal Cells', 'Transcription, Genetic/drug effects', 'Young Adult']</t>
  </si>
  <si>
    <t>['Animals', 'Ascorbic Acid/*metabolism', 'Biological Transport', 'Calcium-Binding Proteins/genetics', 'Chromosome Mapping', 'Chromosomes, Human, Pair 7/genetics', 'Chromosomes, Human, Pair 9/genetics', 'Gene Expression Profiling/*methods', 'Gene Expression Regulation', '*Gene Regulatory Networks', 'Humans', 'Intracellular Signaling Peptides and Proteins/genetics', 'Kidney/chemistry', 'Liver/chemistry', 'Lung/chemistry', 'Mice', 'Organ Specificity', '*Quantitative Trait Loci', 'Spleen/chemistry', 'Vitamin D/*metabolism', 'Vitamin D-Binding Protein/genetics', 'Whole Exome Sequencing/*methods']</t>
  </si>
  <si>
    <t>['Cell Line', 'Deoxyglucose/pharmacology', 'Dose-Response Relationship, Drug', 'Down-Regulation/*drug effects', 'Hep G2 Cells', 'Hepatocytes/*drug effects/metabolism', 'Humans', 'In Situ Hybridization, Fluorescence', 'Lipid Metabolism/*drug effects', 'Retinoid X Receptor alpha/genetics/*metabolism', 'Trialkyltin Compounds/*pharmacology']</t>
  </si>
  <si>
    <t>['Animals', 'Base Sequence', 'Bone Morphogenetic Protein 4/*metabolism', 'Cell Line', 'Corticotrophs/*metabolism', '*Gene Expression Regulation', 'Pro-Opiomelanocortin/*genetics/metabolism', 'Promoter Regions, Genetic/genetics', 'Rats', 'Receptors, Corticotropin-Releasing Hormone/genetics', 'Response Elements/genetics', '*Signal Transduction', 'Transcription Factors/metabolism', 'Transcription, Genetic', 'Tretinoin/*metabolism']</t>
  </si>
  <si>
    <t>['Animals', 'Antagomirs/*administration &amp; dosage/pharmacology', 'Atherosclerosis/*drug therapy/genetics/metabolism', 'Benzoates/*administration &amp; dosage/pharmacology', 'Cell Line', 'Coumaric Acids/*administration &amp; dosage/pharmacology', 'Cytokines/genetics/metabolism', 'Disease Models, Animal', 'Gene Expression Regulation/drug effects', 'Hemodynamics', 'Humans', 'Mice', 'MicroRNAs/antagonists &amp; inhibitors/*genetics', 'Retinoic Acid Receptor alpha/agonists', 'Retinoid X Receptor alpha/agonists', 'Signal Transduction/drug effects', 'Tetrahydronaphthalenes/*administration &amp; dosage/pharmacology']</t>
  </si>
  <si>
    <t>['Animals', 'Biomarkers/metabolism', 'Cell Differentiation/*drug effects', 'Cyclic AMP Response Element-Binding Protein/metabolism', 'Cyclooxygenase 2/*metabolism', 'Cyclooxygenase Inhibitors/pharmacology', 'Growth Differentiation Factor 2/*pharmacology', 'HEK293 Cells', 'Humans', 'Mesenchymal Stem Cells/drug effects/*metabolism', 'Mice', 'Osteogenesis/*drug effects', 'Tretinoin/*pharmacology', 'Wnt Signaling Pathway/*drug effects']</t>
  </si>
  <si>
    <t>['Adenocarcinoma of Lung/*genetics/metabolism', 'Carcinoma, Squamous Cell/*genetics/metabolism', 'Gene Expression Profiling', 'Gene Expression Regulation, Neoplastic', 'Gene Regulatory Networks', 'Genomics', 'Humans', 'Lung Neoplasms/*genetics/metabolism', 'Protein Interaction Maps', 'Small Cell Lung Carcinoma/*genetics/metabolism', '*Transcriptome']</t>
  </si>
  <si>
    <t>['Cell Line, Tumor', 'Cell Survival/genetics', 'Gene Knockdown Techniques', 'Hepacivirus/*physiology', 'Humans', 'Lipid Droplets/*metabolism/virology', 'Lipid Metabolism/genetics', 'Liver/*metabolism/pathology/*virology', 'RNA, Long Noncoding/genetics/*metabolism', 'Retinoid X Receptor alpha/metabolism', 'Viral Core Proteins/genetics/*metabolism', 'Virion/*metabolism']</t>
  </si>
  <si>
    <t>['Adult', 'Age Factors', '*Breast Feeding', 'Child Development', 'CpG Islands', 'DNA (Cytosine-5-)-Methyltransferase 1/genetics', '*DNA Methylation', 'Epigenome/*genetics', 'Gene Expression Regulation, Developmental', 'Humans', 'Infant', 'Insulin-Like Growth Factor II/genetics', 'Leptin/*genetics', 'Metabolome/*genetics', 'Pediatric Obesity/*genetics/metabolism/physiopathology', 'Prospective Studies', 'Retinoid X Receptor alpha/*genetics', 'Risk Factors', 'Time Factors', 'Weight Gain/genetics', 'Young Adult']</t>
  </si>
  <si>
    <t>['*Apoptosis', 'Cell Proliferation', 'Cell Survival', 'Gene Expression Profiling', 'Humans', 'Pancreatic Neoplasms/genetics/*metabolism/pathology', 'Retinoid X Receptor alpha/genetics/*metabolism', '*Signal Transduction/genetics', 'Smad Proteins/genetics/*metabolism', 'Transforming Growth Factor beta/genetics/*metabolism', 'Tumor Cells, Cultured']</t>
  </si>
  <si>
    <t>['Breast Neoplasms/*genetics', 'Cell Death', 'Cell Line, Tumor', 'Cell Proliferation', 'Female', '*Gene Expression Regulation, Neoplastic', 'Humans', 'Ligands', 'Receptors, Cytoplasmic and Nuclear/*genetics/metabolism', 'Transcription, Genetic']</t>
  </si>
  <si>
    <t>['African Americans/*genetics', 'Aged', 'Atherosclerosis/ethnology/genetics', 'DNA Methylation/*genetics', 'Epigenome/genetics', 'Female', 'Genotype', 'Humans', 'Male', 'Polymorphism, Single Nucleotide/genetics', 'Prevalence', 'Sleep/*physiology', 'Sleep Wake Disorders/*ethnology/*genetics']</t>
  </si>
  <si>
    <t>['Aged', 'Cross-Sectional Studies', 'Dyslipidemias/*genetics', 'Female', 'Gene Expression Profiling/methods', 'Humans', 'Intercellular Signaling Peptides and Proteins/genetics', '*Kidney Failure, Chronic/epidemiology/metabolism/therapy', 'Liver X Receptors/genetics', '*Long Term Adverse Effects/etiology/genetics/metabolism', 'Male', 'Middle Aged', 'Poland/epidemiology', 'Polymorphism, Single Nucleotide', '*Receptors, Calcium-Sensing/genetics/metabolism', '*Renal Dialysis/adverse effects/methods', 'Retinoid X Receptor alpha/genetics']</t>
  </si>
  <si>
    <t>['Adipose Tissue/*metabolism', 'Animals', 'Chickens/genetics/*metabolism', 'Female', 'Gene Expression Profiling', 'Mammary Glands, Animal/*metabolism', 'Muscles', 'Oligonucleotide Array Sequence Analysis', 'Signal Transduction', 'Thigh']</t>
  </si>
  <si>
    <t>['Cyclin-Dependent Kinase Inhibitor p16/genetics/*metabolism', 'Cyclin-Dependent Kinase Inhibitor p21/genetics/*metabolism', 'Human Umbilical Vein Endothelial Cells', 'Humans', 'MCF-7 Cells', 'Neoplasms/genetics/*metabolism/pathology', 'Phosphatidylinositol 3-Kinases/genetics/*metabolism', 'Proto-Oncogene Proteins c-akt/genetics/*metabolism', 'Retinoid X Receptor alpha/genetics/*metabolism', '*Signal Transduction', 'Tumor Suppressor Protein p53/genetics/*metabolism']</t>
  </si>
  <si>
    <t>['Animals', 'Antioxidants/chemistry/*metabolism', '*Cattle', 'Female', 'Gene Regulatory Networks', 'Lactation', 'NF-E2-Related Factor 2/*chemistry', 'Oxidative Stress', 'Phosphorylation', 'RNA, Messenger/*metabolism', 'Reactive Oxygen Species/metabolism']</t>
  </si>
  <si>
    <t>['Alitretinoin/*metabolism', 'Animals', 'Base Sequence', 'Binding Sites/genetics', 'DNA/*genetics', 'Humans', 'Ligands', 'Placozoa/*genetics', 'Protein Binding', 'Retinoid X Receptors/*genetics/*metabolism', 'Signal Transduction']</t>
  </si>
  <si>
    <t>['Animal Feed/*analysis', 'Animals', 'Cattle/*genetics/immunology/physiology', 'Diet/veterinary', 'Dietary Supplements/analysis', 'Female', 'Gene Expression', 'Lactation', 'Leukocytes/immunology/metabolism', 'Milk/metabolism', 'Neutrophils/*immunology/metabolism', '*Respiratory Burst', 'Tocopherols/chemistry/*metabolism']</t>
  </si>
  <si>
    <t>['Adult', 'Aged', 'Aged, 80 and over', 'Bayes Theorem', 'Case-Control Studies', 'Female', 'Gene-Environment Interaction', 'Genetic Association Studies', 'Genetic Predisposition to Disease', 'Heterozygote', 'Humans', 'Male', 'Middle Aged', 'Parkinson Disease/*epidemiology/*genetics/physiopathology', '*Polymorphism, Single Nucleotide', 'Retinoid X Receptor alpha/genetics', 'Smoking/*epidemiology/*genetics/physiopathology', 'Vesicular Glutamate Transport Protein 2/genetics']</t>
  </si>
  <si>
    <t>['Cell Line', 'DNA Methylation', 'Female', 'Fetal Growth Retardation/genetics/*metabolism', 'Gene Expression Regulation', 'Humans', 'Placenta/*metabolism', 'Pre-Eclampsia/genetics/metabolism', 'Pregnancy', 'Promoter Regions, Genetic', 'Receptors, Retinoic Acid/genetics/*metabolism', 'Trophoblasts/metabolism', 'Up-Regulation']</t>
  </si>
  <si>
    <t>['Autoimmunity/*physiology', 'Case-Control Studies', 'Diabetes Mellitus, Type 1/blood/genetics', 'Female', 'Genetic Predisposition to Disease/genetics', 'Humans', 'Infant', 'Infant, Newborn', 'Male', 'Polymorphism, Single Nucleotide/genetics', 'Vitamin D/*analogs &amp; derivatives/blood']</t>
  </si>
  <si>
    <t>['Animals', 'Cyclic AMP Response Element-Binding Protein/genetics/metabolism', 'Down-Regulation/radiation effects', 'Gene Expression Profiling', 'Mice', 'Mice, Inbred C57BL', 'Microtubule-Associated Proteins/genetics/metabolism', 'Nerve Tissue Proteins/genetics/metabolism', 'Principal Component Analysis', 'RNA/chemistry/isolation &amp; purification/metabolism', 'Real-Time Polymerase Chain Reaction', 'Receptors, N-Methyl-D-Aspartate/genetics/metabolism', 'Retina/cytology/metabolism/*radiation effects', 'Sequence Analysis, RNA', 'Signal Transduction/radiation effects', 'Transcriptome/*radiation effects', '*Ultraviolet Rays', 'Up-Regulation/radiation effects']</t>
  </si>
  <si>
    <t>['Adult', 'Aged', 'Aged, 80 and over', 'Body Mass Index', 'Continental Population Groups', 'Cross-Sectional Studies', 'Cytochrome P-450 Enzyme System/blood/genetics', 'DNA-Binding Proteins/blood/genetics', 'Eosinophils/metabolism/pathology', 'Female', 'Gene Expression Regulation', 'Humans', 'London/epidemiology', 'Low Density Lipoprotein Receptor-Related Protein-2/blood/genetics', 'Male', 'Middle Aged', 'Neutrophils/metabolism/pathology', 'Oxidoreductases Acting on CH-CH Group Donors/blood/genetics', 'Prevalence', 'Pulmonary Disease, Chronic Obstructive/blood/complications/*epidemiology/genetics', 'Receptors, Calcitriol/blood/genetics', 'Receptors, Cell Surface/blood/genetics', 'Respiratory Function Tests', 'Severity of Illness Index', 'Transcription Factors/blood/genetics', 'Vitamin D/*analogs &amp; derivatives/blood', 'Vitamin D Deficiency/blood/complications/*epidemiology/genetics']</t>
  </si>
  <si>
    <t>['Alzheimer Disease/genetics/metabolism', 'Arthritis, Rheumatoid/genetics/metabolism', 'Gene Expression Profiling', '*Gene Regulatory Networks', 'Humans', 'Immunomodulation/*genetics', 'Neuroendocrine Cells/*metabolism', '*Signal Transduction', 'Transcriptome']</t>
  </si>
  <si>
    <t>['Administration, Inhalation', 'Adolescent', 'Adrenal Cortex Hormones/therapeutic use', 'Adult', 'Aged', 'Anti-Asthmatic Agents/therapeutic use', 'Asthma/blood/complications/drug therapy/*epidemiology', 'Body Mass Index', 'Continental Population Groups', 'Cross-Sectional Studies', 'Cytochrome P-450 Enzyme System/blood/genetics', 'DNA-Binding Proteins/blood/genetics', 'Eosinophils/metabolism/pathology', 'Female', 'Gene Expression Regulation', 'Humans', 'London/epidemiology', 'Low Density Lipoprotein Receptor-Related Protein-2/blood/genetics', 'Male', 'Middle Aged', 'Oxidoreductases Acting on CH-CH Group Donors/blood/genetics', 'Receptors, Calcitriol/blood/genetics', 'Receptors, Cell Surface/blood/genetics', 'Respiratory Function Tests', 'Severity of Illness Index', 'Transcription Factors/blood/genetics', 'Vitamin D/*analogs &amp; derivatives/blood', 'Vitamin D Deficiency/blood/complications/drug therapy/*epidemiology']</t>
  </si>
  <si>
    <t>['Adult Germline Stem Cells/*metabolism', 'Animals', 'Computer Simulation', 'Gene Expression Profiling', '*Gene Expression Regulation', 'Male', 'Mice', '*Protein Interaction Maps', 'Sequence Analysis, RNA', '*Signal Transduction', 'Single-Cell Analysis', '*Transcription, Genetic']</t>
  </si>
  <si>
    <t>['Antineoplastic Agents/adverse effects/*isolation &amp; purification/*pharmacology', 'Drug Discovery/*methods', '*Drug-Related Side Effects and Adverse Reactions', 'Gene Regulatory Networks/drug effects', 'Humans', 'Neoplasms/*drug therapy/pathology', 'Protein Interaction Maps/drug effects']</t>
  </si>
  <si>
    <t>['Adolescent', 'Adult', 'Aged', 'Aged, 80 and over', 'Australia/epidemiology', 'Case-Control Studies', 'Europe/ethnology', 'Eye Proteins/genetics', 'Female', 'Gene Frequency', '*Genetic Association Studies', 'Genetic Predisposition to Disease', 'Homeodomain Proteins/genetics', 'Humans', 'Keratoconus/ethnology/*genetics', 'Male', 'Middle Aged', '*Polymorphism, Single Nucleotide', 'Whole Exome Sequencing', 'Young Adult']</t>
  </si>
  <si>
    <t>['Animals', 'Carcinogenesis/genetics/metabolism/pathology', 'Cell Line, Tumor', 'Cell Movement', 'Cell Proliferation', 'Class I Phosphatidylinositol 3-Kinases/*genetics/metabolism', 'Female', '*Gene Expression Regulation, Neoplastic', 'Glycogen Synthase Kinase 3 beta/genetics/metabolism', 'Humans', 'Mice', 'Mice, Nude', 'Phosphorylation', 'Proto-Oncogene Proteins c-akt/*genetics/metabolism', 'RNA, Long Noncoding/antagonists &amp; inhibitors/*genetics/metabolism', 'RNA, Small Interfering/genetics/metabolism', 'Retinoid X Receptor alpha/*genetics/metabolism', 'Signal Transduction', 'Survival Analysis', 'Triple Negative Breast Neoplasms/*genetics/metabolism/mortality/pathology', 'Xenograft Model Antitumor Assays']</t>
  </si>
  <si>
    <t>['Adipogenesis/genetics', 'Adolescent', 'Adult', 'Aged', 'Aged, 80 and over', 'Alleles', 'Blood Proteins/*genetics/immunology', 'Cholesterol, HDL/blood', 'Cholesterol, LDL/blood', 'Comorbidity', 'Cross-Sectional Studies', 'Dyslipidemias/*genetics/immunology/mortality/therapy', 'Epistasis, Genetic', 'Female', 'Genotype', 'Humans', 'Intercellular Signaling Peptides and Proteins', 'Interleukin-12 Subunit p40/genetics/immunology', 'Interleukin-18/genetics/immunology', 'Kaplan-Meier Estimate', 'Liver X Receptors/*genetics/immunology', 'Male', 'Middle Aged', 'Myocardial Infarction/*genetics/immunology/mortality/therapy', 'Peptides/*genetics/immunology', '*Polymorphism, Single Nucleotide', '*Renal Dialysis', 'Renal Insufficiency, Chronic/*genetics/immunology/mortality/therapy', 'Retinoid X Receptor alpha/*genetics/immunology', 'T-Lymphocytes, Helper-Inducer/immunology/pathology', 'Triglycerides/blood']</t>
  </si>
  <si>
    <t>['25-Hydroxyvitamin D3 1-alpha-Hydroxylase/genetics', 'Adult', 'Aged', 'Breast Neoplasms/*genetics/pathology', 'Carbon-Nitrogen Ligases with Glutamine as Amide-N-Donor/genetics', 'DNA Methylation/*genetics', 'European Continental Ancestry Group', 'Female', 'Gene Expression Regulation, Neoplastic', 'Genetic Association Studies', 'Genetic Predisposition to Disease', 'Genotype', 'Humans', 'Middle Aged', 'Polymorphism, Single Nucleotide', 'Receptors, Calcitriol/*genetics', 'Vitamin D/analogs &amp; derivatives/genetics/metabolism', 'Vitamin D3 24-Hydroxylase/*genetics']</t>
  </si>
  <si>
    <t>['CCAAT-Enhancer-Binding Protein-beta/genetics/metabolism', 'Carcinoma, Hepatocellular/genetics/*metabolism/virology', '*Cell Cycle', 'Cell Transformation, Viral/*physiology', 'Hep G2 Cells', 'Hepatitis B/genetics/*metabolism/pathology', 'Hepatitis B virus/*physiology', 'Humans', 'Liver Neoplasms/genetics/*metabolism/pathology/virology', 'Neoplasm Proteins/genetics/metabolism', 'PPAR alpha/genetics/metabolism', 'Virus Replication/*physiology']</t>
  </si>
  <si>
    <t>['Adult', 'Case-Control Studies', 'Female', 'Humans', 'Male', 'Mutation, Missense', 'Opioid-Related Disorders/*genetics', 'Pakistan', '*Polymorphism, Single Nucleotide', 'Protein Domains', 'Receptors, Opioid, mu/chemistry/*genetics']</t>
  </si>
  <si>
    <t>['A549 Cells', 'Analysis of Variance', 'Animals', 'Anticarcinogenic Agents/*therapeutic use', 'Carcinoma, Non-Small-Cell Lung/*blood/*drug therapy', 'Catechin/*analogs &amp; derivatives/therapeutic use', 'Down-Regulation', 'Gene Knockdown Techniques', 'Gene Silencing', 'HEK293 Cells', 'Humans', 'Lung Neoplasms/*blood/*drug therapy', 'Mice', 'Mice, Nude', 'MicroRNAs/chemistry/genetics/*metabolism', 'Molecular Mimicry/genetics', 'Neoplastic Stem Cells/*metabolism', 'Retinoid X Receptor alpha/genetics/*metabolism', 'Signal Transduction/drug effects', 'Transfection', 'Up-Regulation', 'Xenograft Model Antitumor Assays']</t>
  </si>
  <si>
    <t>['Adult', 'Aged', 'Cytokines/genetics/metabolism', 'Female', '*Genetic Predisposition to Disease', 'Genotype', 'Humans', 'Male', 'Middle Aged', '*Polymorphism, Single Nucleotide', 'Receptors, Calcitriol/*genetics', 'Respiratory Tract Infections/*genetics', 'Virus Diseases/*genetics']</t>
  </si>
  <si>
    <t>['Carcinoma, Transitional Cell/genetics/pathology/*secondary', 'Exome', 'Humans', 'Lung/*pathology', 'Lung Neoplasms/genetics/pathology/*secondary', 'Male', 'Middle Aged', 'Mutation', 'Sequence Analysis, DNA', 'Smoking', 'TOR Serine-Threonine Kinases/*genetics', 'Urinary Bladder/pathology', 'Urinary Bladder Neoplasms/*pathology']</t>
  </si>
  <si>
    <t>['Calcium/metabolism', 'Calcium Channels/metabolism', '*Calcium Signaling/drug effects', 'Cell Line', '*Cellular Senescence/drug effects', 'Chelating Agents/pharmacology', 'DNA Damage', 'Endoplasmic Reticulum/drug effects/metabolism', 'Humans', 'Inositol 1,4,5-Trisphosphate Receptors/metabolism', 'Mitochondria/drug effects/metabolism', 'RNA, Small Interfering/metabolism', 'Reactive Oxygen Species/metabolism', 'Repressor Proteins/metabolism', 'Retinoid X Receptor alpha/*metabolism', 'Transcription, Genetic/drug effects', 'Tumor Suppressor Protein p53/metabolism']</t>
  </si>
  <si>
    <t>['Carcinoma, Squamous Cell/genetics', 'Cell Line, Tumor', 'Cell Proliferation/genetics', 'DNA Methylation/genetics', 'Enhancer Elements, Genetic/genetics', 'Epigenesis, Genetic/genetics', 'Epigenomics/methods', 'Gene Expression Regulation, Neoplastic/genetics', 'Humans', 'Pancreatic Neoplasms/*genetics/metabolism', 'Precision Medicine', 'Prognosis', 'Regulatory Sequences, Nucleic Acid/genetics', 'Transcription Factors/*genetics/*metabolism', 'Tumor Suppressor Proteins/*genetics/*metabolism']</t>
  </si>
  <si>
    <t>['Arsenicals/chemistry', 'Cell Cycle Proteins/genetics', 'Disease-Free Survival', 'Drinking Water/chemistry', 'Epigenesis, Genetic/*drug effects', 'Gene Expression Regulation, Neoplastic/drug effects', 'Gene Regulatory Networks/genetics', 'Humans', 'Intracellular Signaling Peptides and Proteins/genetics', 'Kidney Neoplasms/chemically induced/*genetics/pathology', 'MAP Kinase Kinase Kinases/genetics', 'Male', 'MicroRNAs/genetics', 'Poly(A)-Binding Proteins/genetics', 'Prostatic Neoplasms/chemically induced/*genetics/pathology', 'Receptors, Glucocorticoid/genetics', 'Retinoid X Receptor alpha/genetics', 'Transcription Factor RelA/genetics', 'Urinary Bladder Neoplasms/chemically induced/*genetics/pathology', 'beta Catenin/genetics']</t>
  </si>
  <si>
    <t>['Animals', 'Antioxidants/*administration &amp; dosage/pharmacology', 'Dietary Supplements', 'Energy Metabolism/*drug effects', 'Fatty Acids, Unsaturated/*administration &amp; dosage/pharmacology', 'Flax', 'Gene Expression Profiling/*veterinary', 'Gene Expression Regulation/drug effects', 'Gene Regulatory Networks/drug effects', 'Lipid Metabolism/*drug effects', 'Meat/analysis', 'Selenium/administration &amp; dosage/pharmacology', 'Swine', 'Vitamin E/administration &amp; dosage/pharmacology']</t>
  </si>
  <si>
    <t>['Animals', 'CREB-Binding Protein/metabolism', 'Fatty Liver/metabolism/pathology', 'Hep G2 Cells', 'Hepatocytes/drug effects/metabolism', 'Humans', 'Hydrogen Peroxide/toxicity', 'Lipid Droplets/*metabolism', 'Male', 'Mice, Inbred C57BL', 'Perilipin-2/*metabolism', 'Peroxisome Proliferator-Activated Receptors/metabolism', 'Protein Interaction Maps', 'Reactive Oxygen Species/*metabolism', 'Signal Transduction', 'Up-Regulation/drug effects']</t>
  </si>
  <si>
    <t>['Cholecalciferol/*therapeutic use', '*Dietary Supplements', 'Dose-Response Relationship, Drug', 'Female', 'Humans', 'Middle Aged', 'Polymorphism, Single Nucleotide/*genetics', 'Postmenopause/genetics', 'Retinoid X Receptor alpha/*genetics', 'Vitamin D/analogs &amp; derivatives/blood']</t>
  </si>
  <si>
    <t>['Aged', 'Aged, 80 and over', 'Choroidal Neovascularization/blood/genetics', 'Cross-Sectional Studies', 'European Continental Ancestry Group', 'Female', '*Genetic Variation', 'Genotype', 'Humans', 'Macular Degeneration/*blood/*genetics', 'Male', 'Odds Ratio', 'Polymorphism, Single Nucleotide', 'Vitamin D/*analogs &amp; derivatives/blood', 'Vitamin D Deficiency/blood/*genetics']</t>
  </si>
  <si>
    <t>['Adult', 'Betaine/*administration &amp; dosage/pharmacology', 'Choline/*administration &amp; dosage/pharmacology', 'Cohort Studies', '*DNA Methylation', 'Diet', 'Dietary Supplements', 'Epigenomics', 'Feeding Behavior/physiology', 'Female', 'Fetal Blood/drug effects/*metabolism', 'Folic Acid/*administration &amp; dosage/pharmacology', 'Humans', 'Maternal Nutritional Physiological Phenomena/*physiology', 'Methionine/*administration &amp; dosage/pharmacology', 'Nutrition Surveys', 'Pregnancy', 'Surveys and Questionnaires']</t>
  </si>
  <si>
    <t>['Animals', 'Cell Adhesion', 'Cell Movement', 'Focal Adhesion Protein-Tyrosine Kinases/antagonists &amp; inhibitors/metabolism', 'Gene Expression Regulation, Leukemic', 'Genetic Variation', 'Hematopoietic Stem Cells/*metabolism', 'Humans', 'Ikaros Transcription Factor/antagonists &amp; inhibitors/chemistry/genetics/*metabolism', 'Molecular Targeted Therapy', 'Precursor B-Cell Lymphoblastic Leukemia-Lymphoma/diagnosis/*etiology/*metabolism/therapy', 'Signal Transduction', '*Stem Cell Niche', 'Synthetic Lethal Mutations']</t>
  </si>
  <si>
    <t>['Adrenal Glands/*drug effects/metabolism', 'Aldosterone/metabolism', 'Animals', 'Benzamides', 'Cholesterol/biosynthesis', 'Diethylhexyl Phthalate/*toxicity', 'Endocrine Disruptors/*toxicity', 'Female', 'Gene Expression/drug effects', 'Lipid Metabolism', 'Male', 'Peroxisome Proliferator-Activated Receptors/metabolism', 'Plasticizers/*toxicity', 'Potassium Channels, Tandem Pore Domain/metabolism', 'Pregnancy', '*Prenatal Exposure Delayed Effects', 'Pyridines', 'Rats, Sprague-Dawley', 'Retinoid X Receptors/metabolism', 'Zona Glomerulosa/metabolism']</t>
  </si>
  <si>
    <t>['African Continental Ancestry Group/genetics', 'Cuba/ethnology', 'Genetic Predisposition to Disease', 'Genome-Wide Association Study', 'Genotype', 'Humans', 'Lipid Metabolism/*genetics', 'Oligonucleotide Array Sequence Analysis', 'Polymerase Chain Reaction', 'Polymorphism, Single Nucleotide', 'Receptors, Steroid/*genetics', 'Retinoid X Receptor alpha/*genetics', 'Severe Dengue/ethnology/*genetics']</t>
  </si>
  <si>
    <t>['Animals', 'Female', 'Gene Expression Profiling', 'Hippocampus/*metabolism', 'Menopause/*metabolism', 'Oligonucleotide Array Sequence Analysis', 'Ovariectomy', 'Rats, Wistar', 'Real-Time Polymerase Chain Reaction', '*Transcriptome']</t>
  </si>
  <si>
    <t>['Betaine/*administration &amp; dosage', 'Choline/*administration &amp; dosage', 'DNA (Cytosine-5-)-Methyltransferase 1', 'DNA (Cytosine-5-)-Methyltransferases/genetics', 'DNA Methylation/*drug effects', 'Dietary Supplements', 'Female', 'Folic Acid/*administration &amp; dosage', 'High-Throughput Nucleotide Sequencing/methods', 'Humans', 'Infant', 'Insulin-Like Growth Factor II/genetics', 'Leptin/genetics', '*Maternal Nutritional Physiological Phenomena', 'Nutrition Surveys', 'Pregnancy', 'Retinoid X Receptor alpha/genetics', 'Sequence Analysis, DNA/methods']</t>
  </si>
  <si>
    <t>['Adolescent', 'Adult', 'Aged', 'Collagen Type IV/genetics', 'Collagen Type V/genetics', 'Early Diagnosis', 'Endopeptidases/genetics', 'Fibronectins/genetics', 'Forkhead Box Protein O1/genetics', 'Genetic Association Studies/*methods', '*Genetic Markers', 'Genetic Predisposition to Disease', 'Humans', 'Keratoconus/*genetics', 'Middle Aged', 'Odds Ratio', '*Polymorphism, Single Nucleotide', 'Young Adult']</t>
  </si>
  <si>
    <t>['Animals', 'Aquaporin 2/genetics/metabolism', 'Bayes Theorem', 'Binding Sites', 'Cell Nucleus/drug effects/*metabolism', 'Chromatin Immunoprecipitation', 'Chromatography, Liquid', 'Computational Biology', 'Databases, Genetic', 'Gene Expression Regulation', 'Kidney Tubules, Collecting/cytology/drug effects/*metabolism', 'Male', 'Promoter Regions, Genetic', 'Protein Binding', 'Protein Interaction Maps', 'Proteomics/methods', 'Rats, Sprague-Dawley', 'Systems Integration', 'Tandem Mass Spectrometry', 'Transcription Factors/genetics/metabolism', 'Transcription, Genetic', 'Vasopressins/pharmacology', 'beta Catenin/genetics/*metabolism']</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</si>
  <si>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</si>
  <si>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['Animals', 'Blastocyst/*chemistry', 'DNA/metabolism', 'Embryo Implantation', 'Female', 'Gene Expression', 'PPAR alpha/genetics', 'PPAR delta/genetics', 'PPAR gamma/genetics', 'Peroxisome Proliferator-Activated Receptors/*analysis/genetics/metabolism', 'Pregnancy', 'Protein Isoforms/*analysis', 'Sus scrofa/*embryology']</t>
  </si>
  <si>
    <t>['Cytokines/genetics', 'Female', 'Hepatitis B/*prevention &amp; control', 'Hepatitis B Antibodies/*blood', 'Hepatitis B Surface Antigens/*immunology', 'Humans', 'Interleukin-12 Subunit p35/*genetics', 'Male', '*Polymorphism, Single Nucleotide', 'Prospective Studies', '*Renal Dialysis', '*Vaccination']</t>
  </si>
  <si>
    <t>['Alleles', 'Breast Neoplasms/blood/*genetics/metabolism', 'Case-Control Studies', 'Enzymes/*genetics', 'Female', 'Genotype', 'Humans', 'Male', 'Middle Aged', 'Polymorphism, Single Nucleotide', 'Prospective Studies', 'Receptors, Calcitriol/*genetics', 'Retinoid X Receptor alpha/*genetics', 'Siblings', 'Vitamin D/*analogs &amp; derivatives/blood/metabolism']</t>
  </si>
  <si>
    <t>['Animals', 'CRISPR-Cas Systems', 'Cell Line, Tumor', 'Gene Amplification/physiology', 'Gene Expression Profiling', 'Gene Expression Regulation, Neoplastic', 'Humans', 'Microarray Analysis', '*Molecular Targeted Therapy', 'Mutation/physiology', 'PPAR gamma/*genetics', 'Transcriptome/physiology', 'Urinary Bladder Neoplasms/*genetics/*therapy']</t>
  </si>
  <si>
    <t>['Animals', 'Fatty Acids/blood', 'Granulocyte Colony-Stimulating Factor/pharmacology', 'Granulocytes/drug effects', 'Green Fluorescent Proteins/genetics/metabolism', 'HEK293 Cells', 'Hematopoietic Stem Cells/*metabolism', 'Humans', 'Leukopoiesis/drug effects', 'Ligands', 'Mice', 'Mice, Knockout', 'Mice, Mutant Strains', 'Myeloid Cells/metabolism', 'Retinoid X Receptor alpha/genetics/*metabolism', 'Vitamin A/blood']</t>
  </si>
  <si>
    <t>["*3' Untranslated Regions", 'Adult', 'CD4 Lymphocyte Count', 'CD4-Positive T-Lymphocytes/immunology', 'Coinfection/*genetics/pathology', 'Cross-Sectional Studies', 'Female', 'HIV Infections/*genetics/pathology', 'Hepatitis C, Chronic/*genetics/pathology', 'Humans', 'Longitudinal Studies', '*Polymorphism, Single Nucleotide', 'Proprotein Convertase 9/*genetics', '*Viral Load']</t>
  </si>
  <si>
    <t>['Allosteric Regulation', 'Animals', 'Cell Line', '*Cell Proliferation', 'Epithelial Cells/*physiology', 'Humans', 'Mice', '*Mutation', 'Peroxisome Proliferator-Activated Receptors/*metabolism', 'Retinoid X Receptor alpha/*genetics/*metabolism', 'Urinary Bladder Neoplasms/*pathology']</t>
  </si>
  <si>
    <t>['Animals', 'CCCTC-Binding Factor', 'Chromatin/*chemistry/*genetics', 'Computational Biology', 'Computer Simulation', 'Drosophila Proteins/genetics', 'Drosophila melanogaster/genetics', 'Genome, Human', 'Genome, Insect', 'High-Throughput Nucleotide Sequencing', 'Humans', 'Imaging, Three-Dimensional', 'Logistic Models', '*Models, Genetic', 'Polymorphism, Single Nucleotide', 'Repressor Proteins/genetics', 'Sequence Analysis, DNA']</t>
  </si>
  <si>
    <t>['Antibodies, Anti-Idiotypic/pharmacology', 'Chronic Disease', 'Gene Expression', 'Humans', 'Hypersensitivity/genetics/*immunology', 'Immunoglobulin E/immunology', 'Mast Cells/drug effects/*immunology', 'Receptors, IgE/*immunology', 'Transcription Factors/genetics']</t>
  </si>
  <si>
    <t>['Animals', 'Cell Respiration/genetics', 'Down-Regulation/genetics', 'Fatty Acids/genetics', 'Female', 'Gene Expression/*genetics', 'Gene Expression Profiling/methods', 'Liver/*parasitology', 'Metabolic Networks and Pathways/genetics', 'Mice', 'Mice, Inbred BALB C', 'Mitochondria/genetics/parasitology', 'Proteome/*genetics', 'Proteomics/methods', 'Signal Transduction/genetics', 'Toxoplasma/*pathogenicity', 'Toxoplasmosis, Animal/*genetics/parasitology', 'Transcription Factors/genetics', 'Up-Regulation/genetics']</t>
  </si>
  <si>
    <t>['Animals', 'Dietary Fats/*pharmacology', 'Fatty Acids, Omega-3/*pharmacology', 'Fructose/*pharmacology', 'Gene Expression Regulation/*drug effects/immunology', 'Inflammasomes/*immunology', 'Liver/*immunology', 'Male', 'Mechanistic Target of Rapamycin Complex 1', 'Multiprotein Complexes/immunology', 'NLR Family, Pyrin Domain-Containing 3 Protein/*immunology', 'RNA, Messenger/*immunology', 'Rats', 'Rats, Sprague-Dawley', 'TOR Serine-Threonine Kinases/*immunology']</t>
  </si>
  <si>
    <t>['Aged', 'Aged, 80 and over', '*DNA, Neoplasm/genetics/urine', 'Female', 'High-Throughput Nucleotide Sequencing/*methods', 'Humans', 'Male', 'Multiplex Polymerase Chain Reaction/*methods', '*Mutation', 'Neoplasm Proteins/*genetics', 'Sensitivity and Specificity', '*Urinary Bladder Neoplasms/genetics/urine']</t>
  </si>
  <si>
    <t>['Adipose Tissue/*metabolism', '*Adiposity', 'Animals', '*Diet, High-Fat', 'Dietary Fats/administration &amp; dosage', 'Dietary Fiber/*administration &amp; dosage', 'Down-Regulation', 'Gene Expression Regulation', 'Gene Regulatory Networks', 'Intra-Abdominal Fat/metabolism', 'Lipid Metabolism', 'Oligonucleotide Array Sequence Analysis', 'Phenotype', 'Subcutaneous Fat/metabolism', 'Sus scrofa', 'Transcriptome']</t>
  </si>
  <si>
    <t>['25-Hydroxyvitamin D3 1-alpha-Hydroxylase/genetics', 'Autoimmunity/genetics', 'Cholestanetriol 26-Monooxygenase/genetics', 'Cytochrome P450 Family 2/genetics', 'DNA-Binding Proteins/genetics', 'Female', 'Genetic Association Studies', 'Genetic Predisposition to Disease', 'Humans', 'Male', 'Meta-Analysis as Topic', 'Mutation', 'Oxidoreductases Acting on CH-CH Group Donors/genetics', 'Phenotype', '*Polymorphism, Single Nucleotide', 'Protein Binding', 'Receptors, Calcitriol/*genetics', 'Risk', 'Transcription Factors/genetics', 'Treatment Outcome', 'Vitamin D/*blood/genetics']</t>
  </si>
  <si>
    <t>['Animals', 'Apoptosis/*drug effects', 'Cells, Cultured', 'Hippocampus/drug effects/metabolism/pathology', 'Mice', 'Neurons/*drug effects/metabolism/pathology', 'Neurotoxins/*toxicity', 'Phenols/*toxicity', 'Pregnane X Receptor', 'RNA Interference', 'RNA, Small Interfering/genetics', 'Receptors, Cytoplasmic and Nuclear/genetics/*metabolism', 'Receptors, Steroid/genetics/*metabolism', 'Retinoid X Receptors/genetics/*metabolism', 'Signal Transduction', 'Up-Regulation/drug effects']</t>
  </si>
  <si>
    <t>['*Databases, Genetic', 'Disease-Free Survival', 'Female', 'Follow-Up Studies', 'Genome-Wide Association Study', 'Humans', 'Male', '*Melanoma/genetics/mortality', 'Neoplasm Proteins/*genetics', '*Polymorphism, Single Nucleotide', 'Retinoid X Receptor alpha/*genetics', '*Skin Neoplasms/genetics/mortality', 'Survival Rate', 'Vitamin D-Binding Protein/*genetics']</t>
  </si>
  <si>
    <t>['Animals', 'China', 'DNA Copy Number Variations/*genetics', '*Genome', 'Genotype', 'Homeodomain Proteins/genetics', 'Oligonucleotide Array Sequence Analysis', 'Phenotype', 'Sheep/*genetics']</t>
  </si>
  <si>
    <t>["5' Flanking Region", 'Binding Sites', 'Cell Line, Tumor', 'Humans', '*Promoter Regions, Genetic/drug effects', 'Receptors, Immunologic/*genetics', 'Receptors, Prostaglandin/*genetics', 'Tretinoin/*pharmacology']</t>
  </si>
  <si>
    <t>['Animals', 'Cell Line, Tumor', 'Cell Lineage', 'Chromatin/metabolism', 'Embryonic Stem Cells/cytology/drug effects/*metabolism', 'Endoderm/cytology', 'Epigenesis, Genetic', '*Gene Expression Regulation, Developmental', '*Gene Regulatory Networks', 'Mice', '*Neurogenesis', 'Transcriptional Activation', 'Tretinoin/pharmacology']</t>
  </si>
  <si>
    <t>['Adult', 'Aged', 'Cornea/*pathology/physiology', 'Corneal Pachymetry/methods', 'Female', 'Genetic Loci', 'Genome-Wide Association Study/methods', 'Genotype', 'Glaucoma/genetics', 'Glaucoma, Open-Angle/genetics', 'Hispanic Americans/*genetics', 'Humans', 'Keratoconus/genetics', 'Los Angeles', 'Male', 'Middle Aged', 'Polymorphism, Single Nucleotide', 'Wnt Proteins/*genetics/metabolism']</t>
  </si>
  <si>
    <t>['Aged', 'Animals', 'Anoikis/genetics', 'Apoptosis/*genetics', 'Cell Proliferation/genetics', 'Colorectal Neoplasms/*genetics', 'CpG Islands/genetics', 'DNA Methylation/*genetics', 'Female', '*Gene Silencing', 'Hedgehog Proteins/*metabolism', 'Humans', 'Kruppel-Like Transcription Factors/metabolism', 'Male', 'Mice, Inbred BALB C', 'Mice, Nude', 'Middle Aged', 'Nuclear Proteins/*genetics/metabolism', '*Promoter Regions, Genetic', 'Protein Binding/genetics', 'Proteolysis', 'Repressor Proteins/*genetics/metabolism', 'Retinoid X Receptor alpha/metabolism', 'Signal Transduction/genetics', 'Transcription, Genetic', 'Ubiquitination', 'Up-Regulation/*genetics', 'Zinc Finger Protein Gli2']</t>
  </si>
  <si>
    <t>['Alkenes/pharmacology/therapeutic use', 'Animals', 'Cholesterol/biosynthesis', 'Coronary Disease/*drug therapy', 'Drugs, Chinese Herbal/pharmacology/*therapeutic use', 'Extracellular Signal-Regulated MAP Kinases/metabolism', 'Heart/drug effects', 'Lipid Metabolism/drug effects', 'MAP Kinase Signaling System/drug effects', 'Male', 'Peroxisome Proliferator-Activated Receptor Gamma Coactivator 1-alpha/*metabolism', 'Peroxisome Proliferator-Activated Receptors/*metabolism', 'Phosphatidylinositol 3-Kinases/metabolism', 'Phytotherapy', 'Polyphenols/pharmacology/therapeutic use', 'Proto-Oncogene Proteins c-akt/metabolism', 'Random Allocation', 'Rats, Sprague-Dawley', 'Retinoid X Receptor alpha/metabolism', 'Saponins/pharmacology/therapeutic use']</t>
  </si>
  <si>
    <t>['Adolescent', 'Adult', 'Aged', 'Breast Neoplasms/*genetics/pathology', 'Child', 'Chromosome Aberrations', 'Disease-Free Survival', 'Female', 'Gene Expression Regulation, Neoplastic', 'Genetic Heterogeneity', 'Humans', 'Mediator Complex/*genetics', 'Middle Aged', '*Mutation', 'Neoplasm Recurrence, Local', 'Phyllodes Tumor/*genetics/pathology', 'Signal Transduction/genetics', 'Young Adult']</t>
  </si>
  <si>
    <t>['Adult', 'Aged', 'Blood Proteins/genetics/*physiology', 'Case-Control Studies', 'Female', 'Humans', 'Intercellular Signaling Peptides and Proteins', 'Kidney Failure, Chronic/genetics/therapy', 'Male', 'Middle Aged', 'Peptides/genetics/*physiology', '*Renal Dialysis']</t>
  </si>
  <si>
    <t>['Animals', 'Aorta/*metabolism', 'Apolipoproteins E/*genetics', 'Body Weight', '*Diet, High-Fat', 'Gene Regulatory Networks', 'Lipids/blood', 'Mice', 'Mice, Inbred C57BL', 'RNA, Long Noncoding/*genetics', 'RNA, Messenger/*genetics']</t>
  </si>
  <si>
    <t>['Adult', 'Asian Continental Ancestry Group/genetics', 'Case-Control Studies', 'China', 'Diabetes, Gestational/ethnology/*genetics', 'Female', 'Gene Frequency', 'Genetic Predisposition to Disease/ethnology/*genetics', 'Genotype', 'Humans', '*Polymorphism, Single Nucleotide', 'Pregnancy', 'Retinoid X Receptor alpha/genetics', 'Retinoid X Receptor gamma/genetics', 'Signal Transduction/*genetics', 'Vitamin D/*metabolism', 'Vitamin D Deficiency/ethnology/genetics', 'Vitamin D-Binding Protein/genetics']</t>
  </si>
  <si>
    <t>['Adolescent', 'Adult', 'Algorithms', 'Computational Biology', 'Epistasis, Genetic/*genetics', 'Female', '*Gene Regulatory Networks', 'Genome-Wide Association Study', 'Genotype', 'Humans', 'Immune System Phenomena/*genetics', 'Male', 'Phenotype', 'Polymorphism, Single Nucleotide/*genetics', 'Retinoid X Receptors/*genetics', 'Signal Transduction', 'Smallpox/*genetics/immunology/prevention &amp; control', 'Smallpox Vaccine/genetics/*immunology', 'Young Adult']</t>
  </si>
  <si>
    <t>['Amyotrophic Lateral Sclerosis/complications/*genetics/pathology', 'Autopsy', 'Case-Control Studies', 'Gene Regulatory Networks', 'Genome-Wide Association Study', '*High-Throughput Nucleotide Sequencing', 'Humans', 'Inflammation/*genetics/pathology', 'Motor Neurons/metabolism/pathology', '*Sequence Analysis, RNA', 'Signal Transduction/genetics', 'Spinal Cord/immunology/*metabolism/*pathology', 'Tumor Necrosis Factor-alpha/genetics/*physiology']</t>
  </si>
  <si>
    <t>['ATP-Binding Cassette Transporters/genetics/immunology', 'Animals', 'Caspase 1/genetics/immunology', 'Gene Expression Regulation', 'Genetic Markers', 'Hantavirus/*genetics/pathogenicity', 'Hantavirus Infections/immunology/*veterinary/virology', 'Hantavirus Pulmonary Syndrome/immunology/*veterinary/virology', 'Host-Pathogen Interactions', 'Male', 'Mitochondrial Proteins/genetics/immunology', 'Peromyscus/classification/genetics/immunology/virology', 'Phylogeny', 'RNA/genetics/immunology', 'STAT5 Transcription Factor/genetics/immunology', 'Sigmodontinae/classification/*genetics/immunology/virology', 'Signal Transduction', 'Sin Nombre virus/*genetics/pathogenicity', 'Spleen/immunology/virology', 'T-Lymphocytes, Helper-Inducer/immunology/virology', '*Transcriptome', 'Viral Load/genetics']</t>
  </si>
  <si>
    <t>['Animals', '*Antioxidants/metabolism', 'Cattle', 'Cattle Diseases/*metabolism', 'Cytokines/genetics', 'Diet/*veterinary', 'Eicosanoids/genetics', 'Energy Intake/*physiology', 'Fatty Acids, Nonesterified/blood', 'Female', 'Gene Expression', 'Inflammation/genetics/metabolism/*veterinary', 'Interleukin-1beta/metabolism', 'Lipid Metabolism/genetics', 'Liver/metabolism', 'Milk/metabolism', 'Neutrophils/*physiology', 'Parturition/metabolism', 'Postpartum Period/physiology', 'Pregnancy']</t>
  </si>
  <si>
    <t>['Animals', 'Binding Sites', 'Biomarkers, Tumor/metabolism', 'Carcinoma/classification/*genetics', 'Cell Line, Tumor', 'Chromatin Immunoprecipitation', 'Cluster Analysis', 'Computational Biology', 'Fatty Acids/chemistry', '*Gene Expression Profiling', '*Gene Expression Regulation, Neoplastic', 'Humans', 'Lipids/chemistry', 'Mice', 'Promoter Regions, Genetic', 'Protein Binding', 'Software', 'Transcription, Genetic', 'Urinary Bladder Neoplasms/classification/*genetics', 'Urothelium/*pathology']</t>
  </si>
  <si>
    <t>['Cell Survival', 'Child', 'Child, Preschool', 'Fatty Acid Synthase, Type I/*genetics/*metabolism', 'Female', 'Gene Expression Profiling', 'Gene Expression Regulation, Neoplastic', 'Gene Knockdown Techniques', 'Humans', 'Infant', '*Lipogenesis', 'Male', 'Oligonucleotide Array Sequence Analysis', 'Retinal Neoplasms/*genetics/metabolism/pathology', 'Retinoblastoma/*genetics/metabolism/pathology', 'Signal Transduction']</t>
  </si>
  <si>
    <t>['Cell Line, Tumor', 'Cell Proliferation/*physiology', 'Flow Cytometry', 'Gene Expression Profiling', 'Gene Expression Regulation, Neoplastic/physiology', 'HEK293 Cells', 'Humans', 'MicroRNAs/*physiology', 'RNA, Messenger/genetics', 'Real-Time Polymerase Chain Reaction', 'Receptors, Retinoic Acid/*physiology', 'Retinoic Acid Receptor alpha', 'Retinoid X Receptor alpha/*physiology', 'Rhabdomyosarcoma/*physiopathology']</t>
  </si>
  <si>
    <t>['Adenocarcinoma/*genetics/pathology', 'Adenoma/*genetics/pathology', 'Animals', 'Colonic Neoplasms/*genetics/pathology', 'Colonic Polyps/genetics/pathology', 'Female', 'Gene Expression Regulation, Neoplastic/drug effects', 'Genes, APC', 'HCT116 Cells', 'HT29 Cells', 'Humans', 'Male', 'Mice', 'Mice, Transgenic', 'Receptors, Calcitriol/*genetics/metabolism', 'Tumor Cells, Cultured', 'Vitamin D/pharmacology']</t>
  </si>
  <si>
    <t>['Animals', 'Cell Nucleus/metabolism', 'Cell Transformation, Neoplastic', '*Gene Expression Regulation, Leukemic', 'HEK293 Cells', 'HeLa Cells', 'Humans', 'Leukemia/*metabolism', 'Mice', 'Microscopy, Fluorescence', 'Nuclear Pore Complex Proteins/*metabolism', 'Protein Binding', 'Protein Interaction Mapping', 'Protein Multimerization', 'Protein Structure, Tertiary', 'Receptors, Retinoic Acid/*metabolism', 'Recombinant Fusion Proteins/metabolism', 'Retroviridae/genetics', 'Signal Transduction', 'Tretinoin/chemistry']</t>
  </si>
  <si>
    <t>['Biomarkers, Tumor/*genetics', 'Case-Control Studies', 'Cohort Studies', 'Follow-Up Studies', '*Genetic Predisposition to Disease', 'Genotype', 'Humans', 'Metabolic Networks and Pathways/*genetics', 'Pancreatic Neoplasms/*blood/*genetics', 'Polymorphism, Single Nucleotide/*genetics', 'Risk Factors', 'Vitamin D/*blood/genetics', 'Vitamin D-Binding Protein/genetics', 'Vitamins/blood/genetics']</t>
  </si>
  <si>
    <t>['Adult', 'Asian Continental Ancestry Group/*genetics', 'Carrier Proteins/*genetics', 'China/epidemiology', 'Female', '*Genetic Loci', 'Genetic Predisposition to Disease', 'Genome-Wide Association Study', 'Genotype', 'Genotyping Techniques', 'Humans', 'Keratoconus/*genetics', 'Male', 'Membrane Proteins', 'Neurofibromin 1/*genetics', '*Polymorphism, Single Nucleotide', 'Young Adult']</t>
  </si>
  <si>
    <t>['Animals', 'Carcinoma, Hepatocellular/genetics/*metabolism', 'Cell Line, Tumor', 'Coenzyme A Ligases/metabolism', 'HEK293 Cells', 'Hep G2 Cells', 'Heterografts', 'Humans', 'Lipid Metabolism', 'Liver Neoplasms/genetics/*metabolism', 'Male', 'Mice', 'Mice, Inbred BALB C', 'Mice, Nude', 'MicroRNAs/genetics/*metabolism', 'PPAR alpha/genetics/metabolism', 'RNA, Long Noncoding/*metabolism', 'RNA, Messenger/genetics/metabolism', 'Retinoid X Receptor alpha/*metabolism', 'Signal Transduction']</t>
  </si>
  <si>
    <t>['Animals', 'Apolipoproteins E/deficiency/genetics', 'Atherosclerosis/genetics/immunology/*metabolism/pathology', '*Cell Communication/drug effects', 'Cell Differentiation', 'Cells, Cultured', 'Coculture Techniques', 'Cytokines/administration &amp; dosage/*metabolism', 'Dendritic Cells/*immunology/metabolism', 'Disease Models, Animal', 'Epithelial Cells/immunology/*metabolism', 'Forkhead Transcription Factors/metabolism', 'Hyperlipidemias/genetics/immunology/*metabolism/pathology', 'Immune Tolerance', 'Immunoglobulins/*metabolism', 'Lipoproteins, LDL/metabolism', 'Mice, Inbred C57BL', 'Mice, Knockout', 'Peptides/isolation &amp; purification/*metabolism', 'Receptors, Cytokine/agonists/*metabolism', '*Signal Transduction/drug effects', 'Spleen/immunology/metabolism', 'T-Lymphocytes, Regulatory/immunology/*metabolism', 'Thymus Gland/immunology/metabolism']</t>
  </si>
  <si>
    <t>['Adult', 'Case-Control Studies', 'Cornea/*pathology', 'Female', 'Genetic Association Studies/*methods', 'Genetic Variation/*genetics', 'Humans', 'Keratoconus/*diagnosis/epidemiology/*genetics', 'Male', '*Population Surveillance/methods', 'Saudi Arabia/epidemiology', 'Young Adult']</t>
  </si>
  <si>
    <t>['Adult', 'Aged', 'Cytokines/*genetics/metabolism', 'Female', '*Genetic Predisposition to Disease', 'Hepatitis B/genetics', 'Hepatitis C/genetics', 'Humans', 'Male', 'Middle Aged', '*Polymorphism, Single Nucleotide', 'Renal Replacement Therapy/*mortality', 'T-Lymphocytes, Helper-Inducer/metabolism', 'Vitamin D/genetics/*metabolism']</t>
  </si>
  <si>
    <t>['Animals', 'Embryo Implantation/physiology', 'Endometrium/*metabolism', 'Female', 'Fetal Development/*physiology', 'Oligonucleotides, Antisense', 'PPAR gamma/genetics/*metabolism', 'Pregnancy', 'Sheep']</t>
  </si>
  <si>
    <t>['Adult', 'Aging/*metabolism/*pathology', 'Animals', 'Benzoates/pharmacology', 'Bexarotene', 'Biphenyl Compounds/pharmacology', 'Female', 'Humans', 'Macrophages/cytology/drug effects/metabolism', 'Male', 'Mice', 'Mice, Knockout', 'Middle Aged', 'Monocytes/cytology/drug effects/metabolism', 'Multiple Sclerosis/metabolism', 'Myelin Sheath/*metabolism', '*Phagocytosis/drug effects', 'Retinoid X Receptor alpha/agonists/antagonists &amp; inhibitors/genetics/*metabolism', 'Signal Transduction/physiology', 'Tetrahydronaphthalenes/pharmacology', 'Transcriptome/drug effects', 'Young Adult']</t>
  </si>
  <si>
    <t>['Adolescent', 'Adult', 'Aged', 'Alleles', 'Case-Control Studies', 'Chronic Disease', 'Female', 'Gene Frequency', 'Genetic Predisposition to Disease', 'Glomerulonephritis/*genetics/metabolism/therapy', 'Humans', 'Male', 'Middle Aged', 'Polymorphism, Single Nucleotide', 'Receptors, Calcitriol/genetics/metabolism', 'Renal Dialysis', 'Retinoid X Receptor alpha/*genetics/metabolism', 'Vitamin D/metabolism', 'Vitamin D-Binding Protein/metabolism', 'Young Adult']</t>
  </si>
  <si>
    <t>['Animals', 'Apoptosis/drug effects', 'Carcinogens/*toxicity', 'Cell Cycle/*drug effects', 'Cell Line, Transformed', 'Cell Proliferation/drug effects', 'Cell Survival/drug effects', 'DNA (Cytosine-5-)-Methyltransferase 1', 'DNA (Cytosine-5-)-Methyltransferases/genetics/metabolism', 'DNA Methylation/*drug effects', 'Diethylstilbestrol/*toxicity', 'Gene Expression Profiling', 'Gene Expression Regulation', 'Male', 'Mice', 'Microarray Analysis', 'Molecular Sequence Annotation', 'Myosins/genetics/metabolism', 'Protein Kinase C-delta/genetics/metabolism', 'Retinoid X Receptor alpha/genetics/metabolism', 'Spermatocytes/cytology/*drug effects/metabolism']</t>
  </si>
  <si>
    <t>['Chromosomes, Human, Pair 9', 'Female', 'Heart Defects, Congenital/*genetics', 'Humans', 'Infant, Newborn', 'Pulmonary Valve/*abnormalities', 'Retinoid X Receptor alpha/genetics', 'Tetralogy of Fallot/etiology/*genetics', '*Trisomy']</t>
  </si>
  <si>
    <t>['25-Hydroxyvitamin D3 1-alpha-Hydroxylase/genetics', 'Aged', 'Breast Neoplasms/blood/*genetics', 'Case-Control Studies', 'Cholestanetriol 26-Monooxygenase/genetics', 'Cohort Studies', 'Cytochrome P450 Family 2', 'Female', 'Genetic Predisposition to Disease', 'Genome-Wide Association Study', 'Genotype', 'Humans', 'Hydroxycholecalciferols/*blood/metabolism', 'Middle Aged', 'Oxidoreductases Acting on CH-CH Group Donors/genetics', 'Polymorphism, Single Nucleotide', 'Prospective Studies', 'Receptors, Calcitriol/*genetics', 'Retinoid X Receptor alpha/*genetics', 'Signal Transduction/genetics', 'Sweden', 'Vitamin D-Binding Protein/genetics', 'Vitamin D3 24-Hydroxylase/genetics']</t>
  </si>
  <si>
    <t>['Adolescent', 'Basic Helix-Loop-Helix Transcription Factors/genetics', 'Body Height/genetics', 'Body Mass Index', 'Bone Density/genetics', 'Cardiovascular Diseases/*genetics', 'Child', 'Cholesterol, HDL/blood', 'Diabetes Mellitus, Type 2/*genetics', 'European Continental Ancestry Group/genetics', 'Extracellular Matrix Proteins/genetics', 'Female', 'Genome-Wide Association Study', 'Humans', 'Insulin/blood', 'Lumbar Vertebrae/diagnostic imaging', 'Male', 'Nerve Tissue Proteins/genetics', 'Nuclear Receptor Subfamily 1, Group F, Member 2/genetics', 'Polycystic Ovary Syndrome/*genetics', 'Puberty/*genetics', 'Radiography', 'Receptors, G-Protein-Coupled/genetics', 'Receptors, Leptin/genetics', 'Receptors, Pituitary Hormone/genetics', 'Repressor Proteins/genetics', 'Retinoid X Receptor alpha/genetics', 'Sex Factors', 'Time Factors', 'Triglycerides/blood', 'Young Adult']</t>
  </si>
  <si>
    <t>['Animals', 'Biomarkers/*analysis', '*Disease Models, Animal', 'Disease Progression', 'Ethanol/*toxicity', '*Gene Expression Profiling', 'Humans', 'Liver Diseases, Alcoholic/etiology/*genetics/*pathology', 'Macaca mulatta', 'Microarray Analysis']</t>
  </si>
  <si>
    <t>['Animals', 'Cell Differentiation/genetics', 'DNA-Binding Proteins/*biosynthesis/genetics', 'Gene Expression Regulation, Developmental', 'Humans', 'Male', 'Meiosis/genetics', 'Mice', 'Proto-Oncogene Proteins c-kit/*genetics/metabolism', 'Retinoid X Receptors/genetics', 'Sertoli Cells/metabolism', 'Spermatogenesis/genetics', 'Spermatogonia/*growth &amp; development/metabolism', 'Transcription Factors/*biosynthesis/genetics', 'Tretinoin/*metabolism']</t>
  </si>
  <si>
    <t>['3-Hydroxybutyric Acid/blood', 'Animals', 'Biomarkers/blood', 'Blood Glucose/metabolism', 'Butyrivibrio/isolation &amp; purification', 'Cattle', 'Cell Proliferation', 'Down-Regulation', 'Energy Intake', 'Energy Metabolism', 'Epithelium/*metabolism', 'ErbB Receptors/genetics/metabolism', 'Fatty Acids, Nonesterified/blood', 'Female', 'Fermentation', 'Fibrobacter/isolation &amp; purification', '*Gastrointestinal Microbiome', '*Gene Expression', 'Hydrogen-Ion Concentration', 'Hydroxymethylglutaryl-CoA Synthase/genetics/metabolism', 'Inflammation/veterinary', 'Insulin/metabolism', 'Insulin Receptor Substrate Proteins/genetics/metabolism', 'Insulin Resistance', 'Lactation', 'Leukocyte Common Antigens/genetics/metabolism', 'Megasphaera/isolation &amp; purification', 'Milk/chemistry/metabolism', 'NF-kappa B p50 Subunit/genetics/metabolism', 'Prevotella/isolation &amp; purification', 'Receptor, Insulin/genetics/metabolism', 'Ribosomal Protein S6 Kinases, 70-kDa/genetics/metabolism', 'Rumen/*microbiology', 'Toll-Like Receptor 2/genetics/metabolism', 'Toll-Like Receptor 4/genetics/metabolism', 'Up-Regulation']</t>
  </si>
  <si>
    <t>['Adult', 'Alleles', 'Case-Control Studies', 'Endometriosis/complications/*genetics/pathology', 'Female', 'Genotype', 'Haplotypes', 'Humans', 'Infertility/etiology', 'Odds Ratio', 'Polymorphism, Single Nucleotide', 'Receptors, Calcitriol/*genetics', 'Retinoid X Receptor alpha/*genetics', 'Risk Factors', 'Signal Transduction', 'Vitamin D/*blood', 'Vitamin D-Binding Protein/*genetics', 'Young Adult']</t>
  </si>
  <si>
    <t>['Adolescent', 'Carcinoma, Hepatocellular/*genetics/pathology', 'Child', '*DNA Methylation', 'Epigenesis, Genetic', 'Female', 'Gene Expression Regulation, Neoplastic', 'Genes, Neoplasm', 'Humans', 'Long Interspersed Nucleotide Elements', 'Male', 'Middle Aged', 'Promoter Regions, Genetic', 'Sequence Analysis, DNA/*methods', 'Survival Analysis', 'Young Adult']</t>
  </si>
  <si>
    <t>['Animals', 'Cell Differentiation/genetics', 'Chromosome Aberrations', '*Gene Fusion', 'Humans', 'Leukemia, Promyelocytic, Acute/*drug therapy/*genetics/pathology', 'Receptors, Retinoic Acid/*genetics', 'Response Elements', 'Retinoic Acid Receptor alpha']</t>
  </si>
  <si>
    <t>['Adult', '*Bone Density', 'Child', 'Child, Preschool', 'CpG Islands', '*DNA Methylation', 'Electrophoretic Mobility Shift Assay', 'Female', 'Humans', 'Male', '*Promoter Regions, Genetic', 'Prospective Studies', 'Retinoid X Receptor alpha/*genetics', 'Vitamin D/analogs &amp; derivatives/blood']</t>
  </si>
  <si>
    <t>['Down-Regulation', 'Gene Expression Profiling', 'Gene Expression Regulation, Neoplastic', '*Gene Regulatory Networks', 'Humans', 'Male', 'Oligonucleotide Array Sequence Analysis', 'Prostatic Neoplasms/*genetics', 'Protein Interaction Maps', 'Signal Transduction/*genetics', 'Up-Regulation']</t>
  </si>
  <si>
    <t>['Animals', 'Cattle/genetics/immunology/*physiology', 'Diet', 'Energy Intake', 'Escherichia coli/physiology', 'Female', '*Gene Expression Regulation', '*Gene Regulatory Networks', 'Lipopolysaccharides/administration &amp; dosage', 'Mammary Glands, Animal/microbiology', 'Neutrophils/immunology/*metabolism', 'Random Allocation']</t>
  </si>
  <si>
    <t>['Case-Control Studies', 'Cell Differentiation/drug effects', 'Cell Proliferation/drug effects', 'Cells, Cultured', 'Child, Preschool', 'Cleft Palate/genetics/metabolism/*pathology', 'Down-Regulation/drug effects', 'Gene Expression Regulation/*drug effects', 'Humans', 'Infant', 'Keratinocytes/*drug effects/metabolism/pathology', 'RNA, Messenger/genetics', 'Tretinoin/*pharmacology']</t>
  </si>
  <si>
    <t>['Animals', 'Gene Expression Regulation/*genetics', 'Humans', 'Kidney', 'Mice', 'Nucleotide Motifs/*physiology', 'Transcription Factors/*physiology', 'Uromodulin/*genetics']</t>
  </si>
  <si>
    <t>['ATP Binding Cassette Transporter, Subfamily D', 'ATP-Binding Cassette Transporters/genetics', 'Acetyl-CoA C-Acyltransferase/genetics', 'Acyl-CoA Dehydrogenase, Long-Chain/genetics', 'Adult', 'Blood Glucose/metabolism', 'Blood Pressure', 'Body Mass Index', 'Carnitine O-Palmitoyltransferase/genetics', 'Cholesterol/blood', 'Diet', '*Dietary Supplements', 'Fasting', 'Fatty Acids, Omega-3/administration &amp; dosage/*metabolism', 'Female', 'Fish Oils/*administration &amp; dosage', 'Gene Expression', 'Gene-Environment Interaction', 'Genotype', 'Humans', 'Lipolysis/*genetics', 'Male', '*Polymorphism, Single Nucleotide', 'Quebec', 'Triglycerides/*blood', 'Waist Circumference', 'Young Adult']</t>
  </si>
  <si>
    <t>['Aged', 'Blood Pressure/*genetics', 'European Continental Ancestry Group/genetics', 'Female', 'Genetic Predisposition to Disease', 'Genome-Wide Association Study', 'Humans', 'Hypertension/ethnology/*genetics/metabolism/physiopathology', 'Male', 'Middle Aged', 'Phenotype', '*Polymorphism, Single Nucleotide', 'Randomized Controlled Trials as Topic', 'Risk Factors', 'United States/epidemiology', 'Vitamin D/*genetics/metabolism']</t>
  </si>
  <si>
    <t>['Base Sequence', 'Child, Preschool', 'Cloning, Molecular', 'CpG Islands', 'DNA Methylation', '*Down-Regulation', 'Female', 'Humans', 'Infant', 'Male', 'Molecular Sequence Data', 'Myocardium/*metabolism', '*Promoter Regions, Genetic', 'RNA, Messenger/metabolism', 'Real-Time Polymerase Chain Reaction', 'Retinoid X Receptor alpha/*genetics', 'Signal Transduction', 'Tetralogy of Fallot/*genetics/*metabolism']</t>
  </si>
  <si>
    <t>['Administration, Oral', 'Aged', 'Aged, 80 and over', 'Animals', 'Anticarcinogenic Agents/*therapeutic use', 'Antimetabolites, Antineoplastic/*therapeutic use', 'Azacitidine/*analogs &amp; derivatives/therapeutic use', 'Bexarotene', 'Decitabine', 'Drug Administration Schedule', 'Drug Therapy, Combination', 'Female', 'Gene Expression', 'Gene Expression Profiling', 'Humans', 'Injections, Intravenous', 'Leukemia, Promyelocytic, Acute/*drug therapy/genetics/metabolism/pathology', 'Male', 'Mice', 'Middle Aged', 'Receptors, Retinoic Acid/genetics/metabolism', 'Recurrence', 'Retinoic Acid Receptor alpha', 'Retinoid X Receptor alpha/genetics/metabolism', 'Tetrahydronaphthalenes/*therapeutic use', 'Tumor Cells, Cultured']</t>
  </si>
  <si>
    <t>['Animals', 'Binding Sites', 'Cattle/*genetics/virology', 'Embryo, Mammalian/physiology/virology', 'Endogenous Retroviruses/*genetics', 'Expressed Sequence Tags', 'Gene Duplication', '*Gene Expression Regulation, Viral', 'Gene Ontology', 'Interferons/genetics', 'Introns', 'Phylogeny', 'Receptors, Thyroid Hormone/genetics/metabolism', 'Thyroid Gland/physiology/virology', 'Transcription Factors/genetics/metabolism']</t>
  </si>
  <si>
    <t>['Adolescent', 'Adult', 'Aged', 'Aged, 80 and over', 'Child', 'Female', 'Gene Frequency', 'Hepatitis B/*prevention &amp; control', 'Hepatitis B Vaccines/administration &amp; dosage/*immunology', 'Humans', 'Male', 'Middle Aged', '*Polymorphism, Single Nucleotide', 'Receptors, Calcitriol/*genetics', 'Renal Insufficiency/*immunology/therapy', 'Renal Replacement Therapy', 'Retinoid X Receptor alpha/*genetics', 'Treatment Failure', 'Vitamin D-Binding Protein/*genetics', 'Young Adult']</t>
  </si>
  <si>
    <t>['Animals', 'Antineoplastic Agents/pharmacology', 'Arsenic Trioxide', 'Arsenicals/pharmacology', 'COS Cells', 'Cell Differentiation/*genetics', 'Cell Line, Tumor', 'Cell Transformation, Neoplastic/genetics', 'Cells, Cultured', 'Chlorocebus aethiops', 'Gene Expression Profiling', 'Humans', 'Leukemia, Promyelocytic, Acute/*genetics/metabolism/pathology', 'Mice, Inbred C57BL', 'Mice, Inbred Strains', 'Mice, Nude', 'Mice, Transgenic', 'Oncogene Proteins, Fusion/*genetics/metabolism', 'Oxides/pharmacology', 'Promoter Regions, Genetic/*genetics', 'Protein Binding', 'RNA Interference', 'Retinoid X Receptor alpha/genetics/metabolism', 'Reverse Transcriptase Polymerase Chain Reaction', 'Sumoylation', 'Transcriptional Activation/genetics', 'Tretinoin/pharmacology']</t>
  </si>
  <si>
    <t>['Active Transport, Cell Nucleus', 'Animals', 'Cell Line', 'Down-Regulation', 'Fatty Acids, Unsaturated/pharmacology', 'HEK293 Cells', 'Herpes Simplex/immunology', 'Herpesvirus 1, Human/*immunology', 'Humans', 'Interferon-beta/*antagonists &amp; inhibitors/immunology', 'Ligands', 'Macrophages/immunology', 'Male', 'Mice', 'Mice, Inbred C57BL', 'Mice, Knockout', 'Poly I-C/pharmacology', 'RNA Interference', 'RNA, Small Interfering', 'Retinoid X Receptor alpha/antagonists &amp; inhibitors/biosynthesis/*genetics', 'Tetrahydronaphthalenes/pharmacology', 'Vesicular Stomatitis/immunology', 'Vesicular stomatitis Indiana virus/*immunology', 'Viral Plaque Assay', 'beta Catenin/metabolism']</t>
  </si>
  <si>
    <t>['Adult', 'Aged', 'Case-Control Studies', 'Diabetes Mellitus, Type 2/*complications', 'Diabetic Nephropathies/diagnosis/*genetics/immunology/therapy', 'Female', 'Gene Frequency', 'Genetic Predisposition to Disease', 'Humans', 'Interleukin-18/genetics', 'Interleukins/*genetics', 'Kidney Failure, Chronic/diagnosis/*genetics/immunology/therapy', 'Male', 'Middle Aged', 'Phenotype', 'Poland', '*Polymorphism, Single Nucleotide', 'Receptors, Calcitriol/*genetics', 'Renal Dialysis', 'Retinoid X Receptor alpha/genetics', 'Risk Factors', 'T-Lymphocytes/*immunology']</t>
  </si>
  <si>
    <t>['Acetylation/drug effects', 'Animals', 'Comparative Genomic Hybridization', 'Diet, High-Fat/adverse effects', 'Dietary Fats/*pharmacology', 'Epigenesis, Genetic/drug effects', 'Female', 'Gene Expression Regulation, Developmental/drug effects', 'Genetic Predisposition to Disease', 'Glucose Transporter Type 4/genetics', 'Histone Code/*drug effects/genetics', 'Histones/*genetics', 'Liver/*embryology/enzymology', 'Metabolic Syndrome/genetics', 'Mice', 'Models, Animal', 'Pregnancy', 'Prenatal Exposure Delayed Effects/*genetics', 'Prenatal Nutritional Physiological Phenomena/*genetics']</t>
  </si>
  <si>
    <t>['Adenocarcinoma/*diagnosis/genetics/metabolism', 'Adenoma/*diagnosis/genetics/metabolism', 'Adolescent', 'Adult', 'Aged', 'Aged, 80 and over', 'Alcohol Oxidoreductases/genetics/metabolism', 'Aldehyde Dehydrogenase 1 Family', 'Biomarkers, Tumor/genetics/*metabolism', 'Child', 'Diagnosis, Differential', 'Female', 'Gene Expression Regulation, Neoplastic', 'Gene Silencing', 'Humans', 'Loss of Heterozygosity', 'Male', 'Methylation', 'Middle Aged', 'Receptors, Retinoic Acid/genetics/metabolism', 'Retinal Dehydrogenase/genetics/metabolism', 'Retinoid X Receptors/genetics/*metabolism', 'Retinol-Binding Proteins, Cellular/genetics/metabolism', 'Sensitivity and Specificity', 'Thyroid Neoplasms/*diagnosis/genetics/metabolism', 'Young Adult']</t>
  </si>
  <si>
    <t>['Adult', 'Amplified Fragment Length Polymorphism Analysis', 'Brazil', 'Female', 'Gene Frequency', 'Genetic Association Studies', 'Genetic Predisposition to Disease', 'Humans', 'Hypertriglyceridemia/genetics', 'Linkage Disequilibrium', 'Lipoproteins/*blood', 'Male', 'Middle Aged', 'PPAR alpha/*genetics', 'Polymorphism, Restriction Fragment Length', 'Pregnane X Receptor', 'Receptors, Cytoplasmic and Nuclear/*genetics', 'Receptors, Steroid/*genetics', 'Retinoid X Receptor alpha/*genetics', 'Risk', 'Sequence Analysis, DNA', 'Sex Characteristics', 'Triglycerides/*blood']</t>
  </si>
  <si>
    <t>['Adult', 'Aged', 'Breast Neoplasms/*genetics/mortality', 'Carcinoma, Ductal, Breast/*genetics/mortality', 'Cytochrome P-450 Enzyme System/genetics', 'Disease-Free Survival', 'Female', 'Genetic Association Studies', 'Humans', 'Kaplan-Meier Estimate', 'Linkage Disequilibrium', 'Middle Aged', 'Multivariate Analysis', 'Plasminogen Activators/genetics', '*Polymorphism, Single Nucleotide', 'Proportional Hazards Models', 'Receptors, Calcitriol/genetics', 'Receptors, Urokinase Plasminogen Activator/*genetics', 'Retinoid X Receptor alpha/*genetics', 'Retrospective Studies', 'Sequence Analysis, DNA', 'Vitamin D-Binding Protein/genetics']</t>
  </si>
  <si>
    <t>['Acetyl-CoA Carboxylase/genetics', 'Antineoplastic Agents/pharmacology', 'Apoptosis/drug effects/genetics', 'Cell Cycle/drug effects/genetics', 'Cell Line, Tumor', 'Cell Proliferation/drug effects', 'Cerulenin/*pharmacology', 'Cytochromes c/genetics/metabolism', 'Fatty Acid Synthase, Type I/*antagonists &amp; inhibitors/metabolism', 'Fatty Acid Synthesis Inhibitors/*pharmacology', 'Gene Expression Regulation, Neoplastic/*drug effects', 'Humans', 'Lipid Metabolism/drug effects/genetics', 'PPAR alpha/genetics', 'PPAR gamma/genetics', 'Retinal Neoplasms/*drug therapy/genetics', 'Retinoblastoma/*drug therapy/genetics', 'S-Phase Kinase-Associated Proteins/genetics']</t>
  </si>
  <si>
    <t>['Blotting, Western', 'Cell Nucleus/*physiology', 'Gene Expression Profiling', 'Heat-Shock Proteins/metabolism', 'Humans', 'MAP Kinase Kinase 4/metabolism', 'Mitochondrial Diseases/*physiopathology', 'Oxidative Phosphorylation', 'Oxygen Consumption/physiology', 'Peroxisome Proliferator-Activated Receptor Gamma Coactivator 1-alpha', 'Point Mutation/genetics', 'RNA, Transfer, Leu/*genetics', 'Reactive Oxygen Species/metabolism', 'Real-Time Polymerase Chain Reaction', 'Retinoid X Receptor alpha/metabolism', 'Signal Transduction/*physiology', 'Systems Biology/*methods', 'Transcription Factors/*genetics/metabolism']</t>
  </si>
  <si>
    <t>['Chromosomes, Human, Pair 9/genetics', 'Collagen Type V/genetics', 'Cornea/*anatomy &amp; histology', 'Female', 'Forkhead Box Protein O1', 'Forkhead Transcription Factors/genetics', 'Genetic Loci', '*Genome-Wide Association Study', 'Genotype', 'Hispanic Americans/*genetics', 'Humans', 'Los Angeles', 'Male', 'Middle Aged', '*Polymorphism, Single Nucleotide', 'Retinoid X Receptor alpha/genetics', 'Reverse Transcriptase Polymerase Chain Reaction', 'Transcription Factors/genetics']</t>
  </si>
  <si>
    <t>['Animal Nutritional Physiological Phenomena', 'Animals', 'Animals, Newborn/genetics/*immunology', 'Biomarkers/analysis', 'Cattle/genetics/*immunology', 'Colostrum', 'Diet/veterinary', 'Energy Intake/*physiology', 'Female', 'Gene Expression/immunology', 'Gene Regulatory Networks/*genetics/immunology', 'Inflammation/genetics', '*Maternal-Fetal Exchange', 'Neutrophils/*immunology/metabolism', 'Oxidative Stress/genetics', 'Phagocytosis', 'Pregnancy']</t>
  </si>
  <si>
    <t>['Adolescent', 'Adult', 'Aged', 'Child', 'Child, Preschool', 'Chromosome Mapping', 'Crohn Disease/*genetics/mortality/surgery', 'Female', 'Follow-Up Studies', '*Genetic Loci', 'Genetic Predisposition to Disease', 'Genome-Wide Association Study', 'Genotype', 'Humans', 'Infant', 'Interleukin-12 Subunit p40/*genetics', 'Male', 'Middle Aged', 'Polymorphism, Single Nucleotide/*genetics', 'Prognosis', 'Risk Assessment', 'Survival Rate', 'Time Factors', 'Young Adult']</t>
  </si>
  <si>
    <t>['Adult', 'Aged', 'Aged, 80 and over', 'Canada', 'Case-Control Studies', 'Cholestanetriol 26-Monooxygenase/genetics', 'Cytochrome P450 Family 2', 'Female', 'Genetic Predisposition to Disease/genetics', 'Humans', 'Low Density Lipoprotein Receptor-Related Protein-2/genetics', 'Male', 'Middle Aged', 'Pancreatic Neoplasms/*genetics', 'Polymorphism, Single Nucleotide/genetics', 'Receptors, Calcium-Sensing/genetics', 'Retinoid X Receptor alpha/genetics', 'Steroid Hydroxylases/genetics', 'Vitamin D/genetics/*metabolism', 'Vitamin D-Binding Protein/genetics', 'Vitamin D3 24-Hydroxylase', 'Young Adult']</t>
  </si>
  <si>
    <t>['Animals', 'Cells, Cultured', 'DNA-Binding Proteins/*metabolism', 'Disease Models, Animal', '*Gene Regulatory Networks', 'Host-Pathogen Interactions', 'Inflammation/*immunology', 'Leishmania donovani/*immunology', 'Leishmaniasis, Visceral/*immunology/parasitology', 'Liver/immunology/parasitology', 'Macrophages/*immunology/*parasitology', 'Mice', 'Transcriptome']</t>
  </si>
  <si>
    <t>['Adult', 'Aged', 'Aged, 80 and over', 'Alleles', 'Anticholesteremic Agents/adverse effects/*therapeutic use', 'Atorvastatin', 'Dyslipidemias/*drug therapy/genetics', 'Female', 'Genotype', 'Heptanoic Acids/adverse effects/therapeutic use', 'Humans', 'Lipids/blood', 'Male', 'Middle Aged', 'PPAR alpha/*genetics', 'Polymerase Chain Reaction', '*Polymorphism, Genetic', 'Pregnane X Receptor', 'Pyrroles/adverse effects/therapeutic use', 'Receptors, Cytoplasmic and Nuclear/*genetics', 'Receptors, Steroid/*genetics', 'Retinoid X Receptor alpha/*genetics', 'Risk Factors', 'Simvastatin/adverse effects/therapeutic use', 'Treatment Outcome']</t>
  </si>
  <si>
    <t>['Adult', 'Aged', 'Aged, 80 and over', 'Australia/epidemiology', 'Cornea/metabolism/*pathology', 'Corneal Topography', 'Eye Proteins/*genetics/metabolism', 'Female', 'Genetic Association Studies/*methods', '*Genetic Predisposition to Disease', 'Genotype', 'Humans', 'Keratoconus/epidemiology/*genetics/pathology', 'Male', 'Middle Aged', '*Polymorphism, Single Nucleotide', 'Prevalence']</t>
  </si>
  <si>
    <t>['Carcinoma', '*Gene Expression Profiling', 'Gene Expression Regulation, Neoplastic', 'Humans', 'Nasopharyngeal Carcinoma', 'Nasopharyngeal Neoplasms/classification/*genetics/metabolism/pathology', 'Receptors, Antigen, T-Cell/genetics/metabolism', 'Signal Transduction', 'Transcription Factors/*genetics/metabolism']</t>
  </si>
  <si>
    <t>['Adolescent', 'Aryl Hydrocarbon Receptor Nuclear Translocator/genetics/metabolism', 'Asian Continental Ancestry Group/genetics', 'Basic Helix-Loop-Helix Transcription Factors/genetics/metabolism', 'Case-Control Studies', 'Child', 'Child, Preschool', 'Cryptorchidism/epidemiology/*genetics', 'Cytochrome P-450 CYP1A2/genetics/metabolism', 'Endocrine Disruptors/*metabolism', 'Estrogen Receptor alpha/genetics/metabolism', 'European Continental Ancestry Group/genetics', 'Gene Frequency', '*Gene-Environment Interaction', 'Genetics, Population', 'Humans', 'Hypospadias/epidemiology/*genetics', 'Infant', 'Italy', 'Japan', 'Male', 'Polymorphism, Single Nucleotide', 'Risk Factors', 'Steroid 17-alpha-Hydroxylase/genetics/metabolism']</t>
  </si>
  <si>
    <t>['Adaptive Immunity/*genetics', 'Antibodies, Viral/blood', 'Genetic Association Studies', 'Haplotypes', 'Humans', 'Measles/genetics/*immunology/therapy', 'Measles Vaccine/genetics/*immunology/therapeutic use', '*Polymorphism, Single Nucleotide', 'Receptors, Calcitriol/*genetics', 'Receptors, Retinoic Acid/*genetics', 'Retinoic Acid Receptor alpha', 'Retinoid X Receptor alpha/genetics']</t>
  </si>
  <si>
    <t>['Adaptation, Biological/genetics', 'Animals', '*Evolution, Molecular', 'Fishes/*genetics', 'Gene Duplication', 'Gene Expression Regulation, Developmental', 'Humans', 'Likelihood Functions', 'Mice/genetics', 'Models, Genetic', 'Models, Molecular', 'Phylogeny', 'Protein Structure, Tertiary', 'Retinoid X Receptors/chemistry/*genetics/metabolism', 'Selection, Genetic', 'Synteny', 'Vertebrates']</t>
  </si>
  <si>
    <t>['CD28 Antigens/*metabolism', 'CD3 Complex/metabolism', 'Chemokine CCL1/genetics/metabolism', 'Cluster Analysis', 'Cytokines/immunology/metabolism', '*Gene Expression Profiling', 'Gene Expression Regulation', 'Humans', 'Interleukin-2/genetics/metabolism', 'Jurkat Cells', 'Lymphocyte Activation/genetics/immunology', 'Receptors, Antigen, T-Cell/*metabolism', '*Signal Transduction', 'T-Lymphocytes/immunology/metabolism', 'Th1 Cells/*immunology/metabolism', 'Th2 Cells/*immunology/metabolism']</t>
  </si>
  <si>
    <t>['Adolescent', 'Alleles', 'Aptitude/physiology', 'Attention Deficit Disorder with Hyperactivity/*genetics', 'Brain/*metabolism', 'Child', 'Cognition/physiology', 'Female', 'Genetic Variation/genetics', '*Genome-Wide Association Study', 'Genotype', 'Haplotypes', 'Humans', 'Intelligence/*genetics', 'Kinesin/genetics', 'Male', 'PAX5 Transcription Factor/genetics', 'Polymorphism, Single Nucleotide/*genetics', 'Signal Transduction/genetics']</t>
  </si>
  <si>
    <t>['Aged', 'Aged, 80 and over', 'Case-Control Studies', 'Genotype', 'Humans', 'Linkage Disequilibrium', 'Male', 'Middle Aged', 'Odds Ratio', '*Polymorphism, Single Nucleotide', 'Prospective Studies', 'Prostatic Neoplasms/blood/*genetics/*mortality', 'Risk Assessment', 'Risk Factors', 'Seasons', 'Signal Transduction', 'Vitamin D/*analogs &amp; derivatives/*blood/*genetics', 'Vitamins/blood/genetics']</t>
  </si>
  <si>
    <t>['3T3-L1 Cells', 'Adipocytes/cytology/metabolism', 'Adipogenesis', 'Animals', 'Binding Sites', 'Cell Line', 'Cells, Cultured', 'Chromatin Immunoprecipitation', '*Gene Expression Regulation', 'Genome, Human', 'Humans', 'Isothiocyanates', 'Lymphocytes/drug effects/metabolism', 'Mice', 'MicroRNAs/metabolism', 'NF-E2 Transcription Factor/metabolism', 'NF-E2-Related Factor 2/*metabolism', 'Nucleotide Motifs', 'Promoter Regions, Genetic', 'Response Elements', 'Retinoid X Receptor alpha/*metabolism', 'Sequence Analysis, DNA', 'Thiocyanates/pharmacology']</t>
  </si>
  <si>
    <t>['Adult', 'Aged', 'Collagen Type V/*genetics', 'Collagen Type VIII/*genetics', 'Cornea/*pathology', 'European Continental Ancestry Group/genetics', 'Genome-Wide Association Study', 'Germany/epidemiology', 'Glaucoma/*epidemiology/*genetics/pathology', 'Humans', 'Meta-Analysis as Topic', 'Middle Aged', 'Netherlands/epidemiology', 'Polymorphism, Single Nucleotide/*genetics', 'Prospective Studies', 'Quantitative Trait Loci', 'Risk Factors', 'Transcription Factors/*genetics']</t>
  </si>
  <si>
    <t>['Child', 'Child, Preschool', 'DNA, Neoplasm/*genetics', 'Female', '*Gene Expression Regulation, Neoplastic', 'Genes, Retinoblastoma/*genetics', 'Humans', 'Male', 'Microarray Analysis', '*Oxidative Stress', 'Reactive Oxygen Species/metabolism', 'Real-Time Polymerase Chain Reaction', 'Retina/metabolism/pathology', 'Retinal Neoplasms/*genetics/metabolism/pathology', 'Retinoblastoma/*genetics/metabolism/pathology', 'Retinoblastoma Protein/biosynthesis/*genetics', 'Signal Transduction', 'Tumor Cells, Cultured']</t>
  </si>
  <si>
    <t>['Angiopoietin-like Proteins', 'Angiopoietins/*genetics', 'Apolipoproteins/*metabolism', 'Apolipoproteins B/*metabolism', 'Atorvastatin', 'Dyslipidemias/*drug therapy/*genetics', 'Female', 'Fenofibrate/administration &amp; dosage/*analogs &amp; derivatives/therapeutic use', 'Fluorobenzenes/therapeutic use', 'Heptanoic Acids/therapeutic use', 'Humans', 'Hydroxymethylglutaryl-CoA Reductase Inhibitors/administration &amp; dosage/*therapeutic use', 'Male', 'Polymorphism, Single Nucleotide/*genetics', 'Pyrimidines/therapeutic use', 'Pyrroles/therapeutic use', 'Rosuvastatin Calcium', 'Simvastatin/therapeutic use', 'Sulfonamides/therapeutic use']</t>
  </si>
  <si>
    <t>['Animals', 'Biopsy/veterinary', 'Cattle', 'Cattle Diseases/*metabolism', 'Dermis/*metabolism', 'Female', 'Foot Diseases/metabolism/veterinary', 'Gene Expression Regulation/physiology', 'Genes/genetics', 'Hoof and Claw/*metabolism/pathology', 'Inflammation/metabolism/*veterinary', 'Keratin-5/biosynthesis/genetics', 'Keratins/*biosynthesis/genetics', 'Lameness, Animal/*metabolism', 'Locomotion/physiology', 'Oxidative Stress/*physiology', 'Reverse Transcriptase Polymerase Chain Reaction/veterinary']</t>
  </si>
  <si>
    <t>['Animals', 'Chromatin Immunoprecipitation', 'Female', 'Gene Expression Regulation, Developmental', 'L-Lactate Dehydrogenase/genetics/metabolism', 'Male', 'Metabolic Networks and Pathways/genetics', 'Mice', 'Mice, Transgenic', 'PPAR gamma/*genetics/metabolism', 'Placenta/metabolism', 'Placentation/*genetics', 'Pregnancy', 'Stem Cells/cytology/metabolism', 'Trophoblasts/cytology/metabolism']</t>
  </si>
  <si>
    <t>['Asthma/*genetics/metabolism', 'Gene Expression', '*Gene Regulatory Networks', 'Glucocorticoids/*metabolism', 'Humans', 'Interferon Type I/*metabolism', 'Peroxisome Proliferator-Activated Receptors/*metabolism', 'Protein Interaction Maps', '*Signal Transduction']</t>
  </si>
  <si>
    <t>['Adult', 'Aged', 'Biomarkers, Tumor/*genetics', 'Carcinoma, Hepatocellular/*genetics/metabolism/virology', 'Female', '*Gene Expression Profiling', 'Gene Expression Regulation, Neoplastic', 'Genome-Wide Association Study', 'Hepacivirus/genetics/*pathogenicity', 'Hepatitis C/*genetics/metabolism/virology', 'Humans', 'Liver/metabolism/pathology', 'Liver Neoplasms/*genetics/metabolism/virology', 'Male', 'Middle Aged', 'Neoplasm Grading', 'Oligonucleotide Array Sequence Analysis', 'Prognosis', 'RNA, Messenger/genetics', 'Real-Time Polymerase Chain Reaction', 'Reverse Transcriptase Polymerase Chain Reaction']</t>
  </si>
  <si>
    <t>['Animals', 'Cell Compartmentation/*genetics', 'Cluster Analysis', 'Gene Expression Profiling', '*Gene Expression Regulation, Developmental', 'Genes, Developmental/*physiology', 'Kidney/*embryology/metabolism', 'Mice', 'Models, Biological', 'Oligonucleotide Array Sequence Analysis', 'Organogenesis/*genetics', 'Signal Transduction/genetics/physiology', 'Tissue Distribution/genetics', 'Validation Studies as Topic']</t>
  </si>
  <si>
    <t>['Adult', 'Aged', 'Aged, 80 and over', 'Asian Continental Ancestry Group/*genetics', 'Cohort Studies', 'Collagen/*genetics', 'Collagen Type VIII/genetics', 'Cornea/*pathology', 'Female', '*Genome-Wide Association Study', 'Glaucoma/ethnology/*genetics', 'Humans', 'Malaysia', 'Male', 'Middle Aged', 'Polymorphism, Single Nucleotide', 'Quantitative Trait Loci', 'Risk Factors', 'Singapore']</t>
  </si>
  <si>
    <t>['Aldehyde Oxidoreductases/genetics/metabolism', 'Animals', 'Cells, Cultured', 'Chromatin Immunoprecipitation', 'Erythropoietin/genetics/*metabolism', 'Heart/drug effects/embryology', 'Immunohistochemistry', 'In Situ Hybridization', 'Insulin-Like Growth Factor II/genetics/*metabolism', 'Keratolytic Agents/pharmacology', 'Liver/drug effects/metabolism', 'Mice', 'Mice, Transgenic', 'Myocardium/*metabolism', 'Organ Culture Techniques', 'Pericardium/drug effects/*metabolism', 'Retinoid X Receptor alpha/genetics/metabolism', 'Reverse Transcriptase Polymerase Chain Reaction', 'Tretinoin/*pharmacology']</t>
  </si>
  <si>
    <t>['Carcinoma, Squamous Cell/genetics/prevention &amp; control', 'Cohort Studies', 'DNA, Neoplasm/genetics', 'Female', 'Genotype', 'Head and Neck Neoplasms/*genetics/*prevention &amp; control', 'Humans', 'Isotretinoin/*therapeutic use', 'Male', 'Middle Aged', 'Neoplasm Recurrence, Local/genetics/prevention &amp; control', 'Neoplasm Staging', 'Neoplasms, Second Primary/genetics/prevention &amp; control', 'Placebos', 'Polymerase Chain Reaction', 'Polymorphism, Single Nucleotide/*genetics', 'Retinoid X Receptor alpha/genetics', 'Risk Factors', 'Survival Rate', 'Treatment Outcome']</t>
  </si>
  <si>
    <t>['Adiposity/*genetics', 'Adult', 'Child', 'DNA Methylation/*genetics', 'Epigenesis, Genetic/*genetics', 'Female', 'Genetic Predisposition to Disease/genetics', 'Humans', 'Infant, Newborn', 'Male', 'Nitric Oxide Synthase Type III/genetics', 'Pregnancy', 'Promoter Regions, Genetic/*genetics', 'Regression Analysis', 'Retinoid X Receptor alpha/genetics']</t>
  </si>
  <si>
    <t>['Amino Acid Sequence', 'Asian Continental Ancestry Group/genetics', 'Base Sequence', 'Child', 'Cohort Studies', 'Heart Defects, Congenital/*genetics', 'Homeodomain Proteins/*genetics/metabolism', 'Humans', 'Infant', 'Male', 'Molecular Sequence Data', '*Mutation', 'Retinoid X Receptors/metabolism']</t>
  </si>
  <si>
    <t>['Adiposity/*genetics', 'Animals', 'Cattle/*genetics', 'Phenotype', '*Protein Interaction Maps', '*Quantitative Trait Loci', 'Regression Analysis']</t>
  </si>
  <si>
    <t>['Adipokines/analysis', 'Animals', 'Cattle', 'Diet/*veterinary', 'Dietary Fats/*pharmacology', 'Fatty Acids/blood/pharmacology', 'Female', 'Fish Oils/pharmacology', 'Gene Expression Regulation/drug effects', 'Lactation/drug effects', 'Liver/chemistry', 'PPAR gamma/*analysis/metabolism', 'Pregnancy', 'Real-Time Polymerase Chain Reaction/veterinary', 'Subcutaneous Fat/*chemistry/drug effects/metabolism', 'Transcription Factors/analysis']</t>
  </si>
  <si>
    <t>['Animals', 'Cell Transformation, Neoplastic/*genetics/metabolism', 'Humans', 'Leukemia, Promyelocytic, Acute/*genetics', 'Models, Biological', 'Multiprotein Complexes/genetics/metabolism/physiology', 'Oncogene Proteins, Fusion/genetics/metabolism/physiology', 'Oncogenes/genetics/physiology', 'Protein Binding', 'Receptors, Retinoic Acid/genetics/metabolism/physiology', 'Retinoid X Receptors/genetics/metabolism/*physiology']</t>
  </si>
  <si>
    <t>['Adenoma/diet therapy/*genetics/pathology', 'Adult', 'Aged', 'Aged, 80 and over', 'Clinical Trials, Phase III as Topic', 'Colonic Neoplasms/diet therapy/*genetics/pathology', 'Double-Blind Method', 'Female', 'Genetic Predisposition to Disease', 'Humans', 'Male', 'Middle Aged', '*Polymorphism, Single Nucleotide/physiology', 'Randomized Controlled Trials as Topic', 'Receptors, Calcitriol/*genetics/metabolism', 'Recurrence', 'Retinoid X Receptor alpha/*genetics/metabolism']</t>
  </si>
  <si>
    <t>['Adolescent', 'Carrier Proteins/genetics', 'Child', 'Cytokines/*metabolism', 'DEAD Box Protein 58', 'DEAD-box RNA Helicases/genetics', 'DNA Topoisomerases, Type II/genetics', 'DNA-Binding Proteins/genetics', 'Female', 'Granulocyte-Macrophage Colony-Stimulating Factor/metabolism', 'Humans', 'Immunity, Cellular/*genetics/*immunology', 'Immunity, Innate/genetics/immunology', 'Interleukin-10/metabolism', 'Interleukin-2/metabolism', 'Leukocytes, Mononuclear/cytology/immunology/metabolism', 'Male', 'Poly-ADP-Ribose Binding Proteins', 'Polymorphism, Single Nucleotide', 'Receptors, Retinoic Acid/genetics', 'Retinoic Acid Receptor alpha', 'Retinoid X Receptor alpha/genetics', 'Rubella Vaccine/*immunology', 'Toll-Like Receptor 3/genetics', 'Tripartite Motif Proteins', 'Tumor Necrosis Factor-alpha/metabolism', 'Ubiquitin-Protein Ligases', 'Young Adult']</t>
  </si>
  <si>
    <t>['Adult', 'Comparative Genomic Hybridization', 'DNA Copy Number Variations/*genetics', 'Genome, Human', 'Genome-Wide Association Study', 'Humans', 'Oligonucleotide Array Sequence Analysis/methods', 'Pedigree', 'Polymorphism, Single Nucleotide', 'Schizophrenia/*genetics/pathology', 'Siblings']</t>
  </si>
  <si>
    <t>['Adult', 'Aged', 'Carcinoma, Non-Small-Cell Lung/*genetics/mortality/pathology', 'DNA Methylation', '*Epigenesis, Genetic', 'Female', 'Humans', 'Lung Neoplasms/*genetics/mortality/pathology', 'Male', 'Middle Aged', 'Retinoid X Receptors/*genetics', 'Reverse Transcriptase Polymerase Chain Reaction']</t>
  </si>
  <si>
    <t>['Aged', 'Alleles', 'Case-Control Studies', 'Cholesterol, HDL/blood/genetics/*metabolism', 'Continental Population Groups/*genetics', 'Coronary Disease/blood/genetics/*metabolism/pathology', 'European Continental Ancestry Group/genetics', 'Gemfibrozil/pharmacology', '*Genetic Predisposition to Disease', '*Genetic Variation', 'Humans', 'Hypolipidemic Agents/pharmacology', 'Inflammation/metabolism/pathology', 'Insulin Resistance', 'Male', '*Metabolic Networks and Pathways', 'Middle Aged', 'Polymorphism, Single Nucleotide', 'United States', 'United States Department of Veterans Affairs']</t>
  </si>
  <si>
    <t>['COUP Transcription Factor II/*genetics', 'Cell Differentiation/*genetics', 'Cell Line, Tumor', 'Cells, Cultured', '*Gene Expression Profiling', 'Humans', 'Promoter Regions, Genetic/genetics', 'RNA Interference', 'RNA, Messenger/genetics/metabolism', 'Receptors, Retinoic Acid/genetics', 'Retinoic Acid Receptor alpha', 'Retinoid X Receptor alpha/genetics', 'Reverse Transcriptase Polymerase Chain Reaction', 'Time Factors', 'Transcription Factor AP-2/genetics', 'Transfection', 'Trophoblasts/cytology/*metabolism']</t>
  </si>
  <si>
    <t>['Biomarkers/blood', 'Calcifediol/metabolism', 'Calcitriol/metabolism', 'Genetic Variation', 'Genotype', 'Humans', 'Models, Biological', 'Models, Genetic', '*Polymorphism, Genetic', 'Polymorphism, Single Nucleotide', 'Principal Component Analysis', 'Receptors, Calcitriol/*genetics/*metabolism', 'Retinoid X Receptor alpha/*genetics/*metabolism', 'Transcription, Genetic', 'Vitamin D/*blood/*metabolism']</t>
  </si>
  <si>
    <t>['Case-Control Studies', 'Colorectal Neoplasms/*epidemiology/*genetics', 'Family', 'Female', '*Genetic Variation', 'Humans', 'Linkage Disequilibrium', 'Male', 'Microsatellite Instability', '*Polymorphism, Single Nucleotide', 'Receptors, Calcium-Sensing/*genetics', 'Registries', 'Retinoid X Receptors/*genetics', 'Risk Factors']</t>
  </si>
  <si>
    <t>['Algorithms', 'Antibody Formation/*genetics', 'Cytochrome P-450 CYP1A1/genetics', 'Gene Regulatory Networks', 'Genes', 'Genome-Wide Association Study/*methods', 'Humans', 'Markov Chains', 'NADPH Oxidases/genetics', 'Phenotype', 'Polymorphism, Single Nucleotide', 'Retinoid X Receptor alpha/genetics', 'Smallpox Vaccine/genetics/*immunology']</t>
  </si>
  <si>
    <t>['Adult', 'Aged', 'Aged, 80 and over', 'Cells, Cultured', 'Down-Regulation/*physiology', 'Euthyroid Sick Syndromes/etiology/*metabolism/pathology', 'Female', 'Humans', 'Male', 'Middle Aged', 'Muscle, Skeletal/*metabolism/pathology', 'RNA, Messenger/antagonists &amp; inhibitors/biosynthesis', 'Shock/complications/*metabolism/pathology', 'Shock, Septic/complications/metabolism/pathology', 'Thyroid Hormone Receptors alpha/*antagonists &amp; inhibitors/*biosynthesis/physiology', 'Thyroid Hormone Receptors beta/*antagonists &amp; inhibitors/*biosynthesis/physiology']</t>
  </si>
  <si>
    <t>['Animals', 'Base Sequence', 'Blotting, Western', 'Cytochrome P-450 Enzyme System/*genetics/physiology', 'DNA Primers/genetics', 'Dinoprost/pharmacology', 'Dinoprostone/physiology', 'Embryo Implantation/*physiology', 'Endometrium/*metabolism', 'Female', 'Gene Expression', 'Immunohistochemistry', 'Intramolecular Oxidoreductases/*genetics/physiology', 'Molecular Sequence Data', 'PPAR delta/genetics/physiology', 'Pregnancy', 'Prostaglandin-E Synthases', 'Prostaglandin-Endoperoxide Synthases/*genetics/physiology', 'Pseudopregnancy/metabolism', 'RNA, Messenger/analysis', 'Rats', 'Rats, Sprague-Dawley', 'Receptors, Epoprostenol/genetics/physiology', 'Retinoid X Receptor alpha/genetics/physiology', 'Reverse Transcriptase Polymerase Chain Reaction']</t>
  </si>
  <si>
    <t>['Aged', 'Aged, 80 and over', 'Alzheimer Disease/blood/cerebrospinal fluid/*genetics', 'Case-Control Studies', 'Cholesterol/blood/*metabolism', 'Female', 'Gene Frequency', 'Genetic Markers', '*Genetic Predisposition to Disease', 'Haplotypes', 'Humans', 'Linkage Disequilibrium/genetics', 'Male', 'Middle Aged', 'Polymorphism, Single Nucleotide/*genetics', 'Retinoid X Receptor alpha/*genetics']</t>
  </si>
  <si>
    <t>['25-Hydroxyvitamin D3 1-alpha-Hydroxylase/*genetics', 'Calcifediol/*blood', 'Calcitriol/*blood', 'Cholestanetriol 26-Monooxygenase/*genetics', 'Genetic Predisposition to Disease', 'Genetic Variation', 'Genome-Wide Association Study', 'Genotype', 'Humans', 'Male', 'Polymorphism, Single Nucleotide', 'Prostatic Neoplasms/blood/enzymology/*epidemiology/genetics', 'Risk Assessment', 'Risk Factors', 'Steroid Hydroxylases/*genetics', 'United States/epidemiology', 'Vitamin D/*blood', 'Vitamin D3 24-Hydroxylase']</t>
  </si>
  <si>
    <t>['Animals', 'Embryo, Mammalian', 'Eye/embryology/growth &amp; development', 'Female', 'Genotype', 'Heart/embryology/growth &amp; development', 'Mice', 'Mice, Mutant Strains', 'Morphogenesis/*genetics', 'Placenta/cytology', 'Pregnancy', 'Receptors, Retinoic Acid/genetics/*physiology', 'Retinoic Acid Receptor alpha', '*Transcription, Genetic', 'Trophoblasts/cytology']</t>
  </si>
  <si>
    <t>['Adult', 'Amnion/*metabolism', 'Binding Sites', 'Blotting, Western', 'Chorioamnionitis/etiology/genetics/*metabolism', 'DNA/metabolism', 'Enzyme-Linked Immunosorbent Assay', 'Female', 'Fetal Membranes, Premature Rupture/etiology/genetics/*metabolism', 'Gestational Age', 'Humans', 'Male', 'Obstetric Labor, Premature/etiology/genetics/*metabolism', 'PPAR alpha/metabolism', 'PPAR delta/metabolism', 'PPAR gamma/metabolism', 'Peroxisome Proliferator-Activated Receptors/genetics/*metabolism', 'Placenta/*metabolism', 'Pregnancy', 'RNA, Messenger/metabolism', 'Real-Time Polymerase Chain Reaction', 'Retinoid X Receptor alpha/genetics/*metabolism']</t>
  </si>
  <si>
    <t>['Carcinoma, Hepatocellular/genetics/metabolism', 'Cell Line, Tumor', 'Chromatin Immunoprecipitation', '*Gene Regulatory Networks', 'Humans', 'Liver/*metabolism', 'Liver Neoplasms/genetics/metabolism', '*RNA Interference', 'Transcription Factors/antagonists &amp; inhibitors/genetics/*metabolism']</t>
  </si>
  <si>
    <t>['Animals', 'Cell Nucleus', 'Gene Expression Regulation, Developmental/*physiology', 'Humans', 'Mice', 'Receptors, Retinoic Acid/*physiology']</t>
  </si>
  <si>
    <t>['Alzheimer Disease/*enzymology', 'Cholesterol/*biosynthesis', 'Gene Expression Regulation', 'Humans', 'Nerve Tissue Proteins/*genetics/*metabolism', 'Oxidative Stress/*physiology', 'Oxidoreductases Acting on CH-CH Group Donors/*genetics/*metabolism', 'Reactive Oxygen Species/metabolism']</t>
  </si>
  <si>
    <t>['Adult', 'Aged', 'Carcinoma, Renal Cell/*genetics', 'Female', '*Gene Expression Profiling', '*Gene Expression Regulation, Neoplastic', '*Haplotypes', 'Humans', 'Kidney Neoplasms/*genetics', 'Male', 'Middle Aged', 'Polymorphism, Genetic', '*Polymorphism, Single Nucleotide', 'Receptors, Calcitriol/*genetics', 'Retinoid X Receptor alpha/*genetics', 'Vitamin D/metabolism']</t>
  </si>
  <si>
    <t>['Adenoma, Oxyphilic/*genetics/*metabolism', 'Apoptosis Regulatory Proteins/*biosynthesis/*genetics', 'DNA Mismatch Repair', 'Gene Expression Regulation, Neoplastic', 'Humans', 'Immunohistochemistry', 'Mitochondria/genetics/metabolism', 'Promoter Regions, Genetic', 'Protein Biosynthesis', 'RNA, Messenger/biosynthesis/genetics', 'RNA-Binding Proteins', 'Reverse Transcriptase Polymerase Chain Reaction', 'Ribosomal Proteins/*biosynthesis/*genetics', 'Ribosomes/genetics', 'Thyroid Neoplasms/*genetics/*metabolism', 'Transcription Factors/genetics']</t>
  </si>
  <si>
    <t>['Amino Acid Sequence', 'Animals', 'Cloning, Molecular', 'Fishes/*embryology/*genetics', '*Gene Expression Regulation, Developmental', 'Humans', 'Molecular Sequence Data', 'Organ Specificity', 'Phylogeny', 'Retinoid X Receptors/chemistry/*genetics', 'Sequence Alignment']</t>
  </si>
  <si>
    <t>['Animals', 'Binding Sites', 'Cell Differentiation/*genetics', 'Computational Biology/*methods', '*Gene Expression Profiling', '*Gene Regulatory Networks', 'Humans', 'Leukemia, Promyelocytic, Acute/*genetics', 'Mice', 'Myeloid Cells/*cytology', 'Rats', 'Sequence Analysis, DNA', 'Transcription Factors/*metabolism']</t>
  </si>
  <si>
    <t>['Adipose Tissue/*metabolism', 'Adult', 'Aged', 'Aged, 80 and over', 'Case-Control Studies', 'Female', '*Gene Expression Regulation, Enzymologic', 'Humans', 'Iodide Peroxidase/metabolism', 'Male', 'Middle Aged', 'Muscle, Skeletal/*metabolism', 'Shock, Septic/*complications/metabolism', 'Thyroid Diseases/*etiology/metabolism']</t>
  </si>
  <si>
    <t>['Animals', 'Cell Cycle/drug effects', '*Cell Differentiation', 'Cell Line', 'Embryo Implantation', 'Female', 'Ligands', 'Mink', 'PPAR gamma/analysis/genetics/*metabolism', 'Placentation', 'Pregnancy', 'Prostaglandin D2/analogs &amp; derivatives/metabolism/pharmacology', 'Retinoid X Receptor alpha/analysis/genetics/metabolism', 'Trophoblasts/*cytology/drug effects/metabolism']</t>
  </si>
  <si>
    <t>['Animals', 'Mice', 'Mice, Transgenic', 'Nuclear Proteins/genetics/*physiology', '*Oncogenes', 'Promyelocytic Leukemia Protein', 'Protein Processing, Post-Translational', 'Receptors, Retinoic Acid/*physiology', 'Retinoic Acid Receptor alpha', 'Retinoid X Receptors/genetics/*physiology', 'Transcription Factors/genetics/*physiology', 'Tumor Suppressor Proteins/genetics/*physiology']</t>
  </si>
  <si>
    <t>['17-Hydroxysteroid Dehydrogenases/*biosynthesis/genetics', 'Endothelial Cells/enzymology', 'Estradiol/*pharmacology', 'Female', 'Fluorescent Antibody Technique', 'Gene Expression Regulation, Enzymologic/*drug effects/physiology', 'Humans', 'Immunoblotting', 'Placenta/cytology/*enzymology', 'Progesterone/*pharmacology', 'Progesterone Congeners/pharmacology', 'Promegestone/*pharmacology', 'RNA Interference', 'RNA, Messenger/biosynthesis/genetics', 'Receptors, Retinoic Acid/biosynthesis/genetics', 'Retinoic Acid Receptor alpha', 'Retinoid X Receptor alpha/biosynthesis/genetics', 'Reverse Transcriptase Polymerase Chain Reaction']</t>
  </si>
  <si>
    <t>['Arabidopsis/genetics/microbiology', 'Eschscholzia/genetics', 'Gene Expression', 'Humans', 'Ligands', 'Plants/genetics/*metabolism', 'Plants, Genetically Modified', 'Receptors, Cytoplasmic and Nuclear/*genetics/*metabolism', 'Receptors, Estrogen/metabolism', 'Rhizobium', 'Tobacco/genetics/microbiology', 'Transgenes/*genetics']</t>
  </si>
  <si>
    <t>['Animals', 'Apoptosis/immunology', 'CD4-Positive T-Lymphocytes/immunology', 'CD8-Positive T-Lymphocytes/immunology', 'Cell Differentiation/immunology', 'Cell Proliferation', 'Cytokines/biosynthesis', 'Female', 'Flow Cytometry/methods', 'Immunization', 'Immunologic Memory', 'Lymph Nodes/immunology', 'Male', 'Mice', 'Mice, Knockout', 'Retinoid X Receptor alpha/*genetics/metabolism', 'Spleen/immunology', 'T-Lymphocytes/*immunology', 'Th1 Cells/immunology', 'Th2 Cells/immunology', 'Thymus Gland/*immunology', 'Tumor Cells, Cultured']</t>
  </si>
  <si>
    <t>['Adolescent', 'Adult', 'Aged', 'Aged, 80 and over', 'Angiotensinogen/genetics', 'Case-Control Studies', 'Female', 'Gene Frequency', '*Genotype', 'Humans', 'Male', 'Middle Aged', '*Polymorphism, Genetic', 'Psoriasis/classification/*genetics/pathology', 'RNA, Messenger/genetics', 'Retinoid X Receptor alpha/genetics', 'Retinoid X Receptor beta/genetics', 'Retinoid X Receptors/*genetics', 'Tonsillitis/genetics']</t>
  </si>
  <si>
    <t>['Drug Delivery Systems/*methods', 'Drug Evaluation, Preclinical/methods', 'Humans', 'Pharmaceutical Preparations/chemistry/*metabolism', 'Protein Binding/physiology', 'Protein Interaction Mapping/*methods', 'Protein Structure, Secondary/physiology', 'Technology, Pharmaceutical/methods']</t>
  </si>
  <si>
    <t>['Animals', 'Blotting, Northern', 'Blotting, Southern', 'COS Cells', 'Cell Line', 'Cell Line, Tumor', 'Chlorocebus aethiops', 'HeLa Cells', 'Hepatitis B virus/*genetics/growth &amp; development', 'Hepatocyte Nuclear Factor 1/genetics/physiology', 'Hepatocyte Nuclear Factor 3-beta/genetics/physiology', 'Hepatocyte Nuclear Factor 4/genetics/physiology', 'Hepatocyte Nuclear Factors/genetics/physiology', 'Humans', 'Mice', 'NIH 3T3 Cells', 'Transcription Factors/*genetics/physiology', '*Transcription, Genetic', 'Transfection', '*Virus Replication']</t>
  </si>
  <si>
    <t>['Animals', 'Dexamethasone/*pharmacology', 'Female', 'Fetal Development/drug effects', 'Peroxisome Proliferator-Activated Receptors/*biosynthesis', 'Placenta/drug effects/*metabolism', 'Placentation', 'Pregnancy', 'Pregnancy, Animal/*metabolism', 'Rats', 'Rats, Wistar', 'Retinoid X Receptor alpha/*biosynthesis']</t>
  </si>
  <si>
    <t>['Animals', 'Base Sequence', 'Cloning, Molecular', 'DNA Primers', 'Female', 'Gene Expression Profiling', 'In Situ Hybridization', 'Phylogeny', 'Retinoid X Receptors/*genetics', 'Zebrafish/*embryology/*genetics']</t>
  </si>
  <si>
    <t>['Animals', 'Base Sequence', 'Blotting, Western/methods', 'Cattle', 'Cytochrome P-450 Enzyme System/analysis/*genetics', 'DNA Probes/genetics', 'Embryo Implantation/*physiology', 'Endometrium/*chemistry', 'Female', '*Gene Expression Regulation, Developmental', 'Humans', 'Immunohistochemistry/methods', 'In Situ Hybridization/methods', 'Intramolecular Oxidoreductases/analysis/*genetics', 'Molecular Sequence Data', 'Peroxisome Proliferator-Activated Receptors/analysis/genetics', 'Pregnancy', 'Receptors, Epoprostenol/analysis/*genetics', 'Retinoid X Receptors/analysis/genetics', 'Reverse Transcriptase Polymerase Chain Reaction', 'Sheep', 'Trophoblasts/*chemistry']</t>
  </si>
  <si>
    <t>['Animals', 'Coronary Vessels/*embryology', 'Fetal Development/*genetics', 'Gene Expression Regulation, Developmental', 'Heart/*embryology', 'Heart Failure/physiopathology/*therapy', 'Mice', 'Mice, Knockout', 'Mice, Transgenic', 'Mutation', 'Myocytes, Cardiac/cytology']</t>
  </si>
  <si>
    <t>['Adolescent', 'Adrenal Glands/metabolism/*pathology', 'Adult', 'Cushing Syndrome/*genetics/metabolism', 'Gastric Inhibitory Polypeptide/biosynthesis/*genetics', 'Gene Expression Profiling', 'Humans', 'Hyperplasia', 'Middle Aged', 'Oligonucleotide Array Sequence Analysis', 'RNA/chemistry/genetics', 'Receptors, Gastrointestinal Hormone/biosynthesis/*genetics', 'Reverse Transcriptase Polymerase Chain Reaction', 'Signal Transduction']</t>
  </si>
  <si>
    <t>['Alternative Splicing/*genetics', 'Amino Acid Sequence', 'Animals', 'Base Sequence', 'Brachyura/*genetics/growth &amp; development', 'Cloning, Molecular', 'DNA, Complementary/genetics', 'Ecdysteroids/*physiology', 'Female', 'Gene Expression Profiling', 'Gene Expression Regulation/*genetics', 'Ligands', 'Male', 'Molecular Sequence Data', 'Protein Isoforms/chemistry/genetics/metabolism', 'Protein Structure, Tertiary', 'Retinoid X Receptors/*chemistry/*genetics/metabolism', 'Sequence Homology']</t>
  </si>
  <si>
    <t>['Animals', 'Colon/*metabolism', 'DNA-Directed RNA Polymerases/chemistry', 'Dietary Fats/*administration &amp; dosage', 'Fatty Acids, Omega-6/metabolism', 'Intestinal Mucosa/*metabolism', 'Male', 'Organic Chemicals/chemistry', 'RNA/chemistry/genetics', 'Random Allocation', 'Rats', 'Rats, Inbred F344', 'Rats, Wistar', 'Receptors, Cytoplasmic and Nuclear/genetics/metabolism', 'Receptors, Retinoic Acid/genetics/metabolism', 'Retinoid X Receptors', 'Reverse Transcriptase Polymerase Chain Reaction', 'Signal Transduction/physiology', 'Transcription Factors/genetics/metabolism', 'Vitamin A/*metabolism']</t>
  </si>
  <si>
    <t>['Animals', '*Apoptosis', '*Cell Differentiation', 'Cholesterol/metabolism', 'Diabetes Mellitus/metabolism', 'Evolution, Molecular', 'Humans', 'Ligands', 'Protein Conformation', 'Receptors, Retinoic Acid/chemistry/*metabolism', 'Retinoid X Receptors', 'Thyroid Hormones/metabolism', 'Transcription Factors/chemistry/*metabolism']</t>
  </si>
  <si>
    <t>['Alopecia/genetics/physiopathology', 'Animals', 'DNA/biosynthesis', 'Gene Expression Regulation', 'Hair Follicle/physiology', 'Keratolytic Agents/*pharmacology', 'Mice', 'Point Mutation', 'Receptors, Retinoic Acid/*genetics/*physiology', 'Signal Transduction', '*Skin Physiological Phenomena', 'Tretinoin/*pharmacology']</t>
  </si>
  <si>
    <t>['Animals', 'DNA/metabolism', 'Embryo, Mammalian', 'Female', 'Hybrid Cells', 'In Situ Hybridization', 'Integrases/*genetics', 'Male', '*Membrane Glycoproteins', 'Mice', 'Mice, Transgenic', '*Mutagenesis, Site-Directed', '*Oxidoreductases', 'Pigment Epithelium of Eye/*enzymology', 'Polymerase Chain Reaction', 'Proteins/*genetics', 'Receptors, Retinoic Acid/genetics', 'Recombinant Fusion Proteins/genetics', 'Retinoid X Receptors', 'Transcription Factors/genetics', 'Viral Proteins/*genetics']</t>
  </si>
  <si>
    <t>['Animals', 'Aorta/*embryology', '*Apoptosis', 'Cardiovascular Abnormalities', 'Heart/*embryology', 'Heterozygote', 'Mice', 'Mice, Transgenic', 'Organ Culture Techniques', 'Receptors, Retinoic Acid/*deficiency/genetics', 'Retinoid X Receptors', 'Transcription Factors/*deficiency/genetics', 'Transforming Growth Factor beta/genetics/*pharmacology', 'Transforming Growth Factor beta2']</t>
  </si>
  <si>
    <t>["3' Untranslated Regions/genetics", 'Continental Population Groups/genetics', 'DNA Mutational Analysis', 'Gene Frequency/genetics', 'Genotype', 'Humans', 'Introns/genetics', 'Molecular Sequence Data', 'Polymorphism, Single Nucleotide/*genetics', 'Receptors, Retinoic Acid/*genetics', 'Retinoid X Receptors', 'Transcription Factors/*genetics']</t>
  </si>
  <si>
    <t>['Acanthosis Nigricans/genetics', 'Adipocytes', 'Adolescent', 'Cell Differentiation', '*Chromosome Mapping', '*Chromosomes, Human, Pair 9', 'Consanguinity', 'Diabetes Mellitus/genetics', 'Female', 'Genotype', 'Humans', 'Hypertriglyceridemia/genetics', 'Insulin Resistance/genetics', 'Lipodystrophy/*congenital/*genetics', 'Lod Score', 'Male', 'Pedigree', 'Receptors, Retinoic Acid/genetics', 'Retinoid X Receptors', 'Transcription Factors/genetics']</t>
  </si>
  <si>
    <t>['Animals', 'Carrier Proteins/*genetics', '*Chromosome Mapping', 'Chromosomes, Human, Pair 17', 'Dogs/*genetics', 'Genetic Linkage', 'Genetic Markers', '*Heat-Shock Proteins', 'Humans', 'In Situ Hybridization, Fluorescence', 'Lod Score', 'Mice', 'Molecular Chaperones/*genetics', 'Polymerase Chain Reaction', 'Receptors, Retinoic Acid/*genetics', 'Retinoid X Receptors', 'Telomere/*genetics', 'Transcription Factors/*genetics']</t>
  </si>
  <si>
    <t>['Animals', '*Cardiac Myosins', 'Crosses, Genetic', 'Gene Targeting/*methods', 'Genes/physiology', 'Genetic Vectors', 'Heart Defects, Congenital/genetics', 'Heart Ventricles/*embryology', 'Integrases/genetics', 'Mice', 'Mice, Mutant Strains', 'Morphogenesis', 'Myocardium/cytology', 'Myosin Light Chains/genetics', 'Phenotype', 'Receptors, Retinoic Acid/*genetics/physiology', 'Recombination, Genetic', 'Retinoid X Receptors', 'Transcription Factors/*genetics/physiology', '*Viral Proteins']</t>
  </si>
  <si>
    <t>['Animals', 'Chromosome Mapping', '*Chromosomes, Human', '*Evolution, Molecular', '*Genome, Human', 'HSP70 Heat-Shock Proteins/genetics', 'Humans', 'Membrane Proteins/genetics', 'Models, Genetic', '*Multigene Family', 'Phylogeny', 'Receptors, Notch', 'Valine-tRNA Ligase/genetics']</t>
  </si>
  <si>
    <t>['Animals', 'Base Sequence', 'Chromosome Mapping', 'Chromosomes, Human, Pair 6/*genetics', 'Crosses, Genetic', 'Genes, MHC Class I/genetics', '*Genome, Human', 'Humans', 'Mice/genetics', 'Molecular Sequence Data', 'Muridae/*genetics', 'Receptors, Retinoic Acid/*genetics', 'Retinoid X Receptors', 'Transcription Factors/*genetics']</t>
  </si>
  <si>
    <t>['Animals', 'Base Sequence', 'Cerebellar Ataxia/*genetics', '*Chromosome Mapping', 'Crosses, Genetic', 'Female', 'Genetic Markers', 'Male', 'Mice/*genetics', 'Mice, Inbred C3H', 'Mice, Inbred C57BL', 'Mice, Neurologic Mutants', 'Molecular Sequence Data', '*Mutation', 'Polymerase Chain Reaction']</t>
  </si>
  <si>
    <t>['Animals', 'Cell Division/drug effects', 'Collagen/metabolism', 'DNA, Neoplasm/biosynthesis', 'Fibronectins/metabolism', 'Gene Expression/*drug effects', 'Humans', 'Isotretinoin/*pharmacology', 'Laminin/metabolism', 'Male', 'Mice', 'Mice, Nude', 'Microscopy, Electron', 'Neoplasm Invasiveness', 'Neoplasm Transplantation', 'Prostate-Specific Antigen/*genetics', 'Prostatic Neoplasms/metabolism/*pathology', 'RNA, Messenger/metabolism', 'Receptors, Retinoic Acid/genetics', 'Tumor Cells, Cultured']</t>
  </si>
  <si>
    <t>['Animals', 'Base Sequence', 'Chromosome Inversion', 'Chromosome Mapping', '*Chromosomes, Human, Pair 9', '*Genes', 'Genetic Linkage', 'Genetic Markers', 'Humans', 'Mice/*genetics', 'Mice, Inbred C57BL', 'Molecular Sequence Data', 'Muridae/genetics', 'Species Specificity']</t>
  </si>
  <si>
    <t>['Animals', 'Chromosome Banding', 'Chromosome Mapping', '*Chromosomes, Human, Pair 1', '*Chromosomes, Human, Pair 6', '*Chromosomes, Human, Pair 9', 'Cosmids', 'Genetic Markers', 'Hominidae/*genetics', 'Humans', 'Mice/genetics', 'Nuclear Proteins/genetics', 'Receptors, Cytoplasmic and Nuclear/*genetics', '*Receptors, Retinoic Acid', 'Retinoid X Receptors', 'Transcription Factors/metabolism']</t>
  </si>
  <si>
    <t>['Animals', 'Base Sequence', 'Chromosome Mapping', '*Chromosomes, Human, Pair 9', 'Cloning, Molecular', 'Cosmids', 'DNA Primers', 'Dopamine beta-Hydroxylase/genetics', 'Humans', 'Hybrid Cells', 'In Situ Hybridization, Fluorescence', 'Karyotyping', 'Molecular Sequence Data', 'Polymerase Chain Reaction/methods', 'Receptors, Cytoplasmic and Nuclear/*genetics', '*Receptors, Retinoic Acid', 'Retinoid X Receptors', 'Retinoids/metabolism', '*Transcription Factors']</t>
  </si>
  <si>
    <t>['Animals', 'Base Sequence', 'Blotting, Southern', '*Chromosome Mapping', 'Crosses, Genetic', 'DNA, Single-Stranded', 'Male', 'Mice', 'Mice, Inbred BALB C', 'Mice, Inbred C3H', 'Molecular Sequence Data', 'Muridae/genetics', 'Nuclear Proteins/*metabolism', 'Polymorphism, Restriction Fragment Length', 'Receptors, Cell Surface/*genetics/metabolism', '*Receptors, Retinoic Acid', 'Retinoid X Receptors', '*Transcription Factors']</t>
  </si>
  <si>
    <t>['5-hydroxylmethylcytosine (5hmC)', 'Adipocyte differentiation', 'DNA demethylation', 'Obesity', 'Retinoid X receptor alpha (RXRalpha)', 'Ten-eleven translocation 1 (Tet1)']</t>
  </si>
  <si>
    <t>['Bidens bipinnata L', 'UPLC-MS/MS', 'hyperlipidemia', 'molecular docking', 'tissue distribution']</t>
  </si>
  <si>
    <t>['*Chronic', '*Genetic variation', '*Hepatitis C virus', '*Retinoid X receptor', '*Single nucleotide polymorphism']</t>
  </si>
  <si>
    <t>['DNA methylation', 'choline', 'fetal growth', 'fetal programing', 'placenta']</t>
  </si>
  <si>
    <t>['Holstein', 'Jersey', 'RNA-sequencing', 'feed efficiency']</t>
  </si>
  <si>
    <t>['HES1', 'RXRA', 'congenital heart disease', 'non-coding variant', 'transposition of the great artery']</t>
  </si>
  <si>
    <t>['Endocrine-disrupting chemical', 'Pesticides', 'Protein-protein interaction network', 'Superwarfarine']</t>
  </si>
  <si>
    <t>['alpha-lactalbumin (LALBA)', 'dairy cows', 'gene expression', 'milk somatic cells', 'milk traits association', 'promoter polymorphism']</t>
  </si>
  <si>
    <t>['HCM', 'Histone acetylome', 'MYBPC3', 'Proteome', 'Transcription factors', 'Transcriptome']</t>
  </si>
  <si>
    <t>['CRABP2', 'ChIP-seq', 'FABP5', 'HDAC7', 'IGF1', 'MEF2', 'breast', 'miR-218', 'retinoids', 'stemness']</t>
  </si>
  <si>
    <t>['Flanking sequences', 'Polymorphisms', 'Spermatozoa', 'Transcription factors']</t>
  </si>
  <si>
    <t>['conceptus elongation', 'dairy cows', 'embryo quality', 'endometrial inflammation', 'mRNA expression', 'protein']</t>
  </si>
  <si>
    <t>['Ischemia-reperfusion injury', 'kidney transplant', 'metabolism', 'normothermic ex-vivo perfusion', 'proteomics', 'systems biology']</t>
  </si>
  <si>
    <t>['Berberine', 'Diabetic complications', 'KCNQ1', 'NR3C1', 'Network pharmacology', 'RXRA', 'Type 2 diabetes mellitus']</t>
  </si>
  <si>
    <t>['*LINC00511', '*PLD1', '*RXRA', '*cervical cancer', '*transcription factor']</t>
  </si>
  <si>
    <t>['*Retinoid X receptor alpha', '*adipose tissue', '*insulin', '*phosphorylation', '*transcriptional regulation']</t>
  </si>
  <si>
    <t>['*BHBA', '*NEFAs', '*PPARA/RXRA signaling', '*antioxidant capacity', '*mother and fetus']</t>
  </si>
  <si>
    <t>['*9-cis-Retinoic acid', '*Renal cell carcinomas', '*Retinoid X receptor alpha', '*Von Hippel-Lindau']</t>
  </si>
  <si>
    <t>['*Intracranial aneurysm', '*Peripheral blood', '*RNA sequencing', '*Small noncoding RNAs', '*Subarachnoid hemorrhage']</t>
  </si>
  <si>
    <t>['*DHA', '*PUFA', '*RXRA', '*dendritic spine', '*excitatory synaptic transmission', '*immediate early genes', '*neural circuit development', '*nuclear receptor', '*social memory', '*synapse']</t>
  </si>
  <si>
    <t>['11beta-hydroxysteroid dehydrogenase', 'Glucocorticoid', 'Organotin', 'Placenta', 'Retinoid X receptor alpha']</t>
  </si>
  <si>
    <t>['*Primary prostate cancer', '*RXRA', '*Radiation resistance', '*microRNA', '*microRNA-191']</t>
  </si>
  <si>
    <t>['HeLa cell', 'Hyperelodiones', 'Hypericum elodeoides choisy', 'MCF-7 cell', 'RXRalpha']</t>
  </si>
  <si>
    <t>['*genome-wide association study', '*m6A', '*periodontitis', '*single-nucleotide polymorphism']</t>
  </si>
  <si>
    <t>['Deep sea', 'RXRalpha', 'Streptomyces xiamenensis', 'anticancer', 'secondary metabolites']</t>
  </si>
  <si>
    <t>['*FOXA1', '*NKX2-1', '*Non-small cell lung cancer', '*Pooled shRNA screens', '*Xenograft']</t>
  </si>
  <si>
    <t>['Dairy cows', 'Endometrium', 'IGFs', 'Mucin 1', 'PPARs', 'RARs', 'Repeat breeders', 'mRNA expression']</t>
  </si>
  <si>
    <t>['*Beta-hydroxybutyrate', '*Fatty acid', '*Hepatocyte', '*PPARA/RXRA signalling', '*Undernutrition']</t>
  </si>
  <si>
    <t>['*ChIP sequencing (ChIP-seq)', '*confocal microscopy', '*dimerization', '*heterodimerization', '*nuclear receptor', '*nuclear receptors', '*nuclear transport', '*peroxisome proliferator-activated receptor (PPAR)', '*retinoic acid receptor (RAR)', '*retinoid', '*retinoid X receptor (RXR)', '*transcription factor', '*transcription regulation', '*vitamin D', '*vitamin D receptor (VDR)']</t>
  </si>
  <si>
    <t>['Conceptus', 'Endometrium', 'Interferon', 'Mucin 1', 'Peroxisome proliferator activated receptors', 'Repeat breeder cows', 'Retinoic acid receptors']</t>
  </si>
  <si>
    <t>['Bioinformatics', 'Dysregulation', 'Gene expression', 'Pathway', 'Radiation']</t>
  </si>
  <si>
    <t>['Bisphenol A', 'Bisphenol analogs', 'granulosa cell line COV434', 'nuclear receptors']</t>
  </si>
  <si>
    <t>['*Inflammatory bowel diseases', '*Luteolin', '*OCTN2', '*Proinflammatory cytokines', '*l-carnitine']</t>
  </si>
  <si>
    <t>['Incremental Feature Selection', 'Support Vector Machine', 'methylation', 'minimal Redundancy Maximal Relevance', 'osteoarthritis']</t>
  </si>
  <si>
    <t>['Immunology', 'Transcriptomics', 'Viral Microbiology']</t>
  </si>
  <si>
    <t>['congenital heart defects', 'copy number variants', 'patent ductus arteriosus', 'pathogenesis', 'whole-exome sequencing']</t>
  </si>
  <si>
    <t>['MAPK1/ERK2', 'PTPN6/SHP-1', 'VDR (vitamin D receptor)', 'atherosclerosis', 'autophagy', 'macrophage', 'oxidized low density lipoprotein molecules (Ox-LDL)', 'vitamin D']</t>
  </si>
  <si>
    <t>['abdominal aortic aneurysm', 'gene regulatory network', 'immune response', 'inflammation', 'perivascular adipose tissue', 'transcription factors', 'vascular diseases']</t>
  </si>
  <si>
    <t>['*fertility', '*gene expression', '*reproduction', '*testis']</t>
  </si>
  <si>
    <t>['Bone mineral density', 'Gene expression', 'Genotyping', 'RXRA', 'Real-Time PCR', 'Single nucleotide polymorphism', 'Thalassemia', 'VDBP', 'VDR']</t>
  </si>
  <si>
    <t>['ABC drug transporters', 'CYP', 'PXR-RXRalpha', 'pharmacokinetics', 'ursolic acid']</t>
  </si>
  <si>
    <t>['apoptosis', 'early carcinogenesis', 'retinoic acid signaling', 'urinary bladder', 'vitamin A']</t>
  </si>
  <si>
    <t>['*Acute promyelocytic leukemia', '*PML-RARalpha', '*Peroxisome proliferation-activated receptor gamma', '*Retinoid X receptor alpha', '*Rosiglitazone']</t>
  </si>
  <si>
    <t>['*Cell proliferation', '*PGE2', '*PPAR', '*Pig', '*Placenta trophoblast', '*Pregnancy']</t>
  </si>
  <si>
    <t>['*DNA methylation', '*eQTL', '*gene expression', '*mQTL', '*skeletal muscle']</t>
  </si>
  <si>
    <t>['*ALDH1', '*SJS', '*Stevens-Johnson syndrome', '*ocular SJS', '*retinaldehyde', '*retinoic acid', '*retinoids', '*vitamin A']</t>
  </si>
  <si>
    <t>['influence', 'osteoporosis', 'transcription factor', 'transcription factor network', 'transcription factor target']</t>
  </si>
  <si>
    <t>['*Allelic heterogeneity', '*Antiviral agents', '*Association study', '*Epistasis', '*HESN', '*HIV-1', '*Natural resistance', '*Vitamin D pathway']</t>
  </si>
  <si>
    <t>['BDE-209', 'Glycometabolism', 'Lipid metabolism', 'PI3K/AKT/GLUT4 signaling pathway', 'mTOR /PPARgamma/RXRa', 'signaling pathway']</t>
  </si>
  <si>
    <t>['*Biomarker', '*Blood', '*Chromatin', '*Copper', '*DNA methylation', '*Enhancer', '*Epigenetics', '*Liver', '*Whole-genome bisulfite sequencing', '*Wilson disease']</t>
  </si>
  <si>
    <t>['DNA methylation', 'adipose tissue', 'epigenetics', 'metabolic syndrome']</t>
  </si>
  <si>
    <t>['*C/EBPalpha', '*GPAM', '*Ribavirin', '*triglyceride synthesis', '*ubiquitin proteasome system']</t>
  </si>
  <si>
    <t>['*EPIDEMIOLOGY', '*EPIGENETIC', '*METHYLATION', '*OSTEOPOROSIS', '*RXRA', '*VITAMIN D']</t>
  </si>
  <si>
    <t>['* DNA', '*#BladderCancer', '*#blcsm', '*detection', '*diagnosis', '*mutations', '*prognosis', '*urine']</t>
  </si>
  <si>
    <t>['liver transplant', 'microarray', 'non-alcoholic fatty liver disease (NAFLD)', 'predictive signature', 'transcriptomics profile']</t>
  </si>
  <si>
    <t>['*Cutaneous T-cell lymphoma', '*Luciferase assay', '*Mammalian two hybrid assay', '*Nuclear receptor', '*Retinoid X receptor', '*Rexinoid']</t>
  </si>
  <si>
    <t>['DNA methylation', 'altitude', 'epigenetics', 'hypoxia', 'incremental ascent']</t>
  </si>
  <si>
    <t>['*PGC-1alpha', '*apoptosis', '*endometriosis', '*estrogen dependence', '*inflammation']</t>
  </si>
  <si>
    <t>['*BMP-4', '*POMC', '*Smad', '*corticotroph', '*retinoic acid']</t>
  </si>
  <si>
    <t>['*Atherosclerosis', '*Endothelial cell', '*MicroRNA', '*Retinoic acid receptor', '*Retinoid X receptor', '*Shear stress']</t>
  </si>
  <si>
    <t>['All-trans retinoic acid', 'BMP9', 'COX-2 specific inhibitor', 'Osteogenic differentiation', 'Wnt/beta-catenin']</t>
  </si>
  <si>
    <t>['*lung cancer', '*network annotation', '*pathway network', '*subtypes']</t>
  </si>
  <si>
    <t>['NSAIDs (non-steroidal anti-inflammatory drugs)', 'Next-Generation Sequencing (NGS)', 'allergic rhinitis', 'asthma', 'beta-lactam antibiotic', 'drugs hypersensitivity reactions', 'high-affinity IgE receptor (FCepsilonRI)', 'vitamin D']</t>
  </si>
  <si>
    <t>['*HCV RNA', '*HCV replication', '*hepatitis C virus', '*host-virus interaction']</t>
  </si>
  <si>
    <t>['CAR', 'CITCO', 'H3K27ac', 'H3K4me1', 'PXR']</t>
  </si>
  <si>
    <t>['DNA methylation', 'LEP', 'RXRA', 'breastfeeding', 'obesity']</t>
  </si>
  <si>
    <t>['breast cancer', 'drug discovery screening', 'estrogen receptor', 'nuclear receptors', 'primary cells']</t>
  </si>
  <si>
    <t>['*diversity', '*epigenetics', '*excessive daytime sleepiness', '*genomics', '*methylation', '*race/ethnic heterogeneity', '*sleep-wake']</t>
  </si>
  <si>
    <t>['*CASR', '*Dyslipidemia', '*ENHO', '*Hemodialysis', '*LXRA', '*RXRA', '*Transcript leve']</t>
  </si>
  <si>
    <t>['*Breast and thigh', '*Chicken', '*Differentially expressed gene', '*Intramuscular fat', '*Microarray', '*Regulatory mechanism']</t>
  </si>
  <si>
    <t>['lactation', 'oxidative stress', 'reactive oxygen metabolites']</t>
  </si>
  <si>
    <t>['*DNA binding motif', '*Nuclear receptor', '*Protein binding microarray']</t>
  </si>
  <si>
    <t>['Holstein cow', 'health', 'mid lactation', 'neutrophil', 'tocopherol']</t>
  </si>
  <si>
    <t>['*RARRES1', '*RARRES2', '*RARRES3', '*placenta', '*preeclampsia']</t>
  </si>
  <si>
    <t>['RNA-seq', 'UVB', 'photo-toxicity', 'retina', 'retinal diseases', 'transcriptome']</t>
  </si>
  <si>
    <t>['*COPD', '*FEV1', '*FVC', '*Single nucleotide polymorphism', '*Spirometry', '*Vitamin D']</t>
  </si>
  <si>
    <t>["Alzheimer's disease", 'disease network', 'drug target', 'neuroendocrine immunomodulation network', 'pathogenesis', 'rheumatoid arthritis']</t>
  </si>
  <si>
    <t>['*Asthma', '*Cross-sectional', '*Environmental', '*Genetics', '*Phenotype', '*Vitamin D']</t>
  </si>
  <si>
    <t>['*bioinformatics', '*differential gene expression', '*scRNA-seq', '*spermatogonial stem cell', '*transcriptional regulatory proteins']</t>
  </si>
  <si>
    <t>['*Adropin', '*Dyslipidaemia', '*ENHO', '*Epistatic interactions', '*Haemodialysis', '*LXRA', '*RXRA', '*Survival', '*Transcription factor binding sites']</t>
  </si>
  <si>
    <t>['*25-Hydroxyvitamin D', '*Breast cancer', '*DNA methylation', '*Epigenome-wide association study', '*Vitamin D']</t>
  </si>
  <si>
    <t>['*cell cycle', '*hepatitis B virus', '*hepatocellular carcinoma', '*primary human hepatocytes', '*transforming growth factor']</t>
  </si>
  <si>
    <t>['A118G polymorphism', 'N40D', 'Single nucleotide polymorphism (SNP)', 'mu-Opioid receptor']</t>
  </si>
  <si>
    <t>['*RXRalpha', '*cancer stem cells', '*epigallocatechin-3-gallate', '*hsa-mir-485-5p', '*non-small-cell lung cancer']</t>
  </si>
  <si>
    <t>['* 25(OH)D', '* 25-hydroxyvitamin D', '* C-C motif ligand', '* C-X-C motif ligand', '* CCL', '* CXCL', '* RSV', '* RV', '* URI', '* VDR', '* aGMR', '* aIRR', '* adjusted geometric mean ratios', '* adjusted incidence rate ratio', '* respiratory syncytial virus', '* rhinovirus', '* upper respiratory infection', '* vitamin D receptor', '*SNP', '*Upper respiratory infection', '*Vitamin D receptor']</t>
  </si>
  <si>
    <t>['Bladder cancer', 'Exome sequencing', 'KMT2D', 'Lung metastasis', 'MTOR', 'RXRA']</t>
  </si>
  <si>
    <t>['*ITPR2', '*calcium', '*nuclear receptor', '*p53', '*senescence']</t>
  </si>
  <si>
    <t>['*BHLHE40', '*deltaNp63', '*pancreatic cancer', '*super enhancers', '*transcription factors']</t>
  </si>
  <si>
    <t>['NAFLD', 'PLIN2', 'ROS', 'lipid droplet']</t>
  </si>
  <si>
    <t>['*DNA methylation', '*DNMT1', '*IGF2', '*LEP', '*RXRA', '*folic acid supplementation', '*methyl donors', '*preconception', '*pregnancy']</t>
  </si>
  <si>
    <t>['*DNA methylation', '*DNMT1', '*IGF2 DMR', '*LEP', '*Lactation', '*Methyl-group donors', '*Pregnancy', '*RXRA']</t>
  </si>
  <si>
    <t>['*aquaporin-2', '*kidney', '*transcription', '*transcriptional coregulator']</t>
  </si>
  <si>
    <t>['*CHRNA4', '*Epigenetics', '*Evolution', '*Liver', '*Nicotinic acetylcholine receptors', '*Tissue-specificity']</t>
  </si>
  <si>
    <t>['Conceptus development', 'Implantation', 'Peroxisome proliferator-activated receptors', 'Pig', 'Pregnancy']</t>
  </si>
  <si>
    <t>['*KDM6A', '*PPARD', '*PPARG', '*RXRA', '*TP53', '*bladder cancer', '*cancer biology', '*human', '*mouse']</t>
  </si>
  <si>
    <t>['Association', 'Beef', 'Cows', 'Polymorphism', 'SNPs', 'Variation']</t>
  </si>
  <si>
    <t>['*IgE', '*Mast cells', '*atopic asthma', '*atopic dermatitis', '*chronic allergy', '*chronic rhinosinusitis', '*transcriptome']</t>
  </si>
  <si>
    <t>['Blood neutrophil', 'Gene expression', 'Methionine']</t>
  </si>
  <si>
    <t>['NLRP3 inflammasome', 'RT-PCR', 'high-fat diet', 'high-fat/fructose diet', 'mTOR complex', 'n-3 PUFAs', 'obesity']</t>
  </si>
  <si>
    <t>['ovarian cancer', 'polymorphism', 'retinoid X receptor', 'vitamin D receptor', 'vitamin D-binding protein']</t>
  </si>
  <si>
    <t>['*Candidate gene association studies', '*Genome-wide association studies', '*Non-skeletal diseases', '*Single nucleotide polymorphism', '*Vitamin D', '*Vitamin D status']</t>
  </si>
  <si>
    <t>['Apoptosis', 'Constitutive androstane receptor', 'Pregnane X receptor', 'Primary neuronal cell culture', 'Retinoid X receptor', 'siRNA']</t>
  </si>
  <si>
    <t>['Cox regression', 'cutaneous melanoma', 'disease-specific survival', 'single nucleotide polymorphisms', 'vitamin D pathway']</t>
  </si>
  <si>
    <t>['Amino acids', 'Milk fat synthesis', 'Nutrigenomics', 'mTOR']</t>
  </si>
  <si>
    <t>['Allergic asthma', 'PTGDR', 'Polymorphisms', 'Retinoic acid']</t>
  </si>
  <si>
    <t>['Components', 'Coronary heart disease', 'DanQi pill', 'PPARs-PGC1alpha pathway']</t>
  </si>
  <si>
    <t>['MED12', 'phyllodes tumors']</t>
  </si>
  <si>
    <t>['Adropin', 'Cigarette smoking', 'Creatinine', 'Dyslipidemia', 'Gene polymorphisms', 'Glucose', 'HDL cholesterol', 'Hemodialysis', 'Hemoglobin', 'Insulin', 'Insulin resistance', 'LDL cholesterol', 'Parathyroid hormone', 'Triglycerides', 'Urea', 'Urine output']</t>
  </si>
  <si>
    <t>['Pathology Section', 'gestational diabetes mellitus', 'pathway', 'polymorphism', 'vitamin D']</t>
  </si>
  <si>
    <t>['dietary energy', 'gene expression', 'polymorphonuclear neutrophil']</t>
  </si>
  <si>
    <t>['APOPTOSIS', 'DE NOVO LIPOGENESIS', 'FATTY ACID SYNTHASE', 'GENE SILENCING', 'RETINOBLASTOMA']</t>
  </si>
  <si>
    <t>['Aassociation study', 'Chinese population', 'keratoconus', 'susceptibility locus']</t>
  </si>
  <si>
    <t>['Atherosclerosis', 'Dendritic cell', 'Low-density lipoprotein (LDL)', 'Regulatory T-cell (Treg)', 'Thymic stromal lymphopoietin (TSLP)']</t>
  </si>
  <si>
    <t>['PPARD', 'PPARG', 'conceptus', 'prostaglandins', 'sheep']</t>
  </si>
  <si>
    <t>['Expression Network', 'Gene Expression', 'Intramuscular Fat', 'Korean Cattle', 'Peroxisome Proliferator-activated Receptor Signaling Pathway']</t>
  </si>
  <si>
    <t>['ageing', 'monocyte-derived macrophages', 'myelin debris', 'remyelination', 'retinoid X receptor']</t>
  </si>
  <si>
    <t>['NCI-60', 'cutaneous melanoma', 'nuclear receptor expression', 'profiling', 'uveal melanoma']</t>
  </si>
  <si>
    <t>['RXRA', 'retinoid X receptor alpha', 'tetralogy of Fallot with absent pulmonary valve']</t>
  </si>
  <si>
    <t>['gene expression', 'microbiome', 'transition cow']</t>
  </si>
  <si>
    <t>['DNA methylation', 'LINE-1', 'fibrolamellar carcinoma', 'next-generation sequencing', 'oncogenes', 'partially methylated domains', 'tumor suppressor genes']</t>
  </si>
  <si>
    <t>['RARA', 'acute promyelocytic leukemia', 'chromosomal aberrations', 'fusion genes', 'treatment']</t>
  </si>
  <si>
    <t>['DXA', 'EPIGENETIC', 'METHYLATION', 'RXRA', 'UMBILICAL CORD', 'VITAMIN D']</t>
  </si>
  <si>
    <t>['blood neutrophil immune response', 'intramammary inflammatory challenge', 'prepartal feed energy intake']</t>
  </si>
  <si>
    <t>['computational biology', 'gene expression regulation', 'kidney', 'transcription factors', 'uromodulin']</t>
  </si>
  <si>
    <t>['blood pressure', 'epidemiology', 'genetics', 'hypertension', 'pathway', 'vitamin D', 'white population.']</t>
  </si>
  <si>
    <t>['Bos taurus', 'ERVs', 'Expression', 'Insertions']</t>
  </si>
  <si>
    <t>['HBV vaccination', 'gene polymorphisms', 'hemodialysis', 'vitamin D', 'vitamin D receptor']</t>
  </si>
  <si>
    <t>['Renal transplantation', 'acute rejection', 'mRNA', 'microRNA', 'transcription factor']</t>
  </si>
  <si>
    <t>['GLUT4', 'H3K14ac', 'H3K9me3', 'developmental origin']</t>
  </si>
  <si>
    <t>['dairy cows', 'fat supplementation', 'hepatic gene network']</t>
  </si>
  <si>
    <t>['candidate genes', 'central corneal thickness', 'keratoconus']</t>
  </si>
  <si>
    <t>['Bovine', 'Hanwoo', 'Marbling', 'Network', 'Protein-Protein Interaction (PPI)']</t>
  </si>
  <si>
    <t>target_id</t>
  </si>
  <si>
    <t>disease_area</t>
  </si>
  <si>
    <t>disease_name</t>
  </si>
  <si>
    <t>overall_score</t>
  </si>
  <si>
    <t>genetic_association</t>
  </si>
  <si>
    <t>known_drug</t>
  </si>
  <si>
    <t>litterature_mining</t>
  </si>
  <si>
    <t>animal_model</t>
  </si>
  <si>
    <t>affected_pathway</t>
  </si>
  <si>
    <t>rna_expression</t>
  </si>
  <si>
    <t>somatic_mutation</t>
  </si>
  <si>
    <t>P19793</t>
  </si>
  <si>
    <t>cell proliferation disorder</t>
  </si>
  <si>
    <t>cell proliferation disorder,urinary system disease</t>
  </si>
  <si>
    <t>genetic, familial or congenital disease,cell proliferation disorder,hematologic disease</t>
  </si>
  <si>
    <t>integumentary system disease</t>
  </si>
  <si>
    <t>integumentary system disease,cell proliferation disorder</t>
  </si>
  <si>
    <t>nervous system disease,psychiatric disorder</t>
  </si>
  <si>
    <t>cell proliferation disorder,hematologic disease</t>
  </si>
  <si>
    <t>endocrine system disease,gastrointestinal disease</t>
  </si>
  <si>
    <t>immune system disease</t>
  </si>
  <si>
    <t>integumentary system disease,immune system disease</t>
  </si>
  <si>
    <t>immune system disease,genetic, familial or congenital disease,cell proliferation disorder,hematologic disease</t>
  </si>
  <si>
    <t>endocrine system disease,cell proliferation disorder,gastrointestinal disease</t>
  </si>
  <si>
    <t>endocrine system disease,pancreas disease,cell proliferation disorder,gastrointestinal disease</t>
  </si>
  <si>
    <t>integumentary system disease,genetic, familial or congenital disease,cell proliferation disorder,hematologic disease</t>
  </si>
  <si>
    <t>phenotype</t>
  </si>
  <si>
    <t>measurement</t>
  </si>
  <si>
    <t>cell proliferation disorder,respiratory or thoracic disease</t>
  </si>
  <si>
    <t>reproductive system or breast disease,integumentary system disease,cell proliferation disorder,respiratory or thoracic disease</t>
  </si>
  <si>
    <t>reproductive system or breast disease,cell proliferation disorder,urinary system disease</t>
  </si>
  <si>
    <t>endocrine system disease,integumentary system disease,cell proliferation disorder</t>
  </si>
  <si>
    <t>nervous system disease,cell proliferation disorder</t>
  </si>
  <si>
    <t>nervous system disease</t>
  </si>
  <si>
    <t>cardiovascular disease</t>
  </si>
  <si>
    <t>nutritional or metabolic disease</t>
  </si>
  <si>
    <t>urinary system disease</t>
  </si>
  <si>
    <t>cardiovascular disease,genetic, familial or congenital disease,musculoskeletal or connective tissue disease,respiratory or thoracic disease</t>
  </si>
  <si>
    <t>cardiovascular disease,genetic, familial or congenital disease,respiratory or thoracic disease</t>
  </si>
  <si>
    <t>genetic, familial or congenital disease,nutritional or metabolic disease</t>
  </si>
  <si>
    <t>nervous system disease,cardiovascular disease,genetic, familial or congenital disease,musculoskeletal or connective tissue disease,respiratory or thoracic disease</t>
  </si>
  <si>
    <t>cardiovascular disease,musculoskeletal or connective tissue disease,respiratory or thoracic disease</t>
  </si>
  <si>
    <t>nervous system disease,disease of visual system,genetic, familial or congenital disease,musculoskeletal or connective tissue disease</t>
  </si>
  <si>
    <t>genetic, familial or congenital disease</t>
  </si>
  <si>
    <t>integumentary system disease,genetic, familial or congenital disease</t>
  </si>
  <si>
    <t>nervous system disease,genetic, familial or congenital disease</t>
  </si>
  <si>
    <t>immune system disease,musculoskeletal or connective tissue disease,cell proliferation disorder,hematologic disease</t>
  </si>
  <si>
    <t>hematologic disease</t>
  </si>
  <si>
    <t>nervous system disease,psychiatric disorder,genetic, familial or congenital disease,musculoskeletal or connective tissue disease,nutritional or metabolic disease</t>
  </si>
  <si>
    <t>genetic, familial or congenital disease,musculoskeletal or connective tissue disease</t>
  </si>
  <si>
    <t>nervous system disease,integumentary system disease,psychiatric disorder,genetic, familial or congenital disease</t>
  </si>
  <si>
    <t>cardiovascular disease,respiratory or thoracic disease</t>
  </si>
  <si>
    <t>disease of visual system,integumentary system disease,genetic, familial or congenital disease</t>
  </si>
  <si>
    <t>nervous system disease,disease of visual system,genetic, familial or congenital disease,nutritional or metabolic disease</t>
  </si>
  <si>
    <t>nervous system disease,cardiovascular disease,genetic, familial or congenital disease,respiratory or thoracic disease,urinary system disease</t>
  </si>
  <si>
    <t>disease of visual system,genetic, familial or congenital disease</t>
  </si>
  <si>
    <t>disease of visual system</t>
  </si>
  <si>
    <t>nervous system disease,genetic, familial or congenital disease,musculoskeletal or connective tissue disease,nutritional or metabolic disease</t>
  </si>
  <si>
    <t>genetic, familial or congenital disease,nutritional or metabolic disease,gastrointestinal disease</t>
  </si>
  <si>
    <t>genetic, familial or congenital disease,hematologic disease</t>
  </si>
  <si>
    <t>nervous system disease,disease of visual system,genetic, familial or congenital disease</t>
  </si>
  <si>
    <t>nervous system disease,disease of visual system,psychiatric disorder,genetic, familial or congenital disease,musculoskeletal or connective tissue disease,nutritional or metabolic disease</t>
  </si>
  <si>
    <t>disease of visual system,integumentary system disease,cardiovascular disease,immune system disease,genetic, familial or congenital disease,hematologic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</si>
  <si>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</si>
  <si>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cardiovascular disease,genetic, familial or congenital disease,musculoskeletal or connective tissue disease,respiratory or thoracic disease,nutritional or metabolic disease</t>
  </si>
  <si>
    <t>nervous system disease,genetic, familial or congenital disease,nutritional or metabolic disease</t>
  </si>
  <si>
    <t>nervous system disease,genetic, familial or congenital disease,musculoskeletal or connective tissue disease</t>
  </si>
  <si>
    <t>endocrine system disease,genetic, familial or congenital disease</t>
  </si>
  <si>
    <t>integumentary system disease,immune system disease,genetic, familial or congenital disease</t>
  </si>
  <si>
    <t>nervous system disease,disease of visual system,integumentary system disease,cardiovascular disease,psychiatric disorder,genetic, familial or congenital disease,musculoskeletal or connective tissue disease,respiratory or thoracic disease</t>
  </si>
  <si>
    <t>endocrine system disease,genetic, familial or congenital disease,nutritional or metabolic disease</t>
  </si>
  <si>
    <t>immune system disease,genetic, familial or congenital disease,musculoskeletal or connective tissue disease,cell proliferation disorder,hematologic disease</t>
  </si>
  <si>
    <t>genetic, familial or congenital disease,urinary system disease,hematologic disease</t>
  </si>
  <si>
    <t>disease of visual system,endocrine system disease,cardiovascular disease,genetic, familial or congenital disease,respiratory or thoracic disease,urinary system disease,gastrointestinal disease</t>
  </si>
  <si>
    <t>nervous system disease,psychiatric disorder,genetic, familial or congenital disease</t>
  </si>
  <si>
    <t>disease of visual system,cardiovascular disease,genetic, familial or congenital disease,musculoskeletal or connective tissue disease,respiratory or thoracic disease,nutritional or metabolic disease</t>
  </si>
  <si>
    <t>nervous system disease,disease of visual system,integumentary system disease,genetic,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</si>
  <si>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</si>
  <si>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disease of visual system,integumentary system disease,genetic, familial or congenital disease,nutritional or metabolic disease</t>
  </si>
  <si>
    <t>reproductive system or breast disease,genetic, familial or congenital disease,respiratory or thoracic disease,urinary system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</si>
  <si>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</si>
  <si>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endocrine system disease,reproductive system or breast disease,genetic, familial or congenital disease,musculoskeletal or connective tissue disease,urinary system disease</t>
  </si>
  <si>
    <t>cardiovascular disease,genetic, familial or congenital disease</t>
  </si>
  <si>
    <t>disease of visual system,integumentary system disease,cardiovascular disease,genetic, familial or congenital disease,musculoskeletal or connective tissue disease</t>
  </si>
  <si>
    <t>nervous system disease,cardiovascular disease,psychiatric disorder,genetic, familial or congenital disease,respiratory or thoracic disease</t>
  </si>
  <si>
    <t>nervous system disease,disease of visual system,psychiatric disorder,genetic, familial or congenital disease</t>
  </si>
  <si>
    <t>genetic, familial or congenital disease,respiratory or thoracic disease</t>
  </si>
  <si>
    <t>nervous system disease,disease of visual system,integumentary system disease,cardiovascular disease,genetic, familial or congenital disease,musculoskeletal or connective tissue disease,respiratory or thoracic disease,urinary system disease</t>
  </si>
  <si>
    <t>integumentary system disease,genetic, familial or congenital disease,nutritional or metabolic disease</t>
  </si>
  <si>
    <t>nervous system disease,disease of visual system,endocrine system disease,genetic, familial or congenital disease,pancreas disease,nutritional or metabolic disease</t>
  </si>
  <si>
    <t>nervous system disease,cardiovascular disease,genetic, familial or congenital disease,respiratory or thoracic disease</t>
  </si>
  <si>
    <t>disease of visual system,integumentary system disease,genetic, familial or congenital disease,respiratory or thoracic disease</t>
  </si>
  <si>
    <t>genetic, familial or congenital disease,urinary system disease</t>
  </si>
  <si>
    <t>nervous system disease,disease of visual system,genetic, familial or congenital disease,musculoskeletal or connective tissue disease,nutritional or metabolic disease</t>
  </si>
  <si>
    <t>immune system disease,musculoskeletal or connective tissue disease</t>
  </si>
  <si>
    <t>nervous system disease,cardiovascular disease,genetic, familial or congenital disease,musculoskeletal or connective tissue disease,respiratory or thoracic disease,nutritional or metabolic disease</t>
  </si>
  <si>
    <t>nervous system disease,disease of visual system</t>
  </si>
  <si>
    <t>nervous system disease,psychiatric disorder,genetic, familial or congenital disease,musculoskeletal or connective tissue disease</t>
  </si>
  <si>
    <t>immune system disease,genetic, familial or congenital disease</t>
  </si>
  <si>
    <t>nervous system disease,disease of visual system,psychiatric disorder,genetic, familial or congenital disease,nutritional or metabolic disease</t>
  </si>
  <si>
    <t>genetic, familial or congenital disease,musculoskeletal or connective tissue disease,nutritional or metabolic disease</t>
  </si>
  <si>
    <t>disease of visual system,integumentary system disease,cardiovascular disease,genetic, familial or congenital disease,musculoskeletal or connective tissue disease,respiratory or thoracic disease</t>
  </si>
  <si>
    <t>nervous system disease,genetic, familial or congenital disease,nutritional or metabolic disease,gastrointestinal disease</t>
  </si>
  <si>
    <t>disease of visual system,genetic, familial or congenital disease,musculoskeletal or connective tissue disease,nutritional or metabolic disease</t>
  </si>
  <si>
    <t>nervous system disease,disease of visual system,psychiatric disorder,genetic, familial or congenital disease,musculoskeletal or connective tissue disease</t>
  </si>
  <si>
    <t>integumentary system disease,genetic, familial or congenital disease,musculoskeletal or connective tissue disease</t>
  </si>
  <si>
    <t>nervous system disease,endocrine system disease,genetic, familial or congenital disease,nutritional or metabolic disease</t>
  </si>
  <si>
    <t>nervous system disease,disease of visual system,endocrine system disease,genetic, familial or congenital disease,nutritional or metabolic disease</t>
  </si>
  <si>
    <t>cardiovascular disease,genetic, familial or congenital disease,respiratory or thoracic disease,gastrointestinal disease</t>
  </si>
  <si>
    <t>cardiovascular disease,genetic, familial or congenital disease,respiratory or thoracic disease,urinary system disease</t>
  </si>
  <si>
    <t>nervous system disease,endocrine system disease,reproductive system or breast disease,integumentary system disease,psychiatric disorder,genetic, familial or congenital disease,urinary system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</si>
  <si>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</si>
  <si>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disease,pregnancy or perinatal disease,genetic, familial or congenital disease</t>
  </si>
  <si>
    <t>immune system disease,genetic, familial or congenital disease,hematologic disease</t>
  </si>
  <si>
    <t>nervous system disease,disease of visual system,endocrine system disease,integumentary system disease,cardiovascular disease,psychiatric disorder,genetic, familial or congenital disease,respiratory or thoracic disease,nutritional or metabolic disease</t>
  </si>
  <si>
    <t>integumentary system disease,genetic, familial or congenital disease,musculoskeletal or connective tissue disease,cell proliferation disorder</t>
  </si>
  <si>
    <t>nervous system disease,endocrine system disease,reproductive system or breast disease,psychiatric disorder,genetic, familial or congenital disease,urinary system disease</t>
  </si>
  <si>
    <t>nervous system disease,cardiovascular disease</t>
  </si>
  <si>
    <t>nervous system disease,disease of visual system,integumentary system disease,psychiatric disorder,immune system disease,genetic, familial or congenital disease,cell proliferation disorder,hematologic disease</t>
  </si>
  <si>
    <t>integumentary system disease,cardiovascular disease,respiratory or thoracic disease</t>
  </si>
  <si>
    <t>infectious disease</t>
  </si>
  <si>
    <t>nervous system disease,endocrine system disease,injury, poisoning or other complication</t>
  </si>
  <si>
    <t>reproductive system or breast disease,infectious disease,urinary system disease</t>
  </si>
  <si>
    <t>endocrine system disease,cell proliferation disorder</t>
  </si>
  <si>
    <t>neoplasm</t>
  </si>
  <si>
    <t>cancer</t>
  </si>
  <si>
    <t>carcinoma</t>
  </si>
  <si>
    <t>bladder tumor</t>
  </si>
  <si>
    <t>urinary bladder cancer</t>
  </si>
  <si>
    <t>lymphoma</t>
  </si>
  <si>
    <t>skin disease</t>
  </si>
  <si>
    <t>squamous cell carcinoma</t>
  </si>
  <si>
    <t>cognitive disorder</t>
  </si>
  <si>
    <t>myeloid neoplasm</t>
  </si>
  <si>
    <t>bladder carcinoma</t>
  </si>
  <si>
    <t>liver disease</t>
  </si>
  <si>
    <t>dermatitis</t>
  </si>
  <si>
    <t>hypersensitivity reaction disease</t>
  </si>
  <si>
    <t>atopic eczema</t>
  </si>
  <si>
    <t>multiple myeloma</t>
  </si>
  <si>
    <t>liver neoplasm</t>
  </si>
  <si>
    <t>hepatocellular carcinoma</t>
  </si>
  <si>
    <t>Malignant Pancreatic Neoplasm</t>
  </si>
  <si>
    <t>pancreatic adenocarcinoma</t>
  </si>
  <si>
    <t>urothelial carcinoma</t>
  </si>
  <si>
    <t>psoriasis</t>
  </si>
  <si>
    <t>psoriasis vulgaris</t>
  </si>
  <si>
    <t>Cutaneous T-cell lymphoma</t>
  </si>
  <si>
    <t>Constipation</t>
  </si>
  <si>
    <t>Eczema</t>
  </si>
  <si>
    <t>bladder transitional cell carcinoma</t>
  </si>
  <si>
    <t>lean body mass</t>
  </si>
  <si>
    <t>reticulocyte count</t>
  </si>
  <si>
    <t>schizophrenia</t>
  </si>
  <si>
    <t>hand dermatosis</t>
  </si>
  <si>
    <t>lung cancer</t>
  </si>
  <si>
    <t>lung carcinoma</t>
  </si>
  <si>
    <t>non-small cell lung carcinoma</t>
  </si>
  <si>
    <t>mycosis fungoides</t>
  </si>
  <si>
    <t>body weights and measures</t>
  </si>
  <si>
    <t>anaplastic large cell lymphoma</t>
  </si>
  <si>
    <t>breast neoplasm</t>
  </si>
  <si>
    <t>breast cancer</t>
  </si>
  <si>
    <t>schizoaffective disorder</t>
  </si>
  <si>
    <t>breast carcinoma</t>
  </si>
  <si>
    <t>Endometrial Endometrioid Adenocarcinoma</t>
  </si>
  <si>
    <t>red blood cell distribution width</t>
  </si>
  <si>
    <t>fat body mass</t>
  </si>
  <si>
    <t>eye measurement</t>
  </si>
  <si>
    <t>whole body water mass</t>
  </si>
  <si>
    <t>forced expiratory volume</t>
  </si>
  <si>
    <t>melanoma</t>
  </si>
  <si>
    <t>refractive error measurement</t>
  </si>
  <si>
    <t>astrocytoma</t>
  </si>
  <si>
    <t>glioblastoma multiforme</t>
  </si>
  <si>
    <t>central corneal thickness</t>
  </si>
  <si>
    <t>head and neck squamous cell carcinoma</t>
  </si>
  <si>
    <t>cutaneous melanoma</t>
  </si>
  <si>
    <t>neurodegenerative disease</t>
  </si>
  <si>
    <t>heel bone mineral density</t>
  </si>
  <si>
    <t>metabolic disease</t>
  </si>
  <si>
    <t>kidney disease</t>
  </si>
  <si>
    <t>intraocular pressure measurement</t>
  </si>
  <si>
    <t>Familial dilated cardiomyopathy</t>
  </si>
  <si>
    <t>congenital heart disease</t>
  </si>
  <si>
    <t>Mitochondrial oxidative phosphorylation disorder</t>
  </si>
  <si>
    <t>Familial isolated dilated cardiomyopathy</t>
  </si>
  <si>
    <t>hypertrophic cardiomyopathy</t>
  </si>
  <si>
    <t>Retinitis pigmentosa</t>
  </si>
  <si>
    <t>Genetic cardiac anomaly</t>
  </si>
  <si>
    <t>Left ventricular noncompaction</t>
  </si>
  <si>
    <t>congenital heart malformation</t>
  </si>
  <si>
    <t>Familial long QT syndrome</t>
  </si>
  <si>
    <t>Marie Unna hereditary hypotrichosis</t>
  </si>
  <si>
    <t>Autosomal recessive complex spastic paraplegia</t>
  </si>
  <si>
    <t>Mitochondrial disorder due to a defect in mitochondrial protein synthesis</t>
  </si>
  <si>
    <t>leukemia</t>
  </si>
  <si>
    <t>hypotrichosis 4</t>
  </si>
  <si>
    <t>Emery-Dreifuss muscular dystrophy</t>
  </si>
  <si>
    <t>anemia (disease)</t>
  </si>
  <si>
    <t>Isolated NADH-CoQ reductase deficiency</t>
  </si>
  <si>
    <t>stem Cell Factor measurement</t>
  </si>
  <si>
    <t>Multicentric osteolysis-nodulosis-arthropathy spectrum</t>
  </si>
  <si>
    <t>Alopecia-intellectual disability syndrome</t>
  </si>
  <si>
    <t>Alopecia universalis</t>
  </si>
  <si>
    <t>Alopecia totalis</t>
  </si>
  <si>
    <t>Alzheimer's disease</t>
  </si>
  <si>
    <t>aortic stenosis</t>
  </si>
  <si>
    <t>Conotruncal heart malformations</t>
  </si>
  <si>
    <t>Keratoconus</t>
  </si>
  <si>
    <t>Autosomal dominant optic atrophy, classic type</t>
  </si>
  <si>
    <t>atrial fibrillation</t>
  </si>
  <si>
    <t>3-methylglutaconic aciduria</t>
  </si>
  <si>
    <t>Congenital vertebral-cardiac-renal anomalies syndrome</t>
  </si>
  <si>
    <t>Ocular coloboma</t>
  </si>
  <si>
    <t>coloboma, ocular, autosomal dominant</t>
  </si>
  <si>
    <t>Free sialic acid storage disease</t>
  </si>
  <si>
    <t>Hemochromatosis type 2</t>
  </si>
  <si>
    <t>obesity</t>
  </si>
  <si>
    <t>Thalassemia</t>
  </si>
  <si>
    <t>Fuchs endothelial corneal dystrophy</t>
  </si>
  <si>
    <t>Autosomal recessive isolated optic atrophy</t>
  </si>
  <si>
    <t>Juvenile neuronal ceroid lipofuscinosis</t>
  </si>
  <si>
    <t>Lipedema</t>
  </si>
  <si>
    <t>Noonan syndrome</t>
  </si>
  <si>
    <t>De Barsy syndrome</t>
  </si>
  <si>
    <t>Endomyocardial fibroelastosis</t>
  </si>
  <si>
    <t>Histiocytoid cardiomyopathy</t>
  </si>
  <si>
    <t>endocardial fibroelastosis</t>
  </si>
  <si>
    <t>Coenzyme Q10 deficiency</t>
  </si>
  <si>
    <t>Autosomal recessive axonal Charcot-Marie-Tooth disease type 2</t>
  </si>
  <si>
    <t>Retinohepatoendocrinologic syndrome</t>
  </si>
  <si>
    <t>Chronic mucocutaneous candidosis</t>
  </si>
  <si>
    <t>Familial bicuspid aortic valve</t>
  </si>
  <si>
    <t>Interauricular communication</t>
  </si>
  <si>
    <t>Romano-Ward syndrome</t>
  </si>
  <si>
    <t>Congenital myopathy</t>
  </si>
  <si>
    <t>Noonan syndrome-like disorder with loose anagen hair</t>
  </si>
  <si>
    <t>Familial atrial fibrillation</t>
  </si>
  <si>
    <t>Obesity due to CEP19 deficiency</t>
  </si>
  <si>
    <t>Cone rod dystrophy</t>
  </si>
  <si>
    <t>acute myeloid leukemia</t>
  </si>
  <si>
    <t>Hb Bart's hydrops fetalis</t>
  </si>
  <si>
    <t>Isolated succinate-CoQ reductase deficiency</t>
  </si>
  <si>
    <t>Sensorineural deafness with dilated cardiomyopathy</t>
  </si>
  <si>
    <t>Alagille syndrome</t>
  </si>
  <si>
    <t>Recombinant 8 syndrome</t>
  </si>
  <si>
    <t>Fallot complex - intellectual disability - growth delay</t>
  </si>
  <si>
    <t>Gaucher disease</t>
  </si>
  <si>
    <t>Geleophysic dysplasia</t>
  </si>
  <si>
    <t>Fatal infantile cytochrome C oxidase deficiency</t>
  </si>
  <si>
    <t>Catecholaminergic polymorphic ventricular tachycardia</t>
  </si>
  <si>
    <t>auditory neuropathy-optic atrophy syndrome</t>
  </si>
  <si>
    <t>Combined oxidative phosphorylation defect type 17</t>
  </si>
  <si>
    <t>Combined oxidative phosphorylation defect type 23</t>
  </si>
  <si>
    <t>Leber congenital amaurosis</t>
  </si>
  <si>
    <t>MELAS</t>
  </si>
  <si>
    <t>Fatal multiple mitochondrial dysfunction syndrome</t>
  </si>
  <si>
    <t>Juvenile primary lateral sclerosis</t>
  </si>
  <si>
    <t>Free sialic acid storage disease, infantile form</t>
  </si>
  <si>
    <t>Griscelli disease</t>
  </si>
  <si>
    <t>Myotonic dystrophy</t>
  </si>
  <si>
    <t>corneal topography</t>
  </si>
  <si>
    <t>Primary ciliary dyskinesia</t>
  </si>
  <si>
    <t>MULIBREY nanism</t>
  </si>
  <si>
    <t>Barth syndrome</t>
  </si>
  <si>
    <t>Genito-palato-cardiac syndrome</t>
  </si>
  <si>
    <t>Adult neuronal ceroid lipofuscinosis</t>
  </si>
  <si>
    <t>Severe congenital hypochromic anemia with ringed sideroblasts</t>
  </si>
  <si>
    <t>3C syndrome</t>
  </si>
  <si>
    <t>congenital heart defects, multiple types, 5</t>
  </si>
  <si>
    <t>Familial thoracic aortic aneurysm and aortic dissection</t>
  </si>
  <si>
    <t>Loeys-Dietz syndrome</t>
  </si>
  <si>
    <t>Marfan syndrome</t>
  </si>
  <si>
    <t>X-linked intellectual disability - cardiomegaly - congestive heart failure</t>
  </si>
  <si>
    <t>Sezary's disease</t>
  </si>
  <si>
    <t>prostate neoplasm</t>
  </si>
  <si>
    <t>prostate cancer</t>
  </si>
  <si>
    <t>chronic lymphocytic leukemia</t>
  </si>
  <si>
    <t>Posterior polymorphous corneal dystrophy</t>
  </si>
  <si>
    <t>Desminopathy</t>
  </si>
  <si>
    <t>Periventricular nodular heterotopia</t>
  </si>
  <si>
    <t>Early-onset X-linked optic atrophy</t>
  </si>
  <si>
    <t>X-linked Emery-Dreifuss muscular dystrophy</t>
  </si>
  <si>
    <t>Emanuel syndrome</t>
  </si>
  <si>
    <t>Snowflake vitreoretinal degeneration</t>
  </si>
  <si>
    <t>Walker-Warburg syndrome</t>
  </si>
  <si>
    <t>Nodulosis-arthropathy-osteolysis syndrome</t>
  </si>
  <si>
    <t>X-linked non-syndromic intellectual disability</t>
  </si>
  <si>
    <t>Pseudoxanthoma elasticum</t>
  </si>
  <si>
    <t>Hypotrichosis simplex</t>
  </si>
  <si>
    <t>Lipoid proteinosis</t>
  </si>
  <si>
    <t>Autosomal recessive limb-girdle muscular dystrophy type 2C</t>
  </si>
  <si>
    <t>Wolfram syndrome</t>
  </si>
  <si>
    <t>Torg-Winchester syndrome</t>
  </si>
  <si>
    <t>Verloove Vanhorick-Brubakk syndrome</t>
  </si>
  <si>
    <t>Double outlet right ventricle</t>
  </si>
  <si>
    <t>Microcephaly-cerebellar hypoplasia-cardiac conduction defect syndrome</t>
  </si>
  <si>
    <t>Sinoatrial node dysfunction and deafness</t>
  </si>
  <si>
    <t>Supravalvular aortic stenosis</t>
  </si>
  <si>
    <t>Familial Scheuermann disease</t>
  </si>
  <si>
    <t>PYCR1-related De Barsy syndrome</t>
  </si>
  <si>
    <t>PARC syndrome</t>
  </si>
  <si>
    <t>Distal 22q11.2 microdeletion syndrome</t>
  </si>
  <si>
    <t>Moynahan syndrome</t>
  </si>
  <si>
    <t>CLN9 disease</t>
  </si>
  <si>
    <t>Fibulo-ulnar hypoplasia - renal anomalies</t>
  </si>
  <si>
    <t>Thumb deformity - alopecia - pigmentation anomaly</t>
  </si>
  <si>
    <t>X-linked corneal dermoid</t>
  </si>
  <si>
    <t>Ventricular septal defect</t>
  </si>
  <si>
    <t>Autosomal dominant optic atrophy plus syndrome</t>
  </si>
  <si>
    <t>Spastic ataxia with congenital miosis</t>
  </si>
  <si>
    <t>Cerebellar ataxia - ectodermal dysplasia</t>
  </si>
  <si>
    <t>Leber hereditary optic neuropathy</t>
  </si>
  <si>
    <t>Alopecia - epilepsy - pyorrhea - intellectual disability</t>
  </si>
  <si>
    <t>sandestig-stefanova syndrome</t>
  </si>
  <si>
    <t>myelodysplastic/myeloproliferative disease</t>
  </si>
  <si>
    <t>global developmental delay, absent or hypoplastic corpus callosum, and dysmorphic facies</t>
  </si>
  <si>
    <t>progressive microcephaly-seizures-cortical blindness-developmental delay syndrome</t>
  </si>
  <si>
    <t>L-ferritin deficiency</t>
  </si>
  <si>
    <t>hypotrichosis 5</t>
  </si>
  <si>
    <t>atrioventricular dissociation (disease)</t>
  </si>
  <si>
    <t>parapsoriasis</t>
  </si>
  <si>
    <t>lichen planus</t>
  </si>
  <si>
    <t>neurodevelopmental disorder with cerebellar hypoplasia and spasticity</t>
  </si>
  <si>
    <t>Wolfram-like syndrome</t>
  </si>
  <si>
    <t>Autosomal recessive spastic paraplegia type 57</t>
  </si>
  <si>
    <t>alopecia areata</t>
  </si>
  <si>
    <t>cutaneous lupus erythematosus</t>
  </si>
  <si>
    <t>Down syndrome</t>
  </si>
  <si>
    <t>myelodysplastic syndrome</t>
  </si>
  <si>
    <t>Microcephaly - cardiac defect - lung malsegmentation</t>
  </si>
  <si>
    <t>1q21.1 microdeletion syndrome</t>
  </si>
  <si>
    <t>Encephalopathy - hypertrophic cardiomyopathy - renal tubular disease</t>
  </si>
  <si>
    <t>language delay and attention deficit-hyperactivity disorder/cognitive impairment with or without cardiac arrhythmia</t>
  </si>
  <si>
    <t>gnb5-related intellectual disability-cardiac arrhythmia syndrome</t>
  </si>
  <si>
    <t>Autosomal recessive spastic paraplegia type 18</t>
  </si>
  <si>
    <t>Holoprosencephaly - postaxial polydactyly</t>
  </si>
  <si>
    <t>age-related macular degeneration</t>
  </si>
  <si>
    <t>Lethal neonatal spasticity-epileptic encephalopathy syndrome</t>
  </si>
  <si>
    <t>Atrial stand still</t>
  </si>
  <si>
    <t>long QT syndrome 13</t>
  </si>
  <si>
    <t>long QT syndrome 10</t>
  </si>
  <si>
    <t>Ear-patella-short stature syndrome</t>
  </si>
  <si>
    <t>Pure hair and nail ectodermal dysplasia</t>
  </si>
  <si>
    <t>X-linked endothelial corneal dystrophy</t>
  </si>
  <si>
    <t>X-linked immunodeficiency with magnesium defect, Epstein-Barr virus infection and neoplasia</t>
  </si>
  <si>
    <t>Lipoyl transferase 1 deficiency</t>
  </si>
  <si>
    <t>congenital left-sided heart lesions</t>
  </si>
  <si>
    <t>Coloboma of iris</t>
  </si>
  <si>
    <t>Coloboma of choroid and retina</t>
  </si>
  <si>
    <t>Progeroid syndrome, Petty type</t>
  </si>
  <si>
    <t>Deafness-craniofacial syndrome</t>
  </si>
  <si>
    <t>Heart defect-tongue hamartoma-polysyndactyly syndrome</t>
  </si>
  <si>
    <t>Trichomegaly - retina pigmentary degeneration - dwarfism</t>
  </si>
  <si>
    <t>Alagille syndrome due to a NOTCH2 point mutation</t>
  </si>
  <si>
    <t>long QT syndrome 16</t>
  </si>
  <si>
    <t>cardiac valvular defect, developmental</t>
  </si>
  <si>
    <t>Autosomal recessive spastic ataxia - optic atrophy - dysarthria</t>
  </si>
  <si>
    <t>Gaucher disease - ophthalmoplegia - cardiovascular calcification</t>
  </si>
  <si>
    <t>Premature aging appearance-developmental delay-cardiac arrhythmia syndrome</t>
  </si>
  <si>
    <t>arrhythmogenic right ventricular dysplasia, familial, 14</t>
  </si>
  <si>
    <t>Bullous dystrophy, macular type</t>
  </si>
  <si>
    <t>CHST3-related skeletal dysplasia</t>
  </si>
  <si>
    <t>Arterial tortuosity syndrome</t>
  </si>
  <si>
    <t>ALG13-CDG</t>
  </si>
  <si>
    <t>Familial progressive cardiac conduction defect</t>
  </si>
  <si>
    <t>bundle branch block</t>
  </si>
  <si>
    <t>Renal-hepatic-pancreatic dysplasia</t>
  </si>
  <si>
    <t>Autosomal dominant optic atrophy and cataract</t>
  </si>
  <si>
    <t>open-angle glaucoma</t>
  </si>
  <si>
    <t>Oculo-palato-cerebral syndrome</t>
  </si>
  <si>
    <t>Mucopolysaccharidosis type 4</t>
  </si>
  <si>
    <t>Paroxysmal extreme pain disorder</t>
  </si>
  <si>
    <t>Short rib dysplasia</t>
  </si>
  <si>
    <t>Parastremmatic dwarfism</t>
  </si>
  <si>
    <t>Microphthalmia, Lenz type</t>
  </si>
  <si>
    <t>Oculofaciocardiodental syndrome</t>
  </si>
  <si>
    <t>Alopecia - intellectual disability - hypergonadotropic hypogonadism</t>
  </si>
  <si>
    <t>Persistent hyperplastic primary vitreous</t>
  </si>
  <si>
    <t>Congenital blindness due to retinal non-attachment</t>
  </si>
  <si>
    <t>Adams-Oliver syndrome</t>
  </si>
  <si>
    <t>Spasticity-ataxia-gait anomalies syndrome</t>
  </si>
  <si>
    <t>Hypomyelinating leukodystrophy with or without oligondontia and/or hypogonadism</t>
  </si>
  <si>
    <t>hypomyelinating leukodystrophy 13</t>
  </si>
  <si>
    <t>multiple mitochondrial dysfunctions syndrome 4</t>
  </si>
  <si>
    <t>Timothy syndrome</t>
  </si>
  <si>
    <t>Autosomal dominant Emery-Dreifuss muscular dystrophy</t>
  </si>
  <si>
    <t>chronic atrial and intestinal dysrhythmia</t>
  </si>
  <si>
    <t>Ivemark syndrome</t>
  </si>
  <si>
    <t>Congenitally uncorrected transposition of the great arteries</t>
  </si>
  <si>
    <t>pulmonary atresia with ventricular septal defect</t>
  </si>
  <si>
    <t>ANE syndrome</t>
  </si>
  <si>
    <t>Developmental and speech delay due to SOX5 deficiency</t>
  </si>
  <si>
    <t>Griscelli disease type 3</t>
  </si>
  <si>
    <t>Cutis laxa with severe pulmonary, gastrointestinal and urinary anomalies</t>
  </si>
  <si>
    <t>Steinert myotonic dystrophy</t>
  </si>
  <si>
    <t>Congenital brain dysgenesis due to glutamine synthetase deficiency</t>
  </si>
  <si>
    <t>Autosomal dominant progressive external ophthalmoplegia</t>
  </si>
  <si>
    <t>FADD-related immunodeficiency</t>
  </si>
  <si>
    <t>Early infantile epileptic encephalopathy</t>
  </si>
  <si>
    <t>CLN11 disease</t>
  </si>
  <si>
    <t>Progressive myoclonic epilepsy type 3</t>
  </si>
  <si>
    <t>Common variable immunodeficiency</t>
  </si>
  <si>
    <t>hypertrophic cardiomyopathy 4</t>
  </si>
  <si>
    <t>CHIME syndrome</t>
  </si>
  <si>
    <t>Autosomal recessive spastic paraplegia type 45</t>
  </si>
  <si>
    <t>Autosomal dominant non-syndromic intellectual disability</t>
  </si>
  <si>
    <t>intellectual disability, autosomal dominant 9</t>
  </si>
  <si>
    <t>Autosomal recessive spastic paraplegia type 55</t>
  </si>
  <si>
    <t>Cranio-cervical dystonia with laryngeal and upper-limb involvement</t>
  </si>
  <si>
    <t>Optic atrophy-intellectual disability syndrome</t>
  </si>
  <si>
    <t>Encephalocraniocutaneous lipomatosis</t>
  </si>
  <si>
    <t>Syndactyly - telecanthus - anogenital and renal malformations</t>
  </si>
  <si>
    <t>Autosomal recessive non-syndromic intellectual disability</t>
  </si>
  <si>
    <t>Carnitine-acylcarnitine translocase deficiency</t>
  </si>
  <si>
    <t>X-linked intellectual disability, Van Esch type</t>
  </si>
  <si>
    <t>Oculocutaneous albinism type 3</t>
  </si>
  <si>
    <t>pseudotumor cerebri</t>
  </si>
  <si>
    <t>Dyskeratosis congenita</t>
  </si>
  <si>
    <t>Alymphoid cystic thymic dysgenesis</t>
  </si>
  <si>
    <t>neurodevelopmental disorder with ataxia, hypotonia, and microcephaly</t>
  </si>
  <si>
    <t>Marfan syndrome type 2</t>
  </si>
  <si>
    <t>Stankiewicz-Isidor syndrome</t>
  </si>
  <si>
    <t>Presynaptic congenital myasthenic syndromes</t>
  </si>
  <si>
    <t>Bethlem myopathy</t>
  </si>
  <si>
    <t>spastic paraplegia-severe developmental delay-epilepsy syndrome</t>
  </si>
  <si>
    <t>Congenital intrauterine infection-like syndrome</t>
  </si>
  <si>
    <t>Combined oxidative phosphorylation defect type 15</t>
  </si>
  <si>
    <t>Severe X-linked intellectual disability, Gustavson type</t>
  </si>
  <si>
    <t>Congenital stationary night blindness</t>
  </si>
  <si>
    <t>hyperplasia</t>
  </si>
  <si>
    <t>pituitary-dependent Cushing's disease</t>
  </si>
  <si>
    <t>Atypical Lobular Breast Hyperplasia</t>
  </si>
  <si>
    <t>Parkinson's disease</t>
  </si>
  <si>
    <t>HIV infection</t>
  </si>
  <si>
    <t>breast ductal carcinoma in situ</t>
  </si>
  <si>
    <t>thyroid neoplasm</t>
  </si>
  <si>
    <t>thyroid cancer</t>
  </si>
  <si>
    <t>kidney neoplasm</t>
  </si>
  <si>
    <t>renal cell adenocarcinoma</t>
  </si>
  <si>
    <t>cervical cancer</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</si>
  <si>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</si>
  <si>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</si>
  <si>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</si>
  <si>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</si>
  <si>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</si>
  <si>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</si>
  <si>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</si>
  <si>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</si>
  <si>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</si>
  <si>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</si>
  <si>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</si>
  <si>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</si>
  <si>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</si>
  <si>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</si>
  <si>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</si>
  <si>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</si>
  <si>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RXRA</t>
  </si>
  <si>
    <t>Homo sapiens (Human).</t>
  </si>
  <si>
    <t>NR2B1,Nuclear receptor subfamily 2 group B member 1,RXRA,Retinoic acid receptor RXR-alpha,Retinoid X receptor alpha</t>
  </si>
  <si>
    <t>Nuclear hormone receptor subfamily 2 group B member 1</t>
  </si>
  <si>
    <t>transcription factor -&gt; nuclear receptor -&gt; nr2 -&gt; nr2b -&gt; nr2b1</t>
  </si>
  <si>
    <t>True</t>
  </si>
  <si>
    <t>No</t>
  </si>
  <si>
    <t>Activation of HOX genes during differentiation</t>
  </si>
  <si>
    <t>Activation of anterior HOX genes in hindbrain development during early embryogenesis</t>
  </si>
  <si>
    <t>Activation of gene expression by SREBF (SREBP)</t>
  </si>
  <si>
    <t>BMAL1:CLOCK,NPAS2 activates circadian gene expression</t>
  </si>
  <si>
    <t>Bile acid and bile salt metabolism</t>
  </si>
  <si>
    <t>Biological oxidations</t>
  </si>
  <si>
    <t>Carnitine metabolism</t>
  </si>
  <si>
    <t>Circadian Clock</t>
  </si>
  <si>
    <t>Cytochrome P450 - arranged by substrate type</t>
  </si>
  <si>
    <t>Developmental Biology</t>
  </si>
  <si>
    <t>Endogenous sterols</t>
  </si>
  <si>
    <t>Fatty acid metabolism</t>
  </si>
  <si>
    <t>Gene expression (Transcription)</t>
  </si>
  <si>
    <t>Generic Transcription Pathway</t>
  </si>
  <si>
    <t>Metabolism</t>
  </si>
  <si>
    <t>Metabolism of lipids</t>
  </si>
  <si>
    <t>Metabolism of proteins</t>
  </si>
  <si>
    <t>Metabolism of steroids</t>
  </si>
  <si>
    <t>Mitochondrial biogenesis</t>
  </si>
  <si>
    <t xml:space="preserve">NR1H2 &amp; NR1H3 regulate gene expression linked to gluconeogenesis </t>
  </si>
  <si>
    <t>NR1H2 &amp; NR1H3 regulate gene expression linked to lipogenesis</t>
  </si>
  <si>
    <t>NR1H2 &amp; NR1H3 regulate gene expression linked to triglyceride lipolysis in adipose</t>
  </si>
  <si>
    <t>NR1H2 &amp; NR1H3 regulate gene expression to control bile acid homeostasis</t>
  </si>
  <si>
    <t xml:space="preserve">NR1H2 &amp; NR1H3 regulate gene expression to limit cholesterol uptake </t>
  </si>
  <si>
    <t>NR1H2 and NR1H3-mediated signaling</t>
  </si>
  <si>
    <t>NR1H3 &amp; NR1H2 regulate gene expression linked to cholesterol transport and efflux</t>
  </si>
  <si>
    <t>Nuclear Receptor transcription pathway</t>
  </si>
  <si>
    <t>Organelle biogenesis and maintenance</t>
  </si>
  <si>
    <t>PPARA activates gene expression</t>
  </si>
  <si>
    <t>Phase I - Functionalization of compounds</t>
  </si>
  <si>
    <t>Post-translational protein modification</t>
  </si>
  <si>
    <t>Pyruvate metabolism</t>
  </si>
  <si>
    <t>Pyruvate metabolism and Citric Acid (TCA) cycle</t>
  </si>
  <si>
    <t>RNA Polymerase II Transcription</t>
  </si>
  <si>
    <t>RORA activates gene expression</t>
  </si>
  <si>
    <t>Recycling of bile acids and salts</t>
  </si>
  <si>
    <t>Regulation of cholesterol biosynthesis by SREBP (SREBF)</t>
  </si>
  <si>
    <t>Regulation of lipid metabolism by PPARalpha</t>
  </si>
  <si>
    <t>Regulation of pyruvate dehydrogenase (PDH) complex</t>
  </si>
  <si>
    <t>SUMO E3 ligases SUMOylate target proteins</t>
  </si>
  <si>
    <t>SUMOylation</t>
  </si>
  <si>
    <t>SUMOylation of intracellular receptors</t>
  </si>
  <si>
    <t>Signal Transduction</t>
  </si>
  <si>
    <t>Signaling by Nuclear Receptors</t>
  </si>
  <si>
    <t>Signaling by Retinoic Acid</t>
  </si>
  <si>
    <t>Synthesis of bile acids and bile salts</t>
  </si>
  <si>
    <t>Synthesis of bile acids and bile salts via 27-hydroxycholesterol</t>
  </si>
  <si>
    <t>Synthesis of bile acids and bile salts via 7alpha-hydroxycholesterol</t>
  </si>
  <si>
    <t>The citric acid (TCA) cycle and respiratory electron transport</t>
  </si>
  <si>
    <t>Transcriptional activation of mitochondrial biogenesis</t>
  </si>
  <si>
    <t>Transcriptional regulation of granulopoiesis</t>
  </si>
  <si>
    <t>Transcriptional regulation of white adipocyte differentiation</t>
  </si>
  <si>
    <t>DISEASE REGULATION</t>
  </si>
  <si>
    <t>GWAS</t>
  </si>
  <si>
    <t>disease</t>
  </si>
  <si>
    <t>t_stat</t>
  </si>
  <si>
    <t>std_dev_t</t>
  </si>
  <si>
    <t>n</t>
  </si>
  <si>
    <t>direction</t>
  </si>
  <si>
    <t>organism</t>
  </si>
  <si>
    <t>author</t>
  </si>
  <si>
    <t>year</t>
  </si>
  <si>
    <t>p_value</t>
  </si>
  <si>
    <t>pubmed_id</t>
  </si>
  <si>
    <t>chronic myeloid leukemia</t>
  </si>
  <si>
    <t>UP</t>
  </si>
  <si>
    <t>hepatocellular carcinoma, no satellite nodules</t>
  </si>
  <si>
    <t>urinary tract infection</t>
  </si>
  <si>
    <t>Trauma, multiple organ failure</t>
  </si>
  <si>
    <t>malaria</t>
  </si>
  <si>
    <t>hepatitis c</t>
  </si>
  <si>
    <t>influenza</t>
  </si>
  <si>
    <t>abscess</t>
  </si>
  <si>
    <t>hepatocellular carcinoma, satellite nodules</t>
  </si>
  <si>
    <t>mitochondrial disorder</t>
  </si>
  <si>
    <t>prostate carcinoma</t>
  </si>
  <si>
    <t>carcinoma in situ, bladder tumor</t>
  </si>
  <si>
    <t>juvenile dermatomyositis</t>
  </si>
  <si>
    <t>acute monoblastic and monocytic leukemia</t>
  </si>
  <si>
    <t>malaria (treated malaria)</t>
  </si>
  <si>
    <t>facioscapulohumeral muscular dystrophy</t>
  </si>
  <si>
    <t>osteomyelitis</t>
  </si>
  <si>
    <t>pneumonia</t>
  </si>
  <si>
    <t>pneumonia; empyema</t>
  </si>
  <si>
    <t>meningitis</t>
  </si>
  <si>
    <t>placental choriocarcinoma</t>
  </si>
  <si>
    <t>choriocarcinoma</t>
  </si>
  <si>
    <t>heart transplant rejection</t>
  </si>
  <si>
    <t>hepatocellular adenoma</t>
  </si>
  <si>
    <t>respiratory distress</t>
  </si>
  <si>
    <t>bacteremia</t>
  </si>
  <si>
    <t>malaria, experimentally infected</t>
  </si>
  <si>
    <t>monophasic synovial sarcoma</t>
  </si>
  <si>
    <t>colorectal adenocarcinoma</t>
  </si>
  <si>
    <t>endocarditis</t>
  </si>
  <si>
    <t>acute promyelocytic leukemia</t>
  </si>
  <si>
    <t>esophageal cancer</t>
  </si>
  <si>
    <t>barretts esophagus</t>
  </si>
  <si>
    <t>metabolic syndrome</t>
  </si>
  <si>
    <t>rhabdomyosarcoma</t>
  </si>
  <si>
    <t>breast cancer, adenovirus expressing GFP</t>
  </si>
  <si>
    <t>acute rejection</t>
  </si>
  <si>
    <t>Hyperparathyroidism</t>
  </si>
  <si>
    <t>dermatomyositis</t>
  </si>
  <si>
    <t>non-tumoral HBV non-cirrhotic liver</t>
  </si>
  <si>
    <t>non-tumoral alcoholic cirrhosis</t>
  </si>
  <si>
    <t>septic arthiritis</t>
  </si>
  <si>
    <t>tendon xanthomas</t>
  </si>
  <si>
    <t>lipoma</t>
  </si>
  <si>
    <t>acute quadriplegic myopathy</t>
  </si>
  <si>
    <t>myxoid liposarcoma</t>
  </si>
  <si>
    <t>non-tumoral alcoholic non-cirrhotic liver</t>
  </si>
  <si>
    <t>AIDS-KS, HIV+, nodular (late) stage</t>
  </si>
  <si>
    <t>heart transplant no rejection</t>
  </si>
  <si>
    <t>myocardial infarction</t>
  </si>
  <si>
    <t>Erythromyeloblastoid leukemia</t>
  </si>
  <si>
    <t>breast tumor, normal like</t>
  </si>
  <si>
    <t>breast tumor</t>
  </si>
  <si>
    <t>breast tumor, luminal</t>
  </si>
  <si>
    <t>Down syndrome, transient myleoproliferative disorder</t>
  </si>
  <si>
    <t>DOWN</t>
  </si>
  <si>
    <t>bone tumor</t>
  </si>
  <si>
    <t>cardiomyopathy, calcifications</t>
  </si>
  <si>
    <t>Lung adenocarcinoma, gemcitabine treated, gemcitabine resistant</t>
  </si>
  <si>
    <t>pterygium</t>
  </si>
  <si>
    <t>common variable immunodeficiency</t>
  </si>
  <si>
    <t>hereditary leiomyomatosis and renal cell cancer</t>
  </si>
  <si>
    <t>meningitis infected</t>
  </si>
  <si>
    <t>neuroblastoma-undifferentiated</t>
  </si>
  <si>
    <t>X-linked agammaglobulinemia</t>
  </si>
  <si>
    <t>ganglioneuroblastoma</t>
  </si>
  <si>
    <t>ganglioneuroblastoma intermixed</t>
  </si>
  <si>
    <t>(empty)</t>
  </si>
  <si>
    <t>squamous cell carcinoma cell line, 4h after infection with fasX-mutant Streptococcus pyogenes</t>
  </si>
  <si>
    <t>carcinoma in situ</t>
  </si>
  <si>
    <t>neuroblastoma-differentiating</t>
  </si>
  <si>
    <t>non-small cell lung cancer</t>
  </si>
  <si>
    <t>colon cancer</t>
  </si>
  <si>
    <t>neuroblastoma</t>
  </si>
  <si>
    <t>Breast adenocarcinoma</t>
  </si>
  <si>
    <t>small cell cancer</t>
  </si>
  <si>
    <t>Ischemia</t>
  </si>
  <si>
    <t>squamous cell carcinoma cell line, 6h after infection with fasX-mutant Streptococcus pyogenes</t>
  </si>
  <si>
    <t>breast cancer, inflammatory</t>
  </si>
  <si>
    <t>cardiomyopathy</t>
  </si>
  <si>
    <t>alveolar rhabdomyosarcoma</t>
  </si>
  <si>
    <t>breast tumor, basal</t>
  </si>
  <si>
    <t>colon carcinoma</t>
  </si>
  <si>
    <t>smoldering myeloma</t>
  </si>
  <si>
    <t>alzheimers disease</t>
  </si>
  <si>
    <t>plasma-cell leukemia</t>
  </si>
  <si>
    <t>renal cell carcinoma</t>
  </si>
  <si>
    <t>chronic myelogenous leukemia, indolent</t>
  </si>
  <si>
    <t>chronic myelogenous leukemia</t>
  </si>
  <si>
    <t>cololrectal tumor</t>
  </si>
  <si>
    <t>myeloma</t>
  </si>
  <si>
    <t>ovarian tumor, mucinosus</t>
  </si>
  <si>
    <t>acute lymphoblastic leukemia, chemotherapy response</t>
  </si>
  <si>
    <t>germ cell tumor</t>
  </si>
  <si>
    <t>Aggressive, chronic myelogenous leukemia</t>
  </si>
  <si>
    <t>monoclonal gammopathy of unknown significance</t>
  </si>
  <si>
    <t>osteosarcoma</t>
  </si>
  <si>
    <t>ovarian tumor, serous</t>
  </si>
  <si>
    <t>ovarian tumor</t>
  </si>
  <si>
    <t>ovarian tumor, endometrioid</t>
  </si>
  <si>
    <t>lung adenocarcinoma</t>
  </si>
  <si>
    <t>RJ2.2.5 Burkitts lymphoma cell line</t>
  </si>
  <si>
    <t>neuroblastoma-poorly differentiated</t>
  </si>
  <si>
    <t>uterine fibroid</t>
  </si>
  <si>
    <t>prostate adenocarcinoma</t>
  </si>
  <si>
    <t>small cell lung cancer</t>
  </si>
  <si>
    <t>bipolar disorder</t>
  </si>
  <si>
    <t>hiv infection</t>
  </si>
  <si>
    <t>brain tumor</t>
  </si>
  <si>
    <t>T cell acute lymphoblastic leukemia</t>
  </si>
  <si>
    <t>acute lymphoblastic leukemia</t>
  </si>
  <si>
    <t>precursor T lymphoblastic leukemia</t>
  </si>
  <si>
    <t>Anaplastic large cell lymphoma</t>
  </si>
  <si>
    <t>Huntingtons disease</t>
  </si>
  <si>
    <t>B-cell lymphoma</t>
  </si>
  <si>
    <t>diffuse large B-cell lymphoma</t>
  </si>
  <si>
    <t>Appendicular lean mass</t>
  </si>
  <si>
    <t>H. sapiens</t>
  </si>
  <si>
    <t>Hernandez Cordero AI</t>
  </si>
  <si>
    <t>https://www.ncbi.nlm.nih.gov/pubmed/31761296</t>
  </si>
  <si>
    <t>31761296</t>
  </si>
  <si>
    <t>Height</t>
  </si>
  <si>
    <t>Kichaev G</t>
  </si>
  <si>
    <t>https://www.ncbi.nlm.nih.gov/pubmed/30595370</t>
  </si>
  <si>
    <t>30595370</t>
  </si>
  <si>
    <t>Reaction time</t>
  </si>
  <si>
    <t>Davies G</t>
  </si>
  <si>
    <t>https://www.ncbi.nlm.nih.gov/pubmed/29844566</t>
  </si>
  <si>
    <t>29844566</t>
  </si>
  <si>
    <t>Selectivity</t>
  </si>
  <si>
    <t>ORGANS</t>
  </si>
  <si>
    <t>organ_name</t>
  </si>
  <si>
    <t>Total_value</t>
  </si>
  <si>
    <t>n_tissues</t>
  </si>
  <si>
    <t>avg_value</t>
  </si>
  <si>
    <t>Skin</t>
  </si>
  <si>
    <t>Pancreas</t>
  </si>
  <si>
    <t>Lung</t>
  </si>
  <si>
    <t>Endocrine tissues</t>
  </si>
  <si>
    <t>Bone marrow &amp; lymphoid tissues</t>
  </si>
  <si>
    <t>Female tissues</t>
  </si>
  <si>
    <t>Proximal digestive tract</t>
  </si>
  <si>
    <t>Gastrointestinal tract</t>
  </si>
  <si>
    <t>Muscle tissues</t>
  </si>
  <si>
    <t>Kidney &amp; urinary bladder</t>
  </si>
  <si>
    <t>Male tissues</t>
  </si>
  <si>
    <t>Brain</t>
  </si>
  <si>
    <t>Liver &amp; gallbladder</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</si>
  <si>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</si>
  <si>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</si>
  <si>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</si>
  <si>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</si>
  <si>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</si>
  <si>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</si>
  <si>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</si>
  <si>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</si>
  <si>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</si>
  <si>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</si>
  <si>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</si>
  <si>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</si>
  <si>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</si>
  <si>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</si>
  <si>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</si>
  <si>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</si>
  <si>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</si>
  <si>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</si>
  <si>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</si>
  <si>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</si>
  <si>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</si>
  <si>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</si>
  <si>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</si>
  <si>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</si>
  <si>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</si>
  <si>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</si>
  <si>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</si>
  <si>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</si>
  <si>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</si>
  <si>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</si>
  <si>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</si>
  <si>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</si>
  <si>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</si>
  <si>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</si>
  <si>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</si>
  <si>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</si>
  <si>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</si>
  <si>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</si>
  <si>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</si>
  <si>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</si>
  <si>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</si>
  <si>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</si>
  <si>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</si>
  <si>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</si>
  <si>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</si>
  <si>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</si>
  <si>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</si>
  <si>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</si>
  <si>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</si>
  <si>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</si>
  <si>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</si>
  <si>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</si>
  <si>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</si>
  <si>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Cytotrophoblasts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</si>
  <si>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</si>
  <si>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</si>
  <si>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</si>
  <si>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</si>
  <si>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</si>
  <si>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</si>
  <si>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</si>
  <si>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</si>
  <si>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</si>
  <si>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</si>
  <si>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</si>
  <si>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</si>
  <si>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</si>
  <si>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</si>
  <si>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</si>
  <si>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</si>
  <si>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</si>
  <si>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</si>
  <si>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</si>
  <si>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</si>
  <si>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</si>
  <si>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</si>
  <si>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</si>
  <si>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</si>
  <si>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</si>
  <si>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</si>
  <si>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</si>
  <si>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</si>
  <si>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</si>
  <si>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</si>
  <si>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</si>
  <si>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</si>
  <si>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</si>
  <si>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</si>
  <si>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</si>
  <si>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</si>
  <si>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</si>
  <si>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</si>
  <si>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</si>
  <si>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</si>
  <si>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</si>
  <si>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</si>
  <si>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</si>
  <si>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</si>
  <si>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</si>
  <si>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</si>
  <si>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</si>
  <si>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</si>
  <si>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</si>
  <si>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</si>
  <si>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</si>
  <si>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</si>
  <si>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</si>
  <si>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</si>
  <si>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</si>
  <si>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</si>
  <si>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</si>
  <si>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</si>
  <si>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</si>
  <si>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</si>
  <si>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</si>
  <si>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</si>
  <si>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</si>
  <si>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T-helper 2 cell morphology</t>
  </si>
  <si>
    <t>abnormal dendritic cell physiology</t>
  </si>
  <si>
    <t>abnormal regulatory T cell physiology</t>
  </si>
  <si>
    <t>alopecia</t>
  </si>
  <si>
    <t>corneal opacity</t>
  </si>
  <si>
    <t>dermal cysts</t>
  </si>
  <si>
    <t>diluted coat color</t>
  </si>
  <si>
    <t>kyphosis</t>
  </si>
  <si>
    <t>Rxra&lt;pke&gt;/Rxra&lt;pke&gt;</t>
  </si>
  <si>
    <t>HOMOZYGOTE</t>
  </si>
  <si>
    <t xml:space="preserve">Chemically induced (ENU), </t>
  </si>
  <si>
    <t>Rxra&lt;pke&gt;</t>
  </si>
  <si>
    <t>congestive heart failure</t>
  </si>
  <si>
    <t>lethality throughout fetal growth and development, complete penetrance</t>
  </si>
  <si>
    <t>Rxra&lt;tm1.1Krc&gt;/Rxra&lt;tm1.1Krc&gt;</t>
  </si>
  <si>
    <t>Targeted, Null/knockout</t>
  </si>
  <si>
    <t>Rxra&lt;tm1.1Krc&gt;</t>
  </si>
  <si>
    <t>embryonic growth retardation</t>
  </si>
  <si>
    <t>Rxra&lt;tm1.1Pcn&gt;/Rxra&lt;tm1.1Pcn&gt;,Rxrb&lt;tm1Ipc&gt;/Rxrb&lt;tm1Ipc&gt;</t>
  </si>
  <si>
    <t>HETEROZYGOTE</t>
  </si>
  <si>
    <t>abnormal conotruncus septation</t>
  </si>
  <si>
    <t>abnormal corneal stroma morphology</t>
  </si>
  <si>
    <t>abnormal eyelid morphology</t>
  </si>
  <si>
    <t>abnormal ocular fundus morphology</t>
  </si>
  <si>
    <t>abnormal optic disk morphology</t>
  </si>
  <si>
    <t>abnormal pharyngeal arch artery morphology</t>
  </si>
  <si>
    <t>abnormal placenta labyrinth morphology</t>
  </si>
  <si>
    <t>abnormal placenta morphology</t>
  </si>
  <si>
    <t>absent Harderian gland</t>
  </si>
  <si>
    <t>absent sclera</t>
  </si>
  <si>
    <t>absent sublingual duct</t>
  </si>
  <si>
    <t>decreased fetal size</t>
  </si>
  <si>
    <t>decreased ventral retina size</t>
  </si>
  <si>
    <t>lethality throughout fetal growth and development, incomplete penetrance</t>
  </si>
  <si>
    <t>perinatal lethality, complete penetrance</t>
  </si>
  <si>
    <t>persistent hyperplastic primary vitreous</t>
  </si>
  <si>
    <t>ventral rotation of lens</t>
  </si>
  <si>
    <t>ventricular myocardium compact layer hypoplasia</t>
  </si>
  <si>
    <t>Rxra&lt;tm1.1Pcn&gt;/Rxra&lt;tm1.1Pcn&gt;</t>
  </si>
  <si>
    <t>Rxra&lt;tm1.1Pcn&gt;</t>
  </si>
  <si>
    <t>abnormal eye development</t>
  </si>
  <si>
    <t>abnormal myocardium compact layer morphology</t>
  </si>
  <si>
    <t>abnormal retina morphology</t>
  </si>
  <si>
    <t>optic disk coloboma</t>
  </si>
  <si>
    <t>Rxra&lt;tm1Ipc&gt;/Rxra&lt;tm1Ipc&gt;,Rxrb&lt;tm1Mma&gt;/Rxrb&lt;tm1Mma&gt;</t>
  </si>
  <si>
    <t>ventricular hypoplasia</t>
  </si>
  <si>
    <t>Rxra&lt;tm1Ipc&gt;/Rxra&lt;tm1Ipc&gt;,Tg(Myh6-Rxra)41Pcn/0</t>
  </si>
  <si>
    <t>Rxra&lt;tm1Ipc&gt;/Rxra&lt;tm2Ipc&gt;</t>
  </si>
  <si>
    <t>abnormal epidermis stratum corneum morphology</t>
  </si>
  <si>
    <t>abnormal keratinocyte morphology</t>
  </si>
  <si>
    <t>abnormal skin condition</t>
  </si>
  <si>
    <t>abnormal skin morphology</t>
  </si>
  <si>
    <t>Rxra&lt;tm1Ipc&gt;/Rxra&lt;tm1Ipc&gt;</t>
  </si>
  <si>
    <t>Rxra&lt;tm1Ipc&gt;/Rxra&lt;tm4Ipc&gt;,Rxrb&lt;tm1Mma&gt;/Rxrb&lt;tm1Pcn&gt;,Tg(KRT14-cre)1Ipc/0</t>
  </si>
  <si>
    <t>dermal hyperplasia</t>
  </si>
  <si>
    <t>epidermal hyperplasia</t>
  </si>
  <si>
    <t>hair follicle degeneration</t>
  </si>
  <si>
    <t>increased immunoglobulin level</t>
  </si>
  <si>
    <t>mixed cellular infiltration to dermis</t>
  </si>
  <si>
    <t>Rxra&lt;tm1Ipc&gt;/Rxra&lt;tm4Ipc&gt;,Rxrb&lt;tm1Mma&gt;/Rxrb&lt;tm1Pcn&gt;,Tg(KRT14-cre/ERT2)1Ipc/0</t>
  </si>
  <si>
    <t>NOT DECLARED</t>
  </si>
  <si>
    <t>Rxra&lt;tm1Ipc&gt;</t>
  </si>
  <si>
    <t>abnormal prostate gland branching morphogenesis</t>
  </si>
  <si>
    <t>abnormal prostate gland physiology</t>
  </si>
  <si>
    <t>increased prostate intraepithelial neoplasia incidence</t>
  </si>
  <si>
    <t>Rxra&lt;tm1Krc&gt;/Rxra&lt;tm1Krc&gt;,Tg(Pbsn-cre)4Prb/0</t>
  </si>
  <si>
    <t>no abnormal phenotype detected</t>
  </si>
  <si>
    <t>Myl2&lt;tm1(cre)Krc&gt;/Myl2&lt;+&gt;,Rxra&lt;tm1Krc&gt;/Rxra&lt;tm1Krc&gt;</t>
  </si>
  <si>
    <t>prostate gland epithelial hyperplasia</t>
  </si>
  <si>
    <t>Rxra&lt;tm1Krc&gt;/Rxra&lt;+&gt;,Tg(Pbsn-cre)4Prb/0</t>
  </si>
  <si>
    <t>abnormal kidney morphology</t>
  </si>
  <si>
    <t>abnormal macrophage activation involved in immune response</t>
  </si>
  <si>
    <t>abnormal nephron morphology</t>
  </si>
  <si>
    <t>abnormal peritoneal macrophage morphology</t>
  </si>
  <si>
    <t>abnormal podocyte foot process morphology</t>
  </si>
  <si>
    <t>abnormal renal glomerulus morphology</t>
  </si>
  <si>
    <t>albuminuria</t>
  </si>
  <si>
    <t>enlarged kidney</t>
  </si>
  <si>
    <t>expanded mesangial matrix</t>
  </si>
  <si>
    <t>fused podocyte foot processes</t>
  </si>
  <si>
    <t>glomerulonephritis</t>
  </si>
  <si>
    <t>impaired macrophage phagocytosis</t>
  </si>
  <si>
    <t>increased IgG level</t>
  </si>
  <si>
    <t>increased IgM level</t>
  </si>
  <si>
    <t>increased anti-double stranded DNA antibody level</t>
  </si>
  <si>
    <t>increased anti-nuclear antigen antibody level</t>
  </si>
  <si>
    <t>increased anti-single stranded DNA antibody level</t>
  </si>
  <si>
    <t>increased autoantibody level</t>
  </si>
  <si>
    <t>increased circulating creatine level</t>
  </si>
  <si>
    <t>increased kidney weight</t>
  </si>
  <si>
    <t>increased renal glomerulus apoptosis</t>
  </si>
  <si>
    <t>increased renal glomerulus basement membrane thickness</t>
  </si>
  <si>
    <t>increased urine protein level</t>
  </si>
  <si>
    <t>mesangial cell hyperplasia</t>
  </si>
  <si>
    <t>renal glomerulus hypertrophy</t>
  </si>
  <si>
    <t>Rxra&lt;tm1Krc&gt;/Rxra&lt;tm1Krc&gt;,Lyz2&lt;tm1(cre)Ifo&gt;/Lyz2&lt;+&gt;</t>
  </si>
  <si>
    <t>Targeted, No functional change|Conditional ready</t>
  </si>
  <si>
    <t>Rxra&lt;tm1Krc&gt;</t>
  </si>
  <si>
    <t>abnormal atrioventricular valve morphology</t>
  </si>
  <si>
    <t>abnormal heart development</t>
  </si>
  <si>
    <t>abnormal heart ventricle morphology</t>
  </si>
  <si>
    <t>abnormal interventricular septum morphology</t>
  </si>
  <si>
    <t>abnormal mitral valve morphology</t>
  </si>
  <si>
    <t>abnormal myocardial trabeculae morphology</t>
  </si>
  <si>
    <t>abnormal myocardium layer morphology</t>
  </si>
  <si>
    <t>abnormal tricuspid valve morphology</t>
  </si>
  <si>
    <t>abnormal ventricle papillary muscle morphology</t>
  </si>
  <si>
    <t>double outlet right ventricle</t>
  </si>
  <si>
    <t>mitral valve stenosis</t>
  </si>
  <si>
    <t>pulmonary artery stenosis</t>
  </si>
  <si>
    <t>thin ventricular wall</t>
  </si>
  <si>
    <t>Rxra&lt;tm1Rev&gt;/Rxra&lt;+&gt;</t>
  </si>
  <si>
    <t>abnormal atrioventricular cushion morphology</t>
  </si>
  <si>
    <t>abnormal conotruncal ridge morphology</t>
  </si>
  <si>
    <t>abnormal heart left atrium morphology</t>
  </si>
  <si>
    <t>abnormal heart morphology</t>
  </si>
  <si>
    <t>abnormal pericardial cavity morphology</t>
  </si>
  <si>
    <t>abnormal pericardium morphology</t>
  </si>
  <si>
    <t>abnormal truncus arteriosus septation</t>
  </si>
  <si>
    <t>aortopulmonary window</t>
  </si>
  <si>
    <t>atrioventricular block</t>
  </si>
  <si>
    <t>complete atrioventricular septal defect</t>
  </si>
  <si>
    <t>decreased cardiac output</t>
  </si>
  <si>
    <t>decreased heart rate</t>
  </si>
  <si>
    <t>decreased hepatocyte proliferation</t>
  </si>
  <si>
    <t>decreased ventricle muscle contractility</t>
  </si>
  <si>
    <t>delayed hepatic development</t>
  </si>
  <si>
    <t>dilated heart atrium</t>
  </si>
  <si>
    <t>dilated heart right ventricle</t>
  </si>
  <si>
    <t>failure of atrioventricular cushion closure</t>
  </si>
  <si>
    <t>heart block</t>
  </si>
  <si>
    <t>mitral valve atresia</t>
  </si>
  <si>
    <t>muscular ventricular septal defect</t>
  </si>
  <si>
    <t>persistent truncus arteriosis</t>
  </si>
  <si>
    <t>skin edema</t>
  </si>
  <si>
    <t>small liver</t>
  </si>
  <si>
    <t>trabecula carnea hypoplasia</t>
  </si>
  <si>
    <t>translucent skin</t>
  </si>
  <si>
    <t>Rxra&lt;tm1Rev&gt;/Rxra&lt;tm1Rev&gt;</t>
  </si>
  <si>
    <t>Rxra&lt;tm1Rev&gt;</t>
  </si>
  <si>
    <t>abnormal anterior eye segment morphology</t>
  </si>
  <si>
    <t>Rarg&lt;tm2Ipc&gt;/Rarg&lt;tm2Ipc&gt;,Rxra&lt;tm2Ipc&gt;/Rxra&lt;tm2Ipc&gt;</t>
  </si>
  <si>
    <t>Rarg&lt;tm4Ipc&gt;/Rarg&lt;tm4Ipc&gt;,Rxra&lt;tm2Ipc&gt;/Rxra&lt;tm2Ipc&gt;</t>
  </si>
  <si>
    <t>abnormal postnatal growth/weight/body size</t>
  </si>
  <si>
    <t>Rxra&lt;tm2Ipc&gt;/Rxra&lt;+&gt;</t>
  </si>
  <si>
    <t>abnormal otic vesicle development</t>
  </si>
  <si>
    <t>absent third pharyngeal arch artery</t>
  </si>
  <si>
    <t>increased rhombomere 5 size</t>
  </si>
  <si>
    <t>third pharyngeal arch hypoplasia</t>
  </si>
  <si>
    <t>Rxra&lt;tm2Ipc&gt;/Rxra&lt;tm2Ipc&gt;,Rxrb&lt;tm1Mma&gt;/Rxrb&lt;tm1Mma&gt;</t>
  </si>
  <si>
    <t>abnormal vasculogenesis</t>
  </si>
  <si>
    <t>edema</t>
  </si>
  <si>
    <t>pallor</t>
  </si>
  <si>
    <t>Rxra&lt;tm2Ipc&gt;/Rxra&lt;tm4.1Ipc&gt;</t>
  </si>
  <si>
    <t>abnormal cardiovascular system morphology</t>
  </si>
  <si>
    <t>abnormal cricoid cartilage morphology</t>
  </si>
  <si>
    <t>abnormal extraembryonic tissue morphology</t>
  </si>
  <si>
    <t>abnormal eye morphology</t>
  </si>
  <si>
    <t>prenatal lethality</t>
  </si>
  <si>
    <t>Rxra&lt;tm2Ipc&gt;/Rxra&lt;tm2Ipc&gt;</t>
  </si>
  <si>
    <t>abnormal Langerhans cell morphology</t>
  </si>
  <si>
    <t>abnormal hair cycle anagen phase</t>
  </si>
  <si>
    <t>abnormal hair cycle telogen phase</t>
  </si>
  <si>
    <t>abnormal hair follicle melanin granule distribution</t>
  </si>
  <si>
    <t>abnormal hair follicle morphology</t>
  </si>
  <si>
    <t>abnormal hair growth</t>
  </si>
  <si>
    <t>abnormal melanosome morphology</t>
  </si>
  <si>
    <t>abnormal piliary canal morphology</t>
  </si>
  <si>
    <t>delayed hair appearance</t>
  </si>
  <si>
    <t>dilated piliary canal</t>
  </si>
  <si>
    <t>disorganized outer root sheath cells</t>
  </si>
  <si>
    <t>distorted hair follicle pattern</t>
  </si>
  <si>
    <t>hyperkeratosis</t>
  </si>
  <si>
    <t>increased keratinocyte proliferation</t>
  </si>
  <si>
    <t>scaly skin</t>
  </si>
  <si>
    <t>skin inflammation</t>
  </si>
  <si>
    <t>skin lesions</t>
  </si>
  <si>
    <t>thick dermal layer</t>
  </si>
  <si>
    <t>thick epidermis suprabasal layer</t>
  </si>
  <si>
    <t>thin hypodermis</t>
  </si>
  <si>
    <t>Rxra&lt;tm2Ipc&gt;/Rxra&lt;tm4Ipc&gt;,Tg(KRT14-cre)1Ipc/0</t>
  </si>
  <si>
    <t>Rxra&lt;tm2Ipc&gt;</t>
  </si>
  <si>
    <t>abnormal axial skeleton morphology</t>
  </si>
  <si>
    <t>abnormal digit morphology</t>
  </si>
  <si>
    <t>abnormal skeleton development</t>
  </si>
  <si>
    <t>postnatal lethality, incomplete penetrance</t>
  </si>
  <si>
    <t>Rxra&lt;tm3Ipc&gt;/Rxra&lt;tm3Ipc&gt;</t>
  </si>
  <si>
    <t>Rxra&lt;tm3Ipc&gt;</t>
  </si>
  <si>
    <t>Rxra&lt;tm4.1Ipc&gt;/Rxra&lt;tm4.1Ipc&gt;</t>
  </si>
  <si>
    <t>Rxra&lt;tm4.1Ipc&gt;</t>
  </si>
  <si>
    <t>shiny skin</t>
  </si>
  <si>
    <t>Rxra&lt;tm4Ipc&gt;/Rxra&lt;tm4Ipc&gt;,Tg(KRT14-cre)1Ipc/0</t>
  </si>
  <si>
    <t>abnormal cone electrophysiology</t>
  </si>
  <si>
    <t>abnormal photoreceptor outer segment morphology</t>
  </si>
  <si>
    <t>abnormal retinal outer nuclear layer morphology</t>
  </si>
  <si>
    <t>abnormal retinal pigment epithelium morphology</t>
  </si>
  <si>
    <t>abnormal retinal pigmentation</t>
  </si>
  <si>
    <t>abnormal rod electrophysiology</t>
  </si>
  <si>
    <t>decreased retinal photoreceptor cell number</t>
  </si>
  <si>
    <t>delayed dark adaptation</t>
  </si>
  <si>
    <t>disorganized photoreceptor outer segment</t>
  </si>
  <si>
    <t>retinal pigment epithelium atrophy</t>
  </si>
  <si>
    <t>short photoreceptor outer segment</t>
  </si>
  <si>
    <t>Rxra&lt;tm4Ipc&gt;/Rxra&lt;tm4Ipc&gt;,Tg(Tyrp1-cre)1Ipc/0</t>
  </si>
  <si>
    <t>decreased cholesterol level</t>
  </si>
  <si>
    <t>Rxra&lt;tm4Ipc&gt;/Rxra&lt;tm4Ipc&gt;,Rxrb&lt;tm1Pcn&gt;/Rxrb&lt;tm1Pcn&gt;,Tg(KRT14-cre)1Ipc/0</t>
  </si>
  <si>
    <t>abnormal lymph node morphology</t>
  </si>
  <si>
    <t>dry skin</t>
  </si>
  <si>
    <t>ear inflammation</t>
  </si>
  <si>
    <t>enlarged liver</t>
  </si>
  <si>
    <t>enlarged lymph nodes</t>
  </si>
  <si>
    <t>enlarged spleen</t>
  </si>
  <si>
    <t>increased leukocyte cell number</t>
  </si>
  <si>
    <t>Rxra&lt;tm4Ipc&gt;/Rxra&lt;tm4Ipc&gt;,Rxrb&lt;tm1Pcn&gt;/Rxrb&lt;tm1Pcn&gt;,Tg(KRT14-cre/ERT2)1Ipc/0</t>
  </si>
  <si>
    <t>Targeted, Conditional ready|No functional change</t>
  </si>
  <si>
    <t>Rxra&lt;tm4Ipc&gt;</t>
  </si>
  <si>
    <t>RXRA-1</t>
  </si>
  <si>
    <t>Is Canonical</t>
  </si>
  <si>
    <t>Yes</t>
  </si>
  <si>
    <t>Similarity</t>
  </si>
  <si>
    <t>number of residues</t>
  </si>
  <si>
    <t>SEQUENCE</t>
  </si>
  <si>
    <t>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t>
  </si>
  <si>
    <t>start</t>
  </si>
  <si>
    <t>stop</t>
  </si>
  <si>
    <t>previous_seq</t>
  </si>
  <si>
    <t>modification_type</t>
  </si>
  <si>
    <t>new_seq</t>
  </si>
  <si>
    <t>in_domains</t>
  </si>
  <si>
    <t>comments</t>
  </si>
  <si>
    <t>RXRA-2</t>
  </si>
  <si>
    <t>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t>
  </si>
  <si>
    <t>remove</t>
  </si>
  <si>
    <t xml:space="preserve">(in isoform 2) </t>
  </si>
  <si>
    <t>VARIANTS</t>
  </si>
  <si>
    <t>P</t>
  </si>
  <si>
    <t>replace</t>
  </si>
  <si>
    <t>L</t>
  </si>
  <si>
    <t>NR LBD,Hormone_recep</t>
  </si>
  <si>
    <t>(in dbSNP:rs2234960)</t>
  </si>
  <si>
    <t>A</t>
  </si>
  <si>
    <t>S</t>
  </si>
  <si>
    <t>(in dbSNP:rs1805345)</t>
  </si>
  <si>
    <t>I</t>
  </si>
  <si>
    <t>V</t>
  </si>
  <si>
    <t>(in dbSNP:rs11542209)</t>
  </si>
  <si>
    <t>MUTANTS</t>
  </si>
  <si>
    <t>Nuc_recep-AF1</t>
  </si>
  <si>
    <t xml:space="preserve"> Increase in RARA-mediated transcriptionalactivity. (ECO:0000269|PubMed:11162439, ECO:0000269|PubMed:20215566)</t>
  </si>
  <si>
    <t>zf-C4</t>
  </si>
  <si>
    <t xml:space="preserve"> Abolishes acetylation by EP300. (ECO:0000269|PubMed:17761950)</t>
  </si>
  <si>
    <t>K</t>
  </si>
  <si>
    <t>R</t>
  </si>
  <si>
    <t xml:space="preserve"> Abolishes acetylation by EP300, DNA bindingand transcriptional activity. Impairs interaction withEP300. (ECO:0000269|PubMed:17761950)</t>
  </si>
  <si>
    <t>FF</t>
  </si>
  <si>
    <t>AA</t>
  </si>
  <si>
    <t xml:space="preserve"> Abolishes nuclear export. (ECO:0000269|PubMed:12145331)</t>
  </si>
  <si>
    <t>KRTVRK</t>
  </si>
  <si>
    <t>QGTVGQ</t>
  </si>
  <si>
    <t xml:space="preserve"> Abolishes nuclear localization andtranscriptional activity. (ECO:0000269|PubMed:12145331)</t>
  </si>
  <si>
    <t xml:space="preserve"> No impact on acetylation by EP300. (ECO:0000269|PubMed:17761950)</t>
  </si>
  <si>
    <t>MRDM</t>
  </si>
  <si>
    <t>ARDA</t>
  </si>
  <si>
    <t xml:space="preserve"> Abolishes nuclear export. (ECO:0000269|PubMed:15509776)</t>
  </si>
  <si>
    <t>LLLRLPALRSIGL</t>
  </si>
  <si>
    <t>ALARLPALRSIGA</t>
  </si>
  <si>
    <t xml:space="preserve"> Abolishes nuclearlocalization. (ECO:0000269|PubMed:15509776)</t>
  </si>
  <si>
    <t>E</t>
  </si>
  <si>
    <t>N,Q,K,A</t>
  </si>
  <si>
    <t xml:space="preserve"> As a heterodimer with NR1H4, impairsinteraction with coactivator NCOA1. Impairs transcriptionalactivity. (ECO:0000269|PubMed:30275017)</t>
  </si>
  <si>
    <t>DOMAINS</t>
  </si>
  <si>
    <t>Domain_name</t>
  </si>
  <si>
    <t>length</t>
  </si>
  <si>
    <t>source</t>
  </si>
  <si>
    <t>NR LBD</t>
  </si>
  <si>
    <t>Hormone_recep</t>
  </si>
  <si>
    <t>Uniprot</t>
  </si>
  <si>
    <t>Pfam-A</t>
  </si>
  <si>
    <t>DOMAINS - DrugEbillity</t>
  </si>
  <si>
    <t>pdb_list</t>
  </si>
  <si>
    <t>domain_fold</t>
  </si>
  <si>
    <t>domain_superfamily</t>
  </si>
  <si>
    <t>tractable</t>
  </si>
  <si>
    <t>druggable</t>
  </si>
  <si>
    <t>1BY4,1DSZ,1R0N,1RXR,1YNW,2NLL,3DZU,3DZY</t>
  </si>
  <si>
    <t>1FBY,1FM6,1FM9,1G1U,1G5Y,1K74,1MV9,1MVC,1MZN,1RDT,1XLS,1XV9,1XVP,2ACL,2P1T,2P1U,2P1V,3DZU,3DZY,3FAL,3FC6,3FUG,3H0A,3KWY,3NSP,3NSQ,3OAP,3OZJ,3R29,3R2A</t>
  </si>
  <si>
    <t>1BY4,1DSZ,1FM6,1FM9,1K74,1MV9,1MVC,1MZN,1R0N,1RDT,1XLS,1XV9,1XVP,1YNW,2ACL,2NLL,2P1T,2P1U,2P1V,2ZXZ,2ZY0,3DZU,3DZY,3FAL,3FC6,3FUG,3H0A,3KWY,3OAP,3OZJ,3PCU,3R29</t>
  </si>
  <si>
    <t>Glucocorticoid receptor-like (DNA-binding domain)</t>
  </si>
  <si>
    <t>Nuclear receptor ligand-binding domain</t>
  </si>
  <si>
    <t>UNMATCHED</t>
  </si>
  <si>
    <t>PDB BLAST</t>
  </si>
  <si>
    <t>PDB_code</t>
  </si>
  <si>
    <t>Chain</t>
  </si>
  <si>
    <t>similarity</t>
  </si>
  <si>
    <t>gene</t>
  </si>
  <si>
    <t>species</t>
  </si>
  <si>
    <t>SITES_tractable</t>
  </si>
  <si>
    <t>SITES_druggable</t>
  </si>
  <si>
    <t>3A9E</t>
  </si>
  <si>
    <t>1XDK</t>
  </si>
  <si>
    <t>1DKF</t>
  </si>
  <si>
    <t>5GYM</t>
  </si>
  <si>
    <t>4UMM</t>
  </si>
  <si>
    <t>1R0O</t>
  </si>
  <si>
    <t>7A79</t>
  </si>
  <si>
    <t>2GL8</t>
  </si>
  <si>
    <t>2HAN</t>
  </si>
  <si>
    <t>1H9U</t>
  </si>
  <si>
    <t>7A78</t>
  </si>
  <si>
    <t>5KYA</t>
  </si>
  <si>
    <t>5I4V</t>
  </si>
  <si>
    <t>5HJP</t>
  </si>
  <si>
    <t>1UHL</t>
  </si>
  <si>
    <t>3EYB</t>
  </si>
  <si>
    <t>1XIU</t>
  </si>
  <si>
    <t>2EBL</t>
  </si>
  <si>
    <t>4OZT</t>
  </si>
  <si>
    <t>4OZR</t>
  </si>
  <si>
    <t>2Q60</t>
  </si>
  <si>
    <t>1Z5X</t>
  </si>
  <si>
    <t>3CBB</t>
  </si>
  <si>
    <t>6L6L</t>
  </si>
  <si>
    <t>6LC1</t>
  </si>
  <si>
    <t>1CIT</t>
  </si>
  <si>
    <t>2NXX</t>
  </si>
  <si>
    <t>5L0M</t>
  </si>
  <si>
    <t>2A66</t>
  </si>
  <si>
    <t>1R1K</t>
  </si>
  <si>
    <t>1G2N</t>
  </si>
  <si>
    <t>5SYZ</t>
  </si>
  <si>
    <t>5L11</t>
  </si>
  <si>
    <t>4RWV</t>
  </si>
  <si>
    <t>4PLD</t>
  </si>
  <si>
    <t>4ONI</t>
  </si>
  <si>
    <t>4DOS</t>
  </si>
  <si>
    <t>3TX7</t>
  </si>
  <si>
    <t>3PLZ</t>
  </si>
  <si>
    <t>1ZDU</t>
  </si>
  <si>
    <t>1YUC</t>
  </si>
  <si>
    <t>1YOK</t>
  </si>
  <si>
    <t>1LV2</t>
  </si>
  <si>
    <t>4IS8</t>
  </si>
  <si>
    <t>4IQR</t>
  </si>
  <si>
    <t>4B7W</t>
  </si>
  <si>
    <t>3FS1</t>
  </si>
  <si>
    <t>1PZL</t>
  </si>
  <si>
    <t>1HG4</t>
  </si>
  <si>
    <t>1M7W</t>
  </si>
  <si>
    <t>3CJW</t>
  </si>
  <si>
    <t>6CHT</t>
  </si>
  <si>
    <t>B</t>
  </si>
  <si>
    <t>U</t>
  </si>
  <si>
    <t>USP</t>
  </si>
  <si>
    <t>RXRG</t>
  </si>
  <si>
    <t>RXRB</t>
  </si>
  <si>
    <t>NCOA2</t>
  </si>
  <si>
    <t>Q8MX78</t>
  </si>
  <si>
    <t>COT1</t>
  </si>
  <si>
    <t>E0VFQ5</t>
  </si>
  <si>
    <t>Q9UAF1</t>
  </si>
  <si>
    <t>HNF4A</t>
  </si>
  <si>
    <t>F1D8N6</t>
  </si>
  <si>
    <t>NR4A1</t>
  </si>
  <si>
    <t>A1JUG2</t>
  </si>
  <si>
    <t>NR5A2</t>
  </si>
  <si>
    <t>Q7SIF6</t>
  </si>
  <si>
    <t>Q9UEC0</t>
  </si>
  <si>
    <t>HNF4G</t>
  </si>
  <si>
    <t>COT2</t>
  </si>
  <si>
    <t>MOUSE</t>
  </si>
  <si>
    <t>HUMAN</t>
  </si>
  <si>
    <t>DROME</t>
  </si>
  <si>
    <t>BRAFL</t>
  </si>
  <si>
    <t>PEDHC</t>
  </si>
  <si>
    <t>POLMI</t>
  </si>
  <si>
    <t>RAT</t>
  </si>
  <si>
    <t>TRICA</t>
  </si>
  <si>
    <t>HELVI</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</si>
  <si>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</si>
  <si>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</si>
  <si>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</si>
  <si>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</si>
  <si>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</si>
  <si>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</si>
  <si>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</si>
  <si>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</si>
  <si>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</si>
  <si>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</si>
  <si>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</si>
  <si>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</si>
  <si>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</si>
  <si>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</si>
  <si>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</si>
  <si>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</si>
  <si>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1BY4</t>
  </si>
  <si>
    <t>1DSZ</t>
  </si>
  <si>
    <t>1FBY</t>
  </si>
  <si>
    <t>1FM6</t>
  </si>
  <si>
    <t>1FM9</t>
  </si>
  <si>
    <t>1G1U</t>
  </si>
  <si>
    <t>1G5Y</t>
  </si>
  <si>
    <t>1K74</t>
  </si>
  <si>
    <t>1MV9</t>
  </si>
  <si>
    <t>1MVC</t>
  </si>
  <si>
    <t>1MZN</t>
  </si>
  <si>
    <t>1R0N</t>
  </si>
  <si>
    <t>1RDT</t>
  </si>
  <si>
    <t>1RXR</t>
  </si>
  <si>
    <t>1XLS</t>
  </si>
  <si>
    <t>1XV9</t>
  </si>
  <si>
    <t>1XVP</t>
  </si>
  <si>
    <t>1YNW</t>
  </si>
  <si>
    <t>2ACL</t>
  </si>
  <si>
    <t>2NLL</t>
  </si>
  <si>
    <t>2P1T</t>
  </si>
  <si>
    <t>2P1U</t>
  </si>
  <si>
    <t>2P1V</t>
  </si>
  <si>
    <t>2ZXZ</t>
  </si>
  <si>
    <t>2ZY0</t>
  </si>
  <si>
    <t>3DZU</t>
  </si>
  <si>
    <t>3DZY</t>
  </si>
  <si>
    <t>3E00</t>
  </si>
  <si>
    <t>3E94</t>
  </si>
  <si>
    <t>3FAL</t>
  </si>
  <si>
    <t>3FC6</t>
  </si>
  <si>
    <t>3FUG</t>
  </si>
  <si>
    <t>3H0A</t>
  </si>
  <si>
    <t>3KWY</t>
  </si>
  <si>
    <t>3NSP</t>
  </si>
  <si>
    <t>3NSQ</t>
  </si>
  <si>
    <t>3OAP</t>
  </si>
  <si>
    <t>3OZJ</t>
  </si>
  <si>
    <t>3PCU</t>
  </si>
  <si>
    <t>3R29</t>
  </si>
  <si>
    <t>3R2A</t>
  </si>
  <si>
    <t>3R5M</t>
  </si>
  <si>
    <t>3UVV</t>
  </si>
  <si>
    <t>4CN2</t>
  </si>
  <si>
    <t>4CN3</t>
  </si>
  <si>
    <t>4CN5</t>
  </si>
  <si>
    <t>4CN7</t>
  </si>
  <si>
    <t>4J5W</t>
  </si>
  <si>
    <t>4J5X</t>
  </si>
  <si>
    <t>4K4J</t>
  </si>
  <si>
    <t>4K6I</t>
  </si>
  <si>
    <t>4M8E</t>
  </si>
  <si>
    <t>4M8H</t>
  </si>
  <si>
    <t>4N5G</t>
  </si>
  <si>
    <t>4N8R</t>
  </si>
  <si>
    <t>4NQA</t>
  </si>
  <si>
    <t>4OC7</t>
  </si>
  <si>
    <t>4POH</t>
  </si>
  <si>
    <t>4POJ</t>
  </si>
  <si>
    <t>4PP3</t>
  </si>
  <si>
    <t>4PP5</t>
  </si>
  <si>
    <t>4RFW</t>
  </si>
  <si>
    <t>4RMC</t>
  </si>
  <si>
    <t>4RMD</t>
  </si>
  <si>
    <t>4RME</t>
  </si>
  <si>
    <t>4ZO1</t>
  </si>
  <si>
    <t>4ZSH</t>
  </si>
  <si>
    <t>5EC9</t>
  </si>
  <si>
    <t>5JI0</t>
  </si>
  <si>
    <t>5LYQ</t>
  </si>
  <si>
    <t>5MJ5</t>
  </si>
  <si>
    <t>5MK4</t>
  </si>
  <si>
    <t>5MKJ</t>
  </si>
  <si>
    <t>5MKU</t>
  </si>
  <si>
    <t>5MMW</t>
  </si>
  <si>
    <t>5TBP</t>
  </si>
  <si>
    <t>5UAN</t>
  </si>
  <si>
    <t>5Z12</t>
  </si>
  <si>
    <t>5ZQU</t>
  </si>
  <si>
    <t>6A5Y</t>
  </si>
  <si>
    <t>6A5Z</t>
  </si>
  <si>
    <t>6A60</t>
  </si>
  <si>
    <t>6FBQ</t>
  </si>
  <si>
    <t>6FBR</t>
  </si>
  <si>
    <t>6HN6</t>
  </si>
  <si>
    <t>6JNO</t>
  </si>
  <si>
    <t>6JNR</t>
  </si>
  <si>
    <t>6L6K</t>
  </si>
  <si>
    <t>6LB4</t>
  </si>
  <si>
    <t>6LB5</t>
  </si>
  <si>
    <t>6LB6</t>
  </si>
  <si>
    <t>6SJM</t>
  </si>
  <si>
    <t>6STI</t>
  </si>
  <si>
    <t>6XWG</t>
  </si>
  <si>
    <t>6XWH</t>
  </si>
  <si>
    <t>7A77</t>
  </si>
  <si>
    <t>7B88</t>
  </si>
  <si>
    <t>7CFO</t>
  </si>
  <si>
    <t>X-ray</t>
  </si>
  <si>
    <t>NMR</t>
  </si>
  <si>
    <t>2.10 A</t>
  </si>
  <si>
    <t>1.70 A</t>
  </si>
  <si>
    <t>2.25 A</t>
  </si>
  <si>
    <t>2.50 A</t>
  </si>
  <si>
    <t>2.00 A</t>
  </si>
  <si>
    <t>2.30 A</t>
  </si>
  <si>
    <t>1.90 A</t>
  </si>
  <si>
    <t>2.60 A</t>
  </si>
  <si>
    <t>2.40 A</t>
  </si>
  <si>
    <t>-</t>
  </si>
  <si>
    <t>2.96 A</t>
  </si>
  <si>
    <t>2.70 A</t>
  </si>
  <si>
    <t>3.00 A</t>
  </si>
  <si>
    <t>2.80 A</t>
  </si>
  <si>
    <t>1.80 A</t>
  </si>
  <si>
    <t>2.20 A</t>
  </si>
  <si>
    <t>2.90 A</t>
  </si>
  <si>
    <t>3.20 A</t>
  </si>
  <si>
    <t>3.10 A</t>
  </si>
  <si>
    <t>2.36 A</t>
  </si>
  <si>
    <t>2.06 A</t>
  </si>
  <si>
    <t>2.05 A</t>
  </si>
  <si>
    <t>2.95 A</t>
  </si>
  <si>
    <t>2.07 A</t>
  </si>
  <si>
    <t>2.35 A</t>
  </si>
  <si>
    <t>2.34 A</t>
  </si>
  <si>
    <t>2.11 A</t>
  </si>
  <si>
    <t>2.03 A</t>
  </si>
  <si>
    <t>3.22 A</t>
  </si>
  <si>
    <t>1.98 A</t>
  </si>
  <si>
    <t>2.17 A</t>
  </si>
  <si>
    <t>1.78 A</t>
  </si>
  <si>
    <t>3.51 A</t>
  </si>
  <si>
    <t>2.75 A</t>
  </si>
  <si>
    <t>3.05 A</t>
  </si>
  <si>
    <t>1.60 A</t>
  </si>
  <si>
    <t>2.71 A</t>
  </si>
  <si>
    <t>2.65 A</t>
  </si>
  <si>
    <t>1.50 A</t>
  </si>
  <si>
    <t>2.52 A</t>
  </si>
  <si>
    <t>1.89 A</t>
  </si>
  <si>
    <t>2.38 A</t>
  </si>
  <si>
    <t>2.15 A</t>
  </si>
  <si>
    <t>A,B,C,D</t>
  </si>
  <si>
    <t>A,B</t>
  </si>
  <si>
    <t>A,U</t>
  </si>
  <si>
    <t>A,C,E,G</t>
  </si>
  <si>
    <t>A,C</t>
  </si>
  <si>
    <t>C,D</t>
  </si>
  <si>
    <t>A,B,E,F</t>
  </si>
  <si>
    <t>D,C</t>
  </si>
  <si>
    <t>A,H</t>
  </si>
  <si>
    <t>C,B</t>
  </si>
  <si>
    <t>D</t>
  </si>
  <si>
    <t>D,L</t>
  </si>
  <si>
    <t>C</t>
  </si>
  <si>
    <t>inf</t>
  </si>
  <si>
    <t>128-209</t>
  </si>
  <si>
    <t>129-212</t>
  </si>
  <si>
    <t>224-462</t>
  </si>
  <si>
    <t>225-462</t>
  </si>
  <si>
    <t>223-462</t>
  </si>
  <si>
    <t>130-206</t>
  </si>
  <si>
    <t>130-212</t>
  </si>
  <si>
    <t>227-458</t>
  </si>
  <si>
    <t>227-462</t>
  </si>
  <si>
    <t>130-228</t>
  </si>
  <si>
    <t>135-200</t>
  </si>
  <si>
    <t>11-462</t>
  </si>
  <si>
    <t>228-455</t>
  </si>
  <si>
    <t>228-458</t>
  </si>
  <si>
    <t>229-458</t>
  </si>
  <si>
    <t>227-462 | 678-700</t>
  </si>
  <si>
    <t>98-462</t>
  </si>
  <si>
    <t>228-462</t>
  </si>
  <si>
    <t>231-455</t>
  </si>
  <si>
    <t>229-456</t>
  </si>
  <si>
    <t>229-457</t>
  </si>
  <si>
    <t>33-115</t>
  </si>
  <si>
    <t>201-462</t>
  </si>
  <si>
    <t>Protein - Nucleic acid</t>
  </si>
  <si>
    <t>Protein - Ligand</t>
  </si>
  <si>
    <t>Kd</t>
  </si>
  <si>
    <t>Ki</t>
  </si>
  <si>
    <t>IC50</t>
  </si>
  <si>
    <t xml:space="preserve"> =</t>
  </si>
  <si>
    <t xml:space="preserve"> ~</t>
  </si>
  <si>
    <t>nM</t>
  </si>
  <si>
    <t>uM</t>
  </si>
  <si>
    <t>(DNA) RXR DBD binds DR1 Kd=350-390nM, DR2 Kd=480-520nM</t>
  </si>
  <si>
    <t>(570)</t>
  </si>
  <si>
    <t>(L79)</t>
  </si>
  <si>
    <t>(LO2) compound 19</t>
  </si>
  <si>
    <t>(D30) PPARgamma, Retinoic Acid Receptor Alpha (RXRa) Complex with compound 21 and peptide</t>
  </si>
  <si>
    <t>(CHZ) ligand is danthron</t>
  </si>
  <si>
    <t>(11-mer) ligand:Nuclear receptor coactivator 2(GRIP-1); with REA(9cRA); Kd(ITC)=0.55+/-0.02uM(25oC); Kd(CD spectrum)=0.9+/-0.1uM(25oC)</t>
  </si>
  <si>
    <t>(BGV)</t>
  </si>
  <si>
    <t>(LX8) Kd(Rut binding to RXR-alpha-LBD), X-ray(RXR-alpha-LBD complexed with Rut and SRC1 peptide)</t>
  </si>
  <si>
    <t>(RHN) ligand is Rhein</t>
  </si>
  <si>
    <t>(MLO)</t>
  </si>
  <si>
    <t>(17-mer)</t>
  </si>
  <si>
    <t>(16-mer)</t>
  </si>
  <si>
    <t>(1O8) ligand is 9cUAB30; Ka=1.33+/-0.04 uM^(-1)(25 C)</t>
  </si>
  <si>
    <t>(9RA) ligand is Targretin; Ka=1.59+/-0.04 uM^(-1)(25 C)</t>
  </si>
  <si>
    <t>(29V) ligand is (S)-1</t>
  </si>
  <si>
    <t>(R4M) ligand is (R)-1</t>
  </si>
  <si>
    <t>(K09) ligand is K8012, IC50 is estimated value</t>
  </si>
  <si>
    <t>(K08) ligand is K8008, IC50 is estimated value</t>
  </si>
  <si>
    <t>(2VR) ligand is compound 4; Kd=10+/-1nM</t>
  </si>
  <si>
    <t>(2VP) ligand is compound 3 ; Kd=8+/-2nM</t>
  </si>
  <si>
    <t>(2VZ) ligand is compound 2 ; Kd=15+/-2nM</t>
  </si>
  <si>
    <t>(2W0) ligand is compound 1 ; Kd=18+/-3nM</t>
  </si>
  <si>
    <t>(13-mer) ligand is coactivator peptide GRIP-1</t>
  </si>
  <si>
    <t>(4XW) PxR-LBD with 9CDHRA</t>
  </si>
  <si>
    <t>(4CU) +/-4.6, comp.9</t>
  </si>
  <si>
    <t>(7A4) ligand is K-80003.</t>
  </si>
  <si>
    <t>(17-mer) FP assay, affinity of RARbeta-RXRalpha heterodimer binds to DR1 DNA, in presence of ligand REA, 9CR and coactivator peptide</t>
  </si>
  <si>
    <t>druggability_score</t>
  </si>
  <si>
    <t>pocket_score</t>
  </si>
  <si>
    <t>pocket_number</t>
  </si>
  <si>
    <t>volume</t>
  </si>
  <si>
    <t>area</t>
  </si>
  <si>
    <t>fraction_apolar</t>
  </si>
  <si>
    <t>domains</t>
  </si>
  <si>
    <t>p2</t>
  </si>
  <si>
    <t>p1</t>
  </si>
  <si>
    <t>p12</t>
  </si>
  <si>
    <t>p75</t>
  </si>
  <si>
    <t>p62</t>
  </si>
  <si>
    <t>p72</t>
  </si>
  <si>
    <t>p68</t>
  </si>
  <si>
    <t>p3</t>
  </si>
  <si>
    <t>p14</t>
  </si>
  <si>
    <t>p10</t>
  </si>
  <si>
    <t>p4</t>
  </si>
  <si>
    <t>p23</t>
  </si>
  <si>
    <t>p8</t>
  </si>
  <si>
    <t>p27</t>
  </si>
  <si>
    <t>p6</t>
  </si>
  <si>
    <t>p74</t>
  </si>
  <si>
    <t>p57</t>
  </si>
  <si>
    <t>p19</t>
  </si>
  <si>
    <t>p21</t>
  </si>
  <si>
    <t>p9</t>
  </si>
  <si>
    <t>p7</t>
  </si>
  <si>
    <t>p17</t>
  </si>
  <si>
    <t>p22</t>
  </si>
  <si>
    <t>p15</t>
  </si>
  <si>
    <t>p28</t>
  </si>
  <si>
    <t>p25</t>
  </si>
  <si>
    <t>p60</t>
  </si>
  <si>
    <t>NR LBD (12.0%),Hormone_recep (14.0%)</t>
  </si>
  <si>
    <t>NR LBD (15.0%),Hormone_recep (17.0%)</t>
  </si>
  <si>
    <t>NR LBD (14.0%),Hormone_recep (15.0%)</t>
  </si>
  <si>
    <t>NR LBD (28.0%),Hormone_recep (31.0%)</t>
  </si>
  <si>
    <t>NR LBD (13.0%),Hormone_recep (13.0%)</t>
  </si>
  <si>
    <t>NR LBD (17.0%),Hormone_recep (21.0%)</t>
  </si>
  <si>
    <t>NR LBD (14.0%),Hormone_recep (16.0%)</t>
  </si>
  <si>
    <t>NR LBD (12.0%),Hormone_recep (13.0%)</t>
  </si>
  <si>
    <t>NR LBD (6.0%),Hormone_recep (8.0%)</t>
  </si>
  <si>
    <t>zf-C4 (6.0%),Nuc_recep-AF1 (1.0%)</t>
  </si>
  <si>
    <t>zf-C4 (10.0%)</t>
  </si>
  <si>
    <t>NR LBD (10.0%),Hormone_recep (13.0%)</t>
  </si>
  <si>
    <t>NR LBD (13.0%),Hormone_recep (15.0%)</t>
  </si>
  <si>
    <t>NR LBD (11.0%),Hormone_recep (14.0%)</t>
  </si>
  <si>
    <t>NR LBD (16.0%),Hormone_recep (18.0%)</t>
  </si>
  <si>
    <t>zf-C4 (3.0%)</t>
  </si>
  <si>
    <t>NR LBD (10.0%),Hormone_recep (12.0%)</t>
  </si>
  <si>
    <t>NR LBD (13.0%),Hormone_recep (14.0%)</t>
  </si>
  <si>
    <t>NR LBD (17.0%),Hormone_recep (19.0%)</t>
  </si>
  <si>
    <t>NR LBD (11.0%),Hormone_recep (13.0%)</t>
  </si>
  <si>
    <t>NR LBD (7.0%),Hormone_recep (9.0%)</t>
  </si>
  <si>
    <t>NR LBD (12.0%),Hormone_recep (12.0%)</t>
  </si>
  <si>
    <t>NR LBD (5.0%),Hormone_recep (6.0%)</t>
  </si>
  <si>
    <t>NR LBD (4.0%),Hormone_recep (5.0%)</t>
  </si>
  <si>
    <t>NR LBD (13.0%),Hormone_recep (16.0%)</t>
  </si>
  <si>
    <t>NR LBD (16.0%),Hormone_recep (19.0%)</t>
  </si>
  <si>
    <t>NR LBD (9.0%),Hormone_recep (11.0%)</t>
  </si>
  <si>
    <t>NR LBD (10.0%),Hormone_recep (10.0%)</t>
  </si>
  <si>
    <t>NR LBD (9.0%),Hormone_recep (10.0%)</t>
  </si>
  <si>
    <t>NR LBD (8.0%),Hormone_recep (10.0%)</t>
  </si>
  <si>
    <t>NR LBD (16.0%),Hormone_recep (17.0%)</t>
  </si>
  <si>
    <t>zf-C4 (16.0%)</t>
  </si>
  <si>
    <t>zf-C4 (12.0%)</t>
  </si>
  <si>
    <t>NR LBD (8.0%),Hormone_recep (8.0%)</t>
  </si>
  <si>
    <t>NR LBD (11.0%),Hormone_recep (11.0%)</t>
  </si>
  <si>
    <t>NR LBD (6.0%),Hormone_recep (6.0%)</t>
  </si>
  <si>
    <t>NR LBD (6.0%),Hormone_recep (7.0%)</t>
  </si>
  <si>
    <t>NR LBD (15.0%),Hormone_recep (16.0%)</t>
  </si>
  <si>
    <t>NR LBD (18.0%),Hormone_recep (18.0%)</t>
  </si>
  <si>
    <t>NR LBD (9.0%),Hormone_recep (9.0%)</t>
  </si>
  <si>
    <t>NR LBD (17.0%),Hormone_recep (18.0%)</t>
  </si>
  <si>
    <t>NR LBD (19.0%),Hormone_recep (21.0%)</t>
  </si>
  <si>
    <t>NR LBD (12.0%),Hormone_recep (15.0%)</t>
  </si>
  <si>
    <t>NR LBD (20.0%),Hormone_recep (21.0%)</t>
  </si>
  <si>
    <t>NR LBD (18.0%),Hormone_recep (21.0%)</t>
  </si>
  <si>
    <t>DRUGGABLE POCKETS</t>
  </si>
  <si>
    <t>p52</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</si>
  <si>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</si>
  <si>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</si>
  <si>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</si>
  <si>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</si>
  <si>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</si>
  <si>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</si>
  <si>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</si>
  <si>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</si>
  <si>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</si>
  <si>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</si>
  <si>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</si>
  <si>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</si>
  <si>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</si>
  <si>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</si>
  <si>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</si>
  <si>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</si>
  <si>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</si>
  <si>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</si>
  <si>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</si>
  <si>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</si>
  <si>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</si>
  <si>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</si>
  <si>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</si>
  <si>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</si>
  <si>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</si>
  <si>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</si>
  <si>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</si>
  <si>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</si>
  <si>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</si>
  <si>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</si>
  <si>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</si>
  <si>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</si>
  <si>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</si>
  <si>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</si>
  <si>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</si>
  <si>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</si>
  <si>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CHEMBL75133</t>
  </si>
  <si>
    <t>CHEMBL705</t>
  </si>
  <si>
    <t>CHEMBL69091</t>
  </si>
  <si>
    <t>CHEMBL89331</t>
  </si>
  <si>
    <t>CHEMBL288436</t>
  </si>
  <si>
    <t>CHEMBL89581</t>
  </si>
  <si>
    <t>CHEMBL75548</t>
  </si>
  <si>
    <t>CHEMBL88216</t>
  </si>
  <si>
    <t>CHEMBL347411</t>
  </si>
  <si>
    <t>CHEMBL38</t>
  </si>
  <si>
    <t>CHEMBL3622719</t>
  </si>
  <si>
    <t>CHEMBL3098858</t>
  </si>
  <si>
    <t>CHEMBL1023</t>
  </si>
  <si>
    <t>CHEMBL3622722</t>
  </si>
  <si>
    <t>CHEMBL89058</t>
  </si>
  <si>
    <t>CHEMBL2114968</t>
  </si>
  <si>
    <t>CHEMBL72988</t>
  </si>
  <si>
    <t>CHEMBL109117</t>
  </si>
  <si>
    <t>CHEMBL3098773</t>
  </si>
  <si>
    <t>CHEMBL157333</t>
  </si>
  <si>
    <t>CHEMBL101609</t>
  </si>
  <si>
    <t>CHEMBL101661</t>
  </si>
  <si>
    <t>CHEMBL100623</t>
  </si>
  <si>
    <t>CHEMBL32505</t>
  </si>
  <si>
    <t>CHEMBL2111790</t>
  </si>
  <si>
    <t>CHEMBL3622720</t>
  </si>
  <si>
    <t>CHEMBL3622723</t>
  </si>
  <si>
    <t>CHEMBL90674</t>
  </si>
  <si>
    <t>CHEMBL106896</t>
  </si>
  <si>
    <t>CHEMBL25244</t>
  </si>
  <si>
    <t>CHEMBL99325</t>
  </si>
  <si>
    <t>CHEMBL308377</t>
  </si>
  <si>
    <t>CHEMBL330593</t>
  </si>
  <si>
    <t>CHEMBL308883</t>
  </si>
  <si>
    <t>CHEMBL101212</t>
  </si>
  <si>
    <t>CHEMBL101712</t>
  </si>
  <si>
    <t>CHEMBL105979</t>
  </si>
  <si>
    <t>CHEMBL101666</t>
  </si>
  <si>
    <t>CHEMBL2111792</t>
  </si>
  <si>
    <t>CHEMBL3622721</t>
  </si>
  <si>
    <t>CHEMBL102039</t>
  </si>
  <si>
    <t>CHEMBL101302</t>
  </si>
  <si>
    <t>CHEMBL98172</t>
  </si>
  <si>
    <t>CHEMBL96184</t>
  </si>
  <si>
    <t>CHEMBL3622725</t>
  </si>
  <si>
    <t>CHEMBL106837</t>
  </si>
  <si>
    <t>CHEMBL97910</t>
  </si>
  <si>
    <t>CHEMBL90113</t>
  </si>
  <si>
    <t>CHEMBL98142</t>
  </si>
  <si>
    <t>CHEMBL328419</t>
  </si>
  <si>
    <t>CHEMBL3319093</t>
  </si>
  <si>
    <t>CHEMBL105805</t>
  </si>
  <si>
    <t>CHEMBL106817</t>
  </si>
  <si>
    <t>CHEMBL419166</t>
  </si>
  <si>
    <t>CHEMBL100986</t>
  </si>
  <si>
    <t>CHEMBL3828515</t>
  </si>
  <si>
    <t>CHEMBL130374</t>
  </si>
  <si>
    <t>CHEMBL133915</t>
  </si>
  <si>
    <t>CHEMBL130232</t>
  </si>
  <si>
    <t>CHEMBL329334</t>
  </si>
  <si>
    <t>CHEMBL90824</t>
  </si>
  <si>
    <t>CHEMBL92430</t>
  </si>
  <si>
    <t>CHEMBL42314</t>
  </si>
  <si>
    <t>CHEMBL430651</t>
  </si>
  <si>
    <t>CHEMBL92447</t>
  </si>
  <si>
    <t>CHEMBL88740</t>
  </si>
  <si>
    <t>CHEMBL111589</t>
  </si>
  <si>
    <t>CHEMBL315986</t>
  </si>
  <si>
    <t>CHEMBL88931</t>
  </si>
  <si>
    <t>CHEMBL91185</t>
  </si>
  <si>
    <t>CHEMBL422088</t>
  </si>
  <si>
    <t>CHEMBL337393</t>
  </si>
  <si>
    <t>CHEMBL92243</t>
  </si>
  <si>
    <t>CHEMBL130317</t>
  </si>
  <si>
    <t>CHEMBL310047</t>
  </si>
  <si>
    <t>CHEMBL80236</t>
  </si>
  <si>
    <t>CHEMBL93518</t>
  </si>
  <si>
    <t>CHEMBL41146</t>
  </si>
  <si>
    <t>CHEMBL41260</t>
  </si>
  <si>
    <t>CHEMBL423503</t>
  </si>
  <si>
    <t>CHEMBL91779</t>
  </si>
  <si>
    <t>CHEMBL93246</t>
  </si>
  <si>
    <t>CHEMBL110195</t>
  </si>
  <si>
    <t>CHEMBL414218</t>
  </si>
  <si>
    <t>CHEMBL109847</t>
  </si>
  <si>
    <t>CHEMBL312395</t>
  </si>
  <si>
    <t>CHEMBL75814</t>
  </si>
  <si>
    <t>CHEMBL92284</t>
  </si>
  <si>
    <t>CHEMBL335242</t>
  </si>
  <si>
    <t>CHEMBL131826</t>
  </si>
  <si>
    <t>CHEMBL326673</t>
  </si>
  <si>
    <t>CHEMBL312737</t>
  </si>
  <si>
    <t>CHEMBL291034</t>
  </si>
  <si>
    <t>CHEMBL162334</t>
  </si>
  <si>
    <t>CHEMBL165734</t>
  </si>
  <si>
    <t>CHEMBL41890</t>
  </si>
  <si>
    <t>CHEMBL424639</t>
  </si>
  <si>
    <t>CHEMBL133896</t>
  </si>
  <si>
    <t>CHEMBL166244</t>
  </si>
  <si>
    <t>CHEMBL43238</t>
  </si>
  <si>
    <t>CHEMBL44420</t>
  </si>
  <si>
    <t>CHEMBL92798</t>
  </si>
  <si>
    <t>CHEMBL111217</t>
  </si>
  <si>
    <t>CHEMBL109581</t>
  </si>
  <si>
    <t>CHEMBL208316</t>
  </si>
  <si>
    <t>CHEMBL110921</t>
  </si>
  <si>
    <t>CHEMBL423465</t>
  </si>
  <si>
    <t>CHEMBL325592</t>
  </si>
  <si>
    <t>CHEMBL164902</t>
  </si>
  <si>
    <t>CHEMBL92050</t>
  </si>
  <si>
    <t>CHEMBL290761</t>
  </si>
  <si>
    <t>CHEMBL348797</t>
  </si>
  <si>
    <t>CHEMBL583996</t>
  </si>
  <si>
    <t>CHEMBL41742</t>
  </si>
  <si>
    <t>CHEMBL420249</t>
  </si>
  <si>
    <t>CHEMBL311113</t>
  </si>
  <si>
    <t>CHEMBL290246</t>
  </si>
  <si>
    <t>CHEMBL379057</t>
  </si>
  <si>
    <t>CHEMBL205532</t>
  </si>
  <si>
    <t>CHEMBL2372524</t>
  </si>
  <si>
    <t>CHEMBL79234</t>
  </si>
  <si>
    <t>CHEMBL294346</t>
  </si>
  <si>
    <t>CHEMBL305115</t>
  </si>
  <si>
    <t>CHEMBL204725</t>
  </si>
  <si>
    <t>CHEMBL351943</t>
  </si>
  <si>
    <t>CHEMBL378926</t>
  </si>
  <si>
    <t>CHEMBL424269</t>
  </si>
  <si>
    <t>CHEMBL289057</t>
  </si>
  <si>
    <t>CHEMBL90254</t>
  </si>
  <si>
    <t>CHEMBL132568</t>
  </si>
  <si>
    <t>CHEMBL166201</t>
  </si>
  <si>
    <t>CHEMBL92487</t>
  </si>
  <si>
    <t>CHEMBL130231</t>
  </si>
  <si>
    <t>CHEMBL313647</t>
  </si>
  <si>
    <t>CHEMBL314745</t>
  </si>
  <si>
    <t>CHEMBL205634</t>
  </si>
  <si>
    <t>CHEMBL208213</t>
  </si>
  <si>
    <t>CHEMBL312233</t>
  </si>
  <si>
    <t>CHEMBL432140</t>
  </si>
  <si>
    <t>CHEMBL62537</t>
  </si>
  <si>
    <t>CHEMBL427391</t>
  </si>
  <si>
    <t>CHEMBL41675</t>
  </si>
  <si>
    <t>CHEMBL205600</t>
  </si>
  <si>
    <t>CHEMBL290399</t>
  </si>
  <si>
    <t>CHEMBL107555</t>
  </si>
  <si>
    <t>CHEMBL3350249</t>
  </si>
  <si>
    <t>CHEMBL2113737</t>
  </si>
  <si>
    <t>CHEMBL377178</t>
  </si>
  <si>
    <t>CHEMBL80424</t>
  </si>
  <si>
    <t>CHEMBL205694</t>
  </si>
  <si>
    <t>CHEMBL91979</t>
  </si>
  <si>
    <t>CHEMBL2113736</t>
  </si>
  <si>
    <t>CHEMBL583410</t>
  </si>
  <si>
    <t>CHEMBL131122</t>
  </si>
  <si>
    <t>CHEMBL93848</t>
  </si>
  <si>
    <t>CHEMBL64771</t>
  </si>
  <si>
    <t>CHEMBL41422</t>
  </si>
  <si>
    <t>CHEMBL208503</t>
  </si>
  <si>
    <t>CHEMBL378553</t>
  </si>
  <si>
    <t>CHEMBL208529</t>
  </si>
  <si>
    <t>CHEMBL205894</t>
  </si>
  <si>
    <t>CHEMBL93571</t>
  </si>
  <si>
    <t>CHEMBL63048</t>
  </si>
  <si>
    <t>CHEMBL62258</t>
  </si>
  <si>
    <t>CHEMBL64222</t>
  </si>
  <si>
    <t>CHEMBL265051</t>
  </si>
  <si>
    <t>CHEMBL575324</t>
  </si>
  <si>
    <t>CHEMBL162005</t>
  </si>
  <si>
    <t>CHEMBL39206</t>
  </si>
  <si>
    <t>CHEMBL60090</t>
  </si>
  <si>
    <t>CHEMBL204789</t>
  </si>
  <si>
    <t>CHEMBL204773</t>
  </si>
  <si>
    <t>CHEMBL417520</t>
  </si>
  <si>
    <t>CHEMBL2110181</t>
  </si>
  <si>
    <t>CHEMBL264746</t>
  </si>
  <si>
    <t>CHEMBL162827</t>
  </si>
  <si>
    <t>CHEMBL208349</t>
  </si>
  <si>
    <t>CHEMBL2110180</t>
  </si>
  <si>
    <t>CHEMBL206005</t>
  </si>
  <si>
    <t>CHEMBL328507</t>
  </si>
  <si>
    <t>CHEMBL421748</t>
  </si>
  <si>
    <t>CHEMBL3714906</t>
  </si>
  <si>
    <t>CHEMBL337859</t>
  </si>
  <si>
    <t>Retinoid X receptor alpha</t>
  </si>
  <si>
    <t>Retinoid X receptor gamma</t>
  </si>
  <si>
    <t>Cellular retinoic acid-binding protein I</t>
  </si>
  <si>
    <t>Retinoid X receptor beta</t>
  </si>
  <si>
    <t>Hepatocyte nuclear factor 4-alpha</t>
  </si>
  <si>
    <t>Retinoic acid receptor beta</t>
  </si>
  <si>
    <t>Binding</t>
  </si>
  <si>
    <t>Homo sapiens</t>
  </si>
  <si>
    <t>Cercopithecidae</t>
  </si>
  <si>
    <t>Inhibition of [3H]9-cis-retinoic acid binding to baculovirus expressed retinoic acid receptor RXR-alpha</t>
  </si>
  <si>
    <t>Dissociation constant for Retinoid X receptor alpha</t>
  </si>
  <si>
    <t>Inhibition of binding to human Retinoic acid receptor RXR DEF domain</t>
  </si>
  <si>
    <t>Inhibition of [3H]-9-cis RA binding to Retinoid X receptor RXR gamma</t>
  </si>
  <si>
    <t>Inhibition of [3H]9-cis-RA binding to human Retinoid X receptor RXR alpha</t>
  </si>
  <si>
    <t>Compound was tested for binding affinity against retinoid X receptor using 5 nM of [3H]-9-cis-RA as a radioligand in baculovirus expressed receptor</t>
  </si>
  <si>
    <t>Binding affinity to human RXRalpha ligand binding domain by fluorescence assay</t>
  </si>
  <si>
    <t>Binding affinity to human RXR-alpha-ligand binding domain homodimers by fluorescence quenching method</t>
  </si>
  <si>
    <t>Dissociation constant for binding to Retinoic acid receptor RXR-alpha</t>
  </si>
  <si>
    <t>Binding affinity to RXRalpha</t>
  </si>
  <si>
    <t>Inhibition of [3H]targretin binding to Retinoid X receptor RXR alpha</t>
  </si>
  <si>
    <t>Inhibition of [3H]9-cis-RA binding to Retinoid X receptor RXR alpha</t>
  </si>
  <si>
    <t>Ability to bind directly to Retinoic acid receptor RXR-alpha was evaluated in a competitive binding assay.</t>
  </si>
  <si>
    <t>Binding affinity against Retinoic acid receptor RXR-alpha by [3H]9-cis-RA displacement.</t>
  </si>
  <si>
    <t>Binding affinity against RXR alpha receptor using [3H]9-cis-RA as radioligand in CV-1 cells</t>
  </si>
  <si>
    <t>Binding affinity against Retinoic acid receptor RXR-alpha was determined in vitro by using [3H]9-cis-RA as radioligand</t>
  </si>
  <si>
    <t>Binding affinity for human Retinoid X receptor RXR alpha</t>
  </si>
  <si>
    <t>Relative activity against Retinoid X receptor RXR-alpha compared to 9-cis-RA</t>
  </si>
  <si>
    <t>Binding affinity for retinoic acid receptor RAR alpha</t>
  </si>
  <si>
    <t>Binding affinity to human RXRalpha LBD by fluorescence quenching method</t>
  </si>
  <si>
    <t>Inhibition of [3H]9-cis-RA binding to baculovirus expressed retinoid receptor RXR alpha</t>
  </si>
  <si>
    <t>Inhibition of [3H]9-cis-RA binding to RXR alpha receptor</t>
  </si>
  <si>
    <t>Selective activity towards retinoid X receptor-alpha</t>
  </si>
  <si>
    <t>Displacement of [3H]9-cis-retinoic acid form human RXRalpha expressed in human Caco-2 cells after 16 hrs</t>
  </si>
  <si>
    <t>Binding affinity towards recombinantly expressed Retinoic acid receptor RXR-alpha in baculoviral system, by using 5 nM [3H]targretin in a competitive binding assay</t>
  </si>
  <si>
    <t>Binding affinity to human RXRalpha LBD after 15 mins by isothermal titration calorimetry assay</t>
  </si>
  <si>
    <t>Binding affinity to RXRalpha ligand binding domain (unknown origin) expressed in human HEK293T cells by SPR assay</t>
  </si>
  <si>
    <t>Binding affinity to RXRalpha-LBD (unknown origin) measured up to 300 sec by surface plasma resonance method</t>
  </si>
  <si>
    <t>Inhibition of 3[H]9-cis-retinoic acid binding to Retinoic acid receptor RXR-alpha expressed in CV-1 cells</t>
  </si>
  <si>
    <t>Ability to displace [3H]9-cis-RA from Retinoid X receptor alpha in CV-1 cells</t>
  </si>
  <si>
    <t>Binding affinity for retinoid X receptor alpha (RXRalpha), using 9-cis-[3H]-retinoic acid</t>
  </si>
  <si>
    <t>Displacement of [3H]9-cis-retinoic acid from RXRalpha (unknown origin) by radioligand binding assay</t>
  </si>
  <si>
    <t>Synergistic activity towards retinoid X receptor-alpha</t>
  </si>
  <si>
    <t>CHEMBL769009</t>
  </si>
  <si>
    <t>CHEMBL880876</t>
  </si>
  <si>
    <t>CHEMBL800653</t>
  </si>
  <si>
    <t>CHEMBL807372</t>
  </si>
  <si>
    <t>CHEMBL798077</t>
  </si>
  <si>
    <t>CHEMBL798315</t>
  </si>
  <si>
    <t>CHEMBL3100733</t>
  </si>
  <si>
    <t>CHEMBL3297474</t>
  </si>
  <si>
    <t>CHEMBL769011</t>
  </si>
  <si>
    <t>CHEMBL1227283</t>
  </si>
  <si>
    <t>CHEMBL798930</t>
  </si>
  <si>
    <t>CHEMBL807376</t>
  </si>
  <si>
    <t>CHEMBL797916</t>
  </si>
  <si>
    <t>CHEMBL807382</t>
  </si>
  <si>
    <t>CHEMBL798016</t>
  </si>
  <si>
    <t>CHEMBL798929</t>
  </si>
  <si>
    <t>CHEMBL797917</t>
  </si>
  <si>
    <t>CHEMBL807374</t>
  </si>
  <si>
    <t>CHEMBL644683</t>
  </si>
  <si>
    <t>CHEMBL3626678</t>
  </si>
  <si>
    <t>CHEMBL798296</t>
  </si>
  <si>
    <t>CHEMBL798316</t>
  </si>
  <si>
    <t>CHEMBL798301</t>
  </si>
  <si>
    <t>CHEMBL1061278</t>
  </si>
  <si>
    <t>CHEMBL807375</t>
  </si>
  <si>
    <t>CHEMBL798933</t>
  </si>
  <si>
    <t>CHEMBL3626729</t>
  </si>
  <si>
    <t>CHEMBL3370754</t>
  </si>
  <si>
    <t>CHEMBL3829866</t>
  </si>
  <si>
    <t>CHEMBL798932</t>
  </si>
  <si>
    <t>CHEMBL800659</t>
  </si>
  <si>
    <t>CHEMBL798931</t>
  </si>
  <si>
    <t>CHEMBL866288</t>
  </si>
  <si>
    <t>CHEMBL798300</t>
  </si>
  <si>
    <t>CHEMBL3720928</t>
  </si>
  <si>
    <t>CHEMBL798302</t>
  </si>
  <si>
    <t>C\C(=C/C(=O)O)\C=C\[C@@H]1C[C@]1(C)c2ccc3c(c2)C(C)(C)CCC3(C)C</t>
  </si>
  <si>
    <t>C\C(=C\C=C\C(=C\C(=O)O)\C)\C=C\C1=C(C)CCCC1(C)C</t>
  </si>
  <si>
    <t>C\C(=C/C(=O)O)\C=C\C1CC1(C)c2ccc3c(c2)C(C)(C)CCC3(C)C</t>
  </si>
  <si>
    <t>C\C(=C/C(=O)O)\C=C\CC1(CC1)c2ccc3c(c2)C(C)(C)CCC3(C)C</t>
  </si>
  <si>
    <t>Cc1cc2c(cc1C3(CC3)c4ccc(cn4)C(=O)O)C(C)(C)CCC2(C)C</t>
  </si>
  <si>
    <t>C\C(=C/C(=O)O)\C=C\CC1(CC1)c2cc(cc(c2)C(C)(C)C)C(C)(C)C</t>
  </si>
  <si>
    <t>CCC(C)\C=C\C\C(=C\C(=O)O)\C=C\C1=C(C)CCCC1(C)C</t>
  </si>
  <si>
    <t>C\C(=C/C(=O)O)\C=C\CC1(CC1)c2cc(cc3c2CCC3(C)C)C(C)(C)C</t>
  </si>
  <si>
    <t>C\C(=C/C(=O)O)\C=C\c1ccoc1\C=C\C2=C(C)CCCC2(C)C</t>
  </si>
  <si>
    <t>C\C(=C/C=C/C(=C/C(=O)O)/C)\C=C\C1=C(C)CCCC1(C)C</t>
  </si>
  <si>
    <t>C\C(=C\C=C\C(=C\C(=O)O)\C)\C=C\1/CCCCc2ccccc12</t>
  </si>
  <si>
    <t>C[C@H]1CC\C(=C/C(=C\C=C\C(=C\C(=O)O)\C)/C)\c2ccccc12</t>
  </si>
  <si>
    <t>Cc1cc2c(cc1C(=C)c3ccc(cc3)C(=O)O)C(C)(C)CCC2(C)C</t>
  </si>
  <si>
    <t>CCC1=C(CCC(C)C)\C(=C\C(=C/C=C/C(=C/C(=O)O)/C)\C)\CCC1</t>
  </si>
  <si>
    <t>C\C(=C/C(=O)O)\C=C\CC1(CC1)c2cc3c(cc2C)C(C)(C)CCC3(C)C</t>
  </si>
  <si>
    <t>CCC1=C(C(C)C)\C(=C\C(=C/C=C/C(=C/C(=O)O)/C)\C)\CCC1</t>
  </si>
  <si>
    <t>CCC1=C(C(C)C)\C(=C\C(=C\C(=C/C(=O)O)\C\C(=C\C)\C)\C)\CCC1</t>
  </si>
  <si>
    <t>Cc1cc2c(cc1C(=C)c3ccc(cn3)C(=O)O)C(C)(C)CCC2(C)C</t>
  </si>
  <si>
    <t>C[C@@H]1CC\C(=C/C(=C\C=C\C(=C\C(=O)O)\C)/C)\c2ccccc12</t>
  </si>
  <si>
    <t>C\C(=C/C(=O)O)\C=C\c1ccccc1\C=C\C2=C(C)CCCC2(C)C</t>
  </si>
  <si>
    <t>CC1(C)CCC(C)(C)c2cc(C(=C)c3ccc(cc3)C(=O)O)c(Cl)cc12</t>
  </si>
  <si>
    <t>CC1(C)CCC(C)(C)c2cc(C(=C)c3ccc(cc3)C(=O)O)c(Br)cc12</t>
  </si>
  <si>
    <t>CCc1cc2c(cc1C(=C)c3ccc(cc3)C(=O)O)C(C)(C)CCC2(C)C</t>
  </si>
  <si>
    <t>C\C(=C/c1ccc(cc1)C(=O)O)\c2cc3c(cc2C)C(C)(C)CCC3(C)C</t>
  </si>
  <si>
    <t>CC(C)C1=C(C)CCC/C/1=C\C(=C/C=C/C(=C/C(=O)O)/C)\C</t>
  </si>
  <si>
    <t>CC(C)C1=C(CCC/C/1=C\C(=C/C=C/C(=C/C(=O)O)/C)\C)C2CC2</t>
  </si>
  <si>
    <t>CC(C)CCC1=C(CCC/C/1=C\C(=C/C=C/C(=C/C(=O)O)/C)\C)C2CC2</t>
  </si>
  <si>
    <t>C\C(=C/C(=O)O)\C=C\CC1(CCCC1)c2ccc3c(c2)C(C)(C)CCC3(C)C</t>
  </si>
  <si>
    <t>Cc1cc2c(cc1C3(CC3)c4ccc(cc4)C(=O)O)C(C)(C)CCC2(C)C</t>
  </si>
  <si>
    <t>CC(=C(c1ccc(cc1)C(=O)O)c2cc3c(cc2C)C(C)(C)CCC3(C)C)C</t>
  </si>
  <si>
    <t>CC(C)c1cc2c(cc1C(=C)c3ccc(cc3)C(=O)O)C(C)(C)CCC2(C)C</t>
  </si>
  <si>
    <t>C\C(=C/C(=O)O)\C=C\[C@H]1C[C@@]1(C)c2ccc3c(c2)C(C)(C)CCC3(C)C</t>
  </si>
  <si>
    <t>CC1(C)CCC(C)(C)c2cc(C(=C)c3ccc(cc3)C(=O)O)c(F)cc12</t>
  </si>
  <si>
    <t>C\C(=C/C(=O)O)\C=C\C1CC1(C)c2cc3c(cc2C)C(C)(C)CCC3(C)C</t>
  </si>
  <si>
    <t>COc1cc2c(cc1C(=C)c3ccc(cc3)C(=O)O)C(C)(C)CCC2(C)C</t>
  </si>
  <si>
    <t>CC1(C)CCC(C)(C)c2cc(C(=O)c3ccc(cc3)C(=O)O)c(Br)cc12</t>
  </si>
  <si>
    <t>CC(c1ccc(cc1)C(=O)O)c2cc3c(cc2C)C(C)(C)CCC3(C)C</t>
  </si>
  <si>
    <t>CC(C)c1cc2c(cc1C(=O)c3ccc(cc3)C(=O)O)C(C)(C)CCC2(C)C</t>
  </si>
  <si>
    <t>C\C(=C\C=C\C(=C\C(=O)O)\C)\C=C\1/CCCC(=C1C)C</t>
  </si>
  <si>
    <t>CC(C)C1=C(CCC/C/1=C\C(=C/C=C/C(=C/C(=O)O)/C)\C)c2ccccc2</t>
  </si>
  <si>
    <t>CC1(C)CCC(C)(C)c2cc(C(=O)c3ccc(cc3)C(=O)O)c(Cl)cc12</t>
  </si>
  <si>
    <t>CCCc1cc2c(cc1C(=C)c3ccc(cc3)C(=O)O)C(C)(C)CCC2(C)C</t>
  </si>
  <si>
    <t>Cc1cc2c(cc1C(=O)c3ccc(cc3)C(=O)O)C(C)(C)CCC2(C)C</t>
  </si>
  <si>
    <t>CC1(C)CCC(C)(C)c2cc(ccc12)C(=C)c3ccc(cc3)C(=O)O</t>
  </si>
  <si>
    <t>CC(C)CCC1=C(CCC/C/1=C\C(=C/C=C/C(=C/C(=O)O)/C)\C)c2ccccc2</t>
  </si>
  <si>
    <t>CC1C(C)(C)c2cc(C)c(cc2C1(C)C)C(=C)c3ccc(cc3)C(=O)O</t>
  </si>
  <si>
    <t>CCc1cc2c(cc1C(=O)c3ccc(cc3)C(=O)O)C(C)(C)CCC2(C)C</t>
  </si>
  <si>
    <t>CC(C)(C)c1cc(C(=C)\C=C\C=C\C(=O)O)c2CCC(C)(C)c2c1</t>
  </si>
  <si>
    <t>CCCc1cc2c(cc1C(=O)c3ccc(cc3)C(=O)O)C(C)(C)CCC2(C)C</t>
  </si>
  <si>
    <t>CC1(C)CCC(C)(C)c2cc(C(=C)c3ccc(cc3)C(=O)O)c(O)cc12</t>
  </si>
  <si>
    <t>CC1=CC(=O)Oc2c(\C=N\NC(=O)CSc3nc4ccccc4s3)c(O)ccc12</t>
  </si>
  <si>
    <t>Cc1cc2c(cc1Oc3ccc(cc3)C(=O)O)C(C)(C)CCC2(C)C</t>
  </si>
  <si>
    <t>Cc1cc2c(cc1C3(CO3)c4ccc(cc4)C(=O)O)C(C)(C)CCC2(C)C</t>
  </si>
  <si>
    <t>CC1(C)CCC(C)(C)c2cc(C(=O)c3ccc(cc3)C(=O)O)c(F)cc12</t>
  </si>
  <si>
    <t>CC1(C)CCC(C)(C)c2cc(C(=O)c3ccc(cc3)C(=O)O)c(O)cc12</t>
  </si>
  <si>
    <t>CCN(CC)c1ccc(\C=N\NC(=O)CSC2=NC3=CC=C=C=C3O2)c(O)c1</t>
  </si>
  <si>
    <t>CC(C)c1cc(cc(\C(=C/C=C/C(=C/C(=O)O)/C)\C)c1OCC(F)F)c2cccs2</t>
  </si>
  <si>
    <t>CC(C)c1cc(cc(\C(=C/C=C/C(=C/C(=O)O)/C)\C)c1OCC(F)F)c2ccc(F)cc2</t>
  </si>
  <si>
    <t>CC(C)c1cc(cc(\C(=C/C=C/C(=C/C(=O)O)/C)\C)c1OCC(F)F)c2cccc(F)c2</t>
  </si>
  <si>
    <t>COc1c(cc(cc1C(C)(C)C)C(C)(C)C)\C(=C/C=C/C(=C/C(=O)O)/C)\C</t>
  </si>
  <si>
    <t>COc1c(cc(cc1\C(=C/C=C/C(=C/C(=O)O)/C)\C)C(C)C)C(C)C</t>
  </si>
  <si>
    <t>CC(C)c1cc(C(C)C)c(OCCF)c(c1)\C(=C/C=C/C(=C/C(=O)O)/C)\C</t>
  </si>
  <si>
    <t>C\C(=C/C(=O)O)\C=C\C=C(\C)/c1cc(cc(c1OCC(F)F)C(C)(C)C)C(C)(C)C</t>
  </si>
  <si>
    <t>C\C(=C/C(=O)O)\c1ccc2[nH]cc(c3cc(cc(c3OCC(F)F)C(C)(C)C)C(C)(C)C)c2c1</t>
  </si>
  <si>
    <t>CCCOc1c(cc(cc1C(C)(C)C)C(C)(C)C)c2c[nH]c3ccc(cc23)\C(=C\C(=O)O)\C</t>
  </si>
  <si>
    <t>CCOc1c(cc(cc1\C(=C/C=C/C(=C/C(=O)O)/C)\C)C(C)C)C(C)C</t>
  </si>
  <si>
    <t>COc1cc2c(cc1\C(=C/C=C/C(=C/C(=O)O)/C)\C)C(C)(C)CCC2(C)C</t>
  </si>
  <si>
    <t>CCOc1c(cc(cc1C(C)(C)CC)C(C)(C)CC)\C(=C/C=C/C(=C/C(=O)O)/C)\C</t>
  </si>
  <si>
    <t>CC(C)c1cc(C(C)C)c(OCC(F)F)c(c1)\C(=C/C=C/C(=C/C(=O)O)/C)\C</t>
  </si>
  <si>
    <t>CCC(C)(C)c1cc(\C(=C/C=C/C(=C/C(=O)O)/C)\C)c(OC)c(c1)C(C)(C)CC</t>
  </si>
  <si>
    <t>CC(C)c1cc(cc(\C(=C/C=C/C(=C/C(=O)O)/C)\C)c1OCC(F)F)c2ccccc2F</t>
  </si>
  <si>
    <t>CC(C)c1cc(cc(\C(=C/C=C/C(=C/C(=O)O)/C)\C)c1OCC(F)F)c2cc(F)cc(F)c2</t>
  </si>
  <si>
    <t>C\C(=C/C(=O)O)\C=C\C=C(\C)/c1cc(cc(c1OCCCF)C(C)(C)C)C(C)(C)C</t>
  </si>
  <si>
    <t>CC(C)c1cc(cc(\C(=C/C=C/C(=C/C(=O)O)/C)\C)c1OCC(F)F)c2occc2</t>
  </si>
  <si>
    <t>C\C(=C/C(=O)O)\C=C\[C@]12CCC[C@]1(C2)c3ccc4c(c3)C(C)(C)CCC4(C)C</t>
  </si>
  <si>
    <t>C\C(=C/C(=O)O)\C=C\[C@H]1CCC[C@@H]1c2ccc3c(c2)C(C)(C)CCC3(C)C</t>
  </si>
  <si>
    <t>C\C(=C/C(=O)O)\C=C\C1(CC1)c2ccc3c(c2)C(C)(C)CCC3(C)C</t>
  </si>
  <si>
    <t>C\C(=C/C(=O)O)\c1cc2c(cccc2s1)c3cc(cc(c3OCCCF)C(C)(C)C)C(C)(C)C</t>
  </si>
  <si>
    <t>C\C(=C/C(=O)O)\c1cc2c(cccc2s1)c3cc(cc(c3OCC(F)(F)F)C(C)(C)C)C(C)(C)C</t>
  </si>
  <si>
    <t>CC(C)c1cc(C(C)C)c(OCC(F)(F)F)c(c1)\C(=C/C=C/C(=C/C(=O)O)/C)\C</t>
  </si>
  <si>
    <t>CCCOc1c(cc(cc1\C(=C/C=C/C(=C/C(=O)O)/C)\C)C(C)C)C(C)C</t>
  </si>
  <si>
    <t>CCCCOc1c(cc(cc1C(C)(C)C)C(C)(C)C)c2c[nH]c3ccc(cc23)\C(=C\C(=O)O)\C</t>
  </si>
  <si>
    <t>CCCCOc1c(cc(cc1C(C)(C)C)C(C)(C)C)\C(=C/C=C/C(=C/C(=O)O)/C)\C</t>
  </si>
  <si>
    <t>CCCCOc1c(cc(cc1\C(=C/C=C/C(=C/C(=O)O)/C)\C)C(C)C)C(C)C</t>
  </si>
  <si>
    <t>CCOc1cc2c(cc1\C(=C/C=C/C(=C/C(=O)O)/C)\C)C(C)(C)CCC2(C)C</t>
  </si>
  <si>
    <t>C\C(=C/C(=O)O)\C=C\[C@@]1(C)CCC[C@@H]1c2ccc3c(c2)C(C)(C)CCC3(C)C</t>
  </si>
  <si>
    <t>C\C(=C/C(=O)O)\C=C\[C@]1(C)CCC[C@@H]1c2ccc3c(c2)C(C)(C)CCC3(C)C</t>
  </si>
  <si>
    <t>C\C(=C/C(=O)O)\C=C\C1(CC1)c2cc3c(cc2C)C(C)(C)CCC3(C)C</t>
  </si>
  <si>
    <t>C\C(=C/C(=O)O)\C=C\C(=C(\C)/c1cc(cc(c1OCC(F)(F)F)C(C)(C)C)C(C)(C)C)\F</t>
  </si>
  <si>
    <t>CCCCOc1c(cc(cc1\C(=C(\F)/C=C/C(=C/C(=O)O)/C)\C)C(C)C)C(C)C</t>
  </si>
  <si>
    <t>C\C(=C/C(=O)O)\C(=C\C=C(\C)/c1cc(cc(c1OCC(F)F)C(C)(C)C)C(C)(C)C)\F</t>
  </si>
  <si>
    <t>C\C(=C/C(=O)O)\C=C\C1=C(CCC1)c2cc3c(cc2C)C(C)(C)CCC3(C)C</t>
  </si>
  <si>
    <t>CCCCCCCOc1c(cc(cc1C(C)(C)C)C(C)(C)C)c2cccc3sc(cc23)\C(=C\C(=O)O)\C</t>
  </si>
  <si>
    <t>Cc1cc2c(cc1\C(=N\O)\c3ccc(cc3)C(=O)O)C(C)(C)CCC2(C)C</t>
  </si>
  <si>
    <t>CCCO\N=C(/c1ccc(cc1)C(=O)O)\c2cc3c(cc2C)C(C)(C)CCC3(C)C</t>
  </si>
  <si>
    <t>CCOc1c(cc(cc1c2cccc3sc(cc23)\C(=C\C(=O)O)\C)C(C)C)C(C)C</t>
  </si>
  <si>
    <t>CC(C)c1cc(\C(=C/C=C/C(=C/C(=O)O)/C)\C)c(OCC(F)F)c(c1)c2ccccc2</t>
  </si>
  <si>
    <t>CCOc1c(cc(cc1\C(=C/C=C/C(=C/C(=O)O)/C)\C)C(F)(F)C(F)(F)F)C(C)C</t>
  </si>
  <si>
    <t>Cc1cc2c(cc1\C(=N\OCC=C)\c3ccc(cc3)C(=O)O)C(C)(C)CCC2(C)C</t>
  </si>
  <si>
    <t>C\C(=C/C(=O)O)\c1cc2c(cccc2s1)c3cc(cc(c3OCCC(F)F)C(C)(C)C)C(C)(C)C</t>
  </si>
  <si>
    <t>C\C(=C/C(=O)O)\c1cc2c(cccc2s1)c3cc(cc(c3C)C(C)(C)C)C(C)(C)C</t>
  </si>
  <si>
    <t>CCCCOc1c(cc(cc1c2c[nH]c3ccc(cc23)\C(=C\C(=O)O)\C)C(C)C)C(C)C</t>
  </si>
  <si>
    <t>C\C(=C/C(=O)O)\C=C\C(=C(\C)/c1cc(cc(c1OCC(F)F)C(C)(C)C)C(C)(C)C)\F</t>
  </si>
  <si>
    <t>CCCOc1cc2c(cc1\C(=C/C=C/C(=C/C(=O)O)/C)\C)C(C)(C)CCC2(C)C</t>
  </si>
  <si>
    <t>CCCN(C\C=C\C(=C\C(=O)O)\C)c1cc(cc2c1CCC2(C)C)C(C)(C)C</t>
  </si>
  <si>
    <t>C\C(=C/C(=O)O)\C=C(/F)\C=C(\C)/c1cc(cc(c1OCC(F)F)C(C)(C)C)C(C)(C)C</t>
  </si>
  <si>
    <t>CO\N=C(/c1ccc(cc1)C(=O)O)\c2cc3c(cc2C)C(C)(C)CCC3(C)C</t>
  </si>
  <si>
    <t>C\C(=C(\F)/C(=O)O)\C=C\C=C(\C)/c1cc(cc(c1OCC(F)F)C(C)(C)C)C(C)(C)C</t>
  </si>
  <si>
    <t>Cc1cc2c(cc1\C(=N\OCC#N)\c3ccc(cc3)C(=O)O)C(C)(C)CCC2(C)C</t>
  </si>
  <si>
    <t>CCOc1c(cc(cc1C(C)(C)C)C(C)(C)C)\C(=C/C=C/C(=C/C(=O)O)/C)\C</t>
  </si>
  <si>
    <t>C\C(=C/C(=O)O)\c1cc2c(cccc2s1)c3cc(cc(c3OCC(F)F)C(C)(C)C)C(C)(C)C</t>
  </si>
  <si>
    <t>CC1(C)CCC(C)(C)c2cc(\C(=N\O)\c3ccc(cc3)C(=O)O)c(Br)cc12</t>
  </si>
  <si>
    <t>Cc1cc2c(cc1Cc3ccc(C(=O)O)c(F)c3)C(C)(C)CCC2(C)C</t>
  </si>
  <si>
    <t>CCCOc1c(cc(cc1c2cccc3sc(cc23)\C(=C\C(=O)O)\C)C(C)C)C(C)C</t>
  </si>
  <si>
    <t>CCCOc1c(cc(cc1C(C)(C)C)C(C)(C)C)\C(=C/C=C/C(=C/C(=O)O)/C)\C</t>
  </si>
  <si>
    <t>C\C(=C/C(=O)O)\C=C\[C@@H]1CCC[C@@H]1c2ccc3c(c2)C(C)(C)CCC3(C)C</t>
  </si>
  <si>
    <t>CCCCOc1c(cc(cc1c2cccc3cc(oc23)\C(=C(/F)\C(=O)O)\C)C(C)C)C(C)C</t>
  </si>
  <si>
    <t>CCCN(C\C=C\C(=C\C(=O)O)\C)c1cc(cc(c1)C(C)(C)C)C(C)(C)C</t>
  </si>
  <si>
    <t>CCCN(C\C=C\C(=C\C(=O)O)\C)c1cc2c(cc1C)C(C)(C)CCC2(C)C</t>
  </si>
  <si>
    <t>C[C@H](NC(=O)[C@H](Cc1ccccc1)NP(=O)(O)O)C(=O)NCC(=O)N</t>
  </si>
  <si>
    <t>C\C(=C/C(=O)O)\C=C\C1=C(CCC1)c2ccc3c(c2)C(C)(C)CCC3(C)C</t>
  </si>
  <si>
    <t>COc1cc2c(cc1C3CCCc4oc(\C=C\C(=O)O)cc34)C(C)(C)CCC2(C)C</t>
  </si>
  <si>
    <t>CC1(C)CCC(C)(C)c2cc(ccc12)C3CCCc4oc(\C=C/5\SC(=O)NC5=O)cc34</t>
  </si>
  <si>
    <t>CCCCN(C\C=C\C(=C\C(=O)O)\C)c1cc(cc2c1CCC2(C)C)C(C)(C)C</t>
  </si>
  <si>
    <t>CC(C)CO\N=C(/c1ccc(cc1)C(=O)O)\c2cc3c(cc2C)C(C)(C)CCC3(C)C</t>
  </si>
  <si>
    <t>C\C(=C/C(=O)O)\C=C\[C@@H]1CCCN1c2ccc3c(c2)C(C)(C)CCC3(C)C</t>
  </si>
  <si>
    <t>CCCCOc1c(cc(cc1\C(=C/C=C/C(=C/C(=O)O)/C)\C)C(F)(F)C(F)(F)F)C(C)C</t>
  </si>
  <si>
    <t>CCOc1c(cc(cc1c2cccc3cc(oc23)\C(=C\C(=O)O)\C)C(C)C)C(C)C</t>
  </si>
  <si>
    <t>CCCOc1c(cc(cc1C(C)(C)CC)C(C)(C)CC)\C(=C/C=C/C(=C/C(=O)O)/C)\C</t>
  </si>
  <si>
    <t>CCCOc1c(cc(cc1\C(=C/C=C/C(=C/C(=O)O)/C)\C)C(F)(F)C(F)(F)F)C(C)C</t>
  </si>
  <si>
    <t>CCO\N=C(/c1ccc(cc1)C(=O)O)\c2cc3c(cc2C)C(C)(C)CCC3(C)C</t>
  </si>
  <si>
    <t>C\C(=C/C(=O)O)\C=C\C=C(\C)/c1cc(cc(c1OCC(F)(F)F)C(C)(C)C)C(C)(C)C</t>
  </si>
  <si>
    <t>CCC(C)(C)c1cc(\C(=C(\F)/C=C/C(=C/C(=O)O)/C)\C)c(OCC(F)F)c(c1)C(C)(C)CC</t>
  </si>
  <si>
    <t>CCC(C)(C)c1cc(\C(=C/C=C/C(=C/C(=O)O)/C)\C)c(OCC(F)F)c(c1)C(C)(C)CC</t>
  </si>
  <si>
    <t>COc1c(cc(cc1c2csc3ccc(cc23)\C(=C\C(=O)O)\C)C(C)C)C(C)C</t>
  </si>
  <si>
    <t>CCN(C\C=C\C(=C\C(=O)O)\C)c1cc(cc(c1)C(C)(C)C)C(C)(C)C</t>
  </si>
  <si>
    <t>CN(C\C=C\C(=C\C(=O)O)\C)c1cc(cc(c1)C(C)(C)C)C(C)(C)C</t>
  </si>
  <si>
    <t>C\C(=C/C(=O)O)\C=C\[C@H]1CC(=C)C[C@@H]1c2ccc3c(c2)C(C)(C)CCC3(C)C</t>
  </si>
  <si>
    <t>Cc1cc2c(cc1C3CCCc4oc(\C=C\C(=O)O)cc34)C(C)(C)CCC2(C)C</t>
  </si>
  <si>
    <t>CC1(C)CCC(C)(C)c2cc(ccc12)C3CCCc4sc(\C=C\C(=O)O)cc34</t>
  </si>
  <si>
    <t>CCN(C\C=C\C(=C\C(=O)O)\C)c1cc2c(cc1C)C(C)(C)CCC2(C)C</t>
  </si>
  <si>
    <t>CCCOc1c(cc(cc1c2cccc3cc(oc23)\C(=C\C(=O)O)\C)C(C)C)C(C)C</t>
  </si>
  <si>
    <t>CCCN(C\C=C\C(=C\C(=O)O)\C)c1ccc2c(c1)C(C)(C)CCC2(C)C</t>
  </si>
  <si>
    <t>CC(C)c1cc(C(C)C)c(OCCCF)c(c1)c2cccc3cc(oc23)\C(=C\C(=O)O)\C</t>
  </si>
  <si>
    <t>CCOc1c(cc(cc1C(C)(C)C)C(C)(C)C)\C(=C/C=C/C(=C/C(=O)O)/C)\C(F)(F)F</t>
  </si>
  <si>
    <t>Cc1cc2c(cc1\C(=N/O)\c3ccc(cc3)C(=O)O)C(C)(C)CCC2(C)C</t>
  </si>
  <si>
    <t>C\C(=C/C(=O)O)\c1oc2CCCC(c3ccc4c(c3)C(C)(C)CCC4(C)C)c2c1</t>
  </si>
  <si>
    <t>C\C(=C/C(=O)O)\C=C\CN(CC1CC1)c2cc(cc3c2CCC3(C)C)C(C)(C)C</t>
  </si>
  <si>
    <t>C\C(=C/C(=O)O)\C=C\[C@@H]1CC(=C)C[C@@H]1c2ccc3c(c2)C(C)(C)CCC3(C)C</t>
  </si>
  <si>
    <t>CC(C)N(C\C=C\C(=C\C(=O)O)\C)c1cc(cc2c1CCC2(C)C)C(C)(C)C</t>
  </si>
  <si>
    <t>CCOc1c(cc(cc1c2[nH]nc3ccc(cc23)\C(=C\C(=O)O)\C)C(C)C)C(C)C</t>
  </si>
  <si>
    <t>CN1CC(c2ccc3c(c2)C(C)(C)CCC3(C)C)c4cc(oc4C1)\C=C\C(=O)O</t>
  </si>
  <si>
    <t>Cc1cc2c(cc1Cc3ccc(C(=O)O)c(c3)[N+](=O)[O-])C(C)(C)CCC2(C)C</t>
  </si>
  <si>
    <t>CCCOc1c(cc(cc1C(F)(F)C(F)(F)F)C(C)C)\C(=C/C=C/C(=C/C(=O)O)/C)\C</t>
  </si>
  <si>
    <t>C\C(=C/C(=O)O)\C=C\C1(CCCC1)c2ccc3c(c2)C(C)(C)CCC3(C)C</t>
  </si>
  <si>
    <t>CCCOc1cc2c(cc1C3CCCc4oc(\C=C\C(=O)O)cc34)C(C)(C)CCC2(C)C</t>
  </si>
  <si>
    <t>CC(C)c1cc(C(C)C)c(OCC(F)F)c(c1)c2cccc3cc(oc23)\C(=C(/F)\C(=O)O)\C</t>
  </si>
  <si>
    <t>C\C(=C/C(=O)O)\C=C\[C@H]1CCCN1c2ccc3c(c2)C(C)(C)CCC3(C)C</t>
  </si>
  <si>
    <t>CCN(C\C=C\C(=C\C(=O)O)\C)c1ccc2c(c1)C(C)(C)CCC2(C)C</t>
  </si>
  <si>
    <t>C\C(=C/C(=O)O)\C=C\CN(Cc1ccccc1)c2cc(cc(c2)C(C)(C)C)C(C)(C)C</t>
  </si>
  <si>
    <t>CCCCCCCCN(C\C=C\C(=C\C(=O)O)\C)c1cc(cc(c1)C(C)(C)C)C(C)(C)C</t>
  </si>
  <si>
    <t>CC(C)c1cc(C(C)C)c(O)c(c1)c2csc3ccc(cc23)\C(=C\C(=O)O)\C</t>
  </si>
  <si>
    <t>CC1(C)CCC(C)(C)c2cc(Cc3coc(\C=C\C(=O)O)c3)ccc12</t>
  </si>
  <si>
    <t>Cc1oc(\C=C\C(=O)O)cc1Cc2ccc3c(c2)C(C)(C)CCC3(C)C</t>
  </si>
  <si>
    <t>CC1(C)CCC(C)(C)c2cc(ccc12)C3CCCc4oc(\C=C\C(=O)O)nc34</t>
  </si>
  <si>
    <t>CC(C)c1cc(C(C)C)c(OCC(F)F)c(c1)c2cccc3cc(oc23)\C(=C\C(=O)O)\C</t>
  </si>
  <si>
    <t>Cc1cc2c(cc1Cc3ccc(cc3F)C(=O)O)C(C)(C)CCC2(C)C</t>
  </si>
  <si>
    <t>CCCCO\N=C(/c1ccc(cc1)C(=O)O)\c2cc3c(cc2C)C(C)(C)CCC3(C)C</t>
  </si>
  <si>
    <t>CC(C)c1cc(C(C)C)c(OCC(F)(F)F)c(c1)c2cccc3cc(oc23)\C(=C\C(=O)O)\C</t>
  </si>
  <si>
    <t>CC1(C)CCC(C)(C)c2cc(ccc12)C3CCCc4sc(CCC(=O)O)cc34</t>
  </si>
  <si>
    <t>CC(=CCN(C\C=C\C(=C\C(=O)O)\C)c1cc(cc2c1CCC2(C)C)C(C)(C)C)C</t>
  </si>
  <si>
    <t>CCCN(C\C=C\C(=C\C(=O)O)\C)c1cc2c(cc1OC)C(C)(C)CCC2(C)C</t>
  </si>
  <si>
    <t>CCOc1c(cc(cc1c2cccc3cc(sc23)\C(=C\C(=O)O)\C)C(C)C)C(C)C</t>
  </si>
  <si>
    <t>CO\N=C(\c1ccc(cc1)C(=O)O)/c2cc3c(cc2C)C(C)(C)CCC3(C)C</t>
  </si>
  <si>
    <t>CC(C)c1cc(C(C)C)c(OCCCF)c(c1)c2csc3ccc(cc23)\C(=C\C(=O)O)\C</t>
  </si>
  <si>
    <t>Cc1cc2c(cc1\C(=N\OC(C)(C)C)\c3ccc(cc3)C(=O)O)C(C)(C)CCC2(C)C</t>
  </si>
  <si>
    <t>C\C(=C/C(=O)O)\C=C\CNc1cc(cc(c1)C(C)(C)C)C(C)(C)C</t>
  </si>
  <si>
    <t>CCO\N=C(\c1ccc(cc1)C(=O)O)/c2cc3c(cc2C)C(C)(C)CCC3(C)C</t>
  </si>
  <si>
    <t>CCCN(C(=O)\C=C\C(=C\C(=O)O)\C)c1cc(cc(c1)C(C)(C)C)C(C)(C)C</t>
  </si>
  <si>
    <t>CCOc1c(cc(cc1c2noc3ccc(cc23)\C(=C\C(=O)O)\C)C(C)C)C(C)C</t>
  </si>
  <si>
    <t>CCCCOc1c(cc(cc1c2cn(C)c3ccc(cc23)\C(=C\C(=O)O)\C)C(C)C)C(C)C</t>
  </si>
  <si>
    <t>CCOc1cc2c(cc1C(=O)c3ccc(cc3)C(=O)O)C(C)(C)CCC2(C)C</t>
  </si>
  <si>
    <t>CC1(C)CCC(C)(C)c2cc3C(=Nc4ccccc4Sc3cc12)c5ccc(cc5)C(=O)O</t>
  </si>
  <si>
    <t>N</t>
  </si>
  <si>
    <t>IRX-4204</t>
  </si>
  <si>
    <t>ALITRETINOIN</t>
  </si>
  <si>
    <t>TRETINOIN</t>
  </si>
  <si>
    <t>BEXAROTENE</t>
  </si>
  <si>
    <t>ACID</t>
  </si>
  <si>
    <t>NEUTRAL</t>
  </si>
  <si>
    <t>Keratolytic</t>
  </si>
  <si>
    <t>retinol derivatives</t>
  </si>
  <si>
    <t>arotinoid derivatives</t>
  </si>
  <si>
    <t>10.1021/jm0100584</t>
  </si>
  <si>
    <t>10.1021/jm050285w</t>
  </si>
  <si>
    <t>10.1021/jm9603126</t>
  </si>
  <si>
    <t>10.1016/s0960-894x(99)00048-7</t>
  </si>
  <si>
    <t>10.1016/s0960-894x(02)00924-1</t>
  </si>
  <si>
    <t>10.1016/0960-894X(95)00588-K</t>
  </si>
  <si>
    <t>10.1016/j.bmc.2013.11.039</t>
  </si>
  <si>
    <t>10.1021/jm5004792</t>
  </si>
  <si>
    <t>10.1016/s0960-894x(02)00477-8</t>
  </si>
  <si>
    <t>10.1038/nchembio.106</t>
  </si>
  <si>
    <t>10.1021/jm960311d</t>
  </si>
  <si>
    <t>10.1021/jm960285j</t>
  </si>
  <si>
    <t>10.1021/jm00016a018</t>
  </si>
  <si>
    <t>10.1016/j.bmcl.2003.12.089</t>
  </si>
  <si>
    <t>10.1016/j.bmcl.2003.08.048</t>
  </si>
  <si>
    <t>10.1021/jm020340q</t>
  </si>
  <si>
    <t>10.1021/jm00013a006</t>
  </si>
  <si>
    <t>10.1021/jm00024a003</t>
  </si>
  <si>
    <t>10.1016/s0960-894x(02)00427-4</t>
  </si>
  <si>
    <t>10.1021/acs.jmedchem.5b00829</t>
  </si>
  <si>
    <t>10.1021/jm00044a014</t>
  </si>
  <si>
    <t>10.1016/S0960-894X(97)10079-8</t>
  </si>
  <si>
    <t>10.1021/jm9704309</t>
  </si>
  <si>
    <t>10.1021/jm900496b</t>
  </si>
  <si>
    <t>10.1021/jm980621r</t>
  </si>
  <si>
    <t>10.1016/S0960-894X(97)00437-X</t>
  </si>
  <si>
    <t>10.1021/ml5000405</t>
  </si>
  <si>
    <t>10.1016/j.bmcl.2016.07.027</t>
  </si>
  <si>
    <t>10.1016/s0960-894x(03)00703-0</t>
  </si>
  <si>
    <t>10.1016/j.bmcl.2004.03.073</t>
  </si>
  <si>
    <t>10.1016/j.bmcl.2005.12.003</t>
  </si>
  <si>
    <t>10.1021/jm030565g</t>
  </si>
  <si>
    <t>Bioactivity info</t>
  </si>
  <si>
    <t>Assay info</t>
  </si>
  <si>
    <t>Structure</t>
  </si>
  <si>
    <t>Ligand properties</t>
  </si>
  <si>
    <t>Ligand info</t>
  </si>
  <si>
    <t>References</t>
  </si>
  <si>
    <t>Conc</t>
  </si>
  <si>
    <t>Conc_units</t>
  </si>
  <si>
    <t>data_validity_comment</t>
  </si>
  <si>
    <t>CHEMBL248415</t>
  </si>
  <si>
    <t>CHEMBL247220</t>
  </si>
  <si>
    <t>CHEMBL246821</t>
  </si>
  <si>
    <t>CHEMBL247005</t>
  </si>
  <si>
    <t>CHEMBL246629</t>
  </si>
  <si>
    <t>CHEMBL247401</t>
  </si>
  <si>
    <t>CHEMBL399461</t>
  </si>
  <si>
    <t>CHEMBL1221641</t>
  </si>
  <si>
    <t>CHEMBL399326</t>
  </si>
  <si>
    <t>CHEMBL3781132</t>
  </si>
  <si>
    <t>CHEMBL246825</t>
  </si>
  <si>
    <t>CHEMBL247402</t>
  </si>
  <si>
    <t>CHEMBL91718</t>
  </si>
  <si>
    <t>CHEMBL3425764</t>
  </si>
  <si>
    <t>CHEMBL44478</t>
  </si>
  <si>
    <t>CHEMBL2332887</t>
  </si>
  <si>
    <t>CHEMBL3780763</t>
  </si>
  <si>
    <t>CHEMBL428930</t>
  </si>
  <si>
    <t>CHEMBL247819</t>
  </si>
  <si>
    <t>CHEMBL1688383</t>
  </si>
  <si>
    <t>CHEMBL246824</t>
  </si>
  <si>
    <t>CHEMBL2398772</t>
  </si>
  <si>
    <t>CHEMBL111911</t>
  </si>
  <si>
    <t>CHEMBL3622724</t>
  </si>
  <si>
    <t>CHEMBL247836</t>
  </si>
  <si>
    <t>CHEMBL3779935</t>
  </si>
  <si>
    <t>CHEMBL248016</t>
  </si>
  <si>
    <t>CHEMBL112715</t>
  </si>
  <si>
    <t>CHEMBL410399</t>
  </si>
  <si>
    <t>CHEMBL247000</t>
  </si>
  <si>
    <t>CHEMBL246823</t>
  </si>
  <si>
    <t>CHEMBL248236</t>
  </si>
  <si>
    <t>CHEMBL3780004</t>
  </si>
  <si>
    <t>CHEMBL3781998</t>
  </si>
  <si>
    <t>CHEMBL116886</t>
  </si>
  <si>
    <t>CHEMBL115050</t>
  </si>
  <si>
    <t>CHEMBL326855</t>
  </si>
  <si>
    <t>CHEMBL248191</t>
  </si>
  <si>
    <t>CHEMBL400557</t>
  </si>
  <si>
    <t>CHEMBL400894</t>
  </si>
  <si>
    <t>CHEMBL113975</t>
  </si>
  <si>
    <t>CHEMBL2332890</t>
  </si>
  <si>
    <t>CHEMBL24966</t>
  </si>
  <si>
    <t>CHEMBL247012</t>
  </si>
  <si>
    <t>CHEMBL3289658</t>
  </si>
  <si>
    <t>CHEMBL92926</t>
  </si>
  <si>
    <t>CHEMBL316336</t>
  </si>
  <si>
    <t>CHEMBL246210</t>
  </si>
  <si>
    <t>CHEMBL3781771</t>
  </si>
  <si>
    <t>CHEMBL2146901</t>
  </si>
  <si>
    <t>CHEMBL247400</t>
  </si>
  <si>
    <t>CHEMBL2332886</t>
  </si>
  <si>
    <t>CHEMBL3289659</t>
  </si>
  <si>
    <t>CHEMBL3425765</t>
  </si>
  <si>
    <t>CHEMBL323626</t>
  </si>
  <si>
    <t>CHEMBL247856</t>
  </si>
  <si>
    <t>CHEMBL248414</t>
  </si>
  <si>
    <t>CHEMBL115164</t>
  </si>
  <si>
    <t>CHEMBL93628</t>
  </si>
  <si>
    <t>CHEMBL246211</t>
  </si>
  <si>
    <t>CHEMBL36464</t>
  </si>
  <si>
    <t>CHEMBL118693</t>
  </si>
  <si>
    <t>CHEMBL284167</t>
  </si>
  <si>
    <t>CHEMBL115763</t>
  </si>
  <si>
    <t>CHEMBL424636</t>
  </si>
  <si>
    <t>CHEMBL111983</t>
  </si>
  <si>
    <t>CHEMBL399327</t>
  </si>
  <si>
    <t>CHEMBL428406</t>
  </si>
  <si>
    <t>CHEMBL2146900</t>
  </si>
  <si>
    <t>CHEMBL414233</t>
  </si>
  <si>
    <t>CHEMBL3425828</t>
  </si>
  <si>
    <t>CHEMBL432587</t>
  </si>
  <si>
    <t>CHEMBL247849</t>
  </si>
  <si>
    <t>CHEMBL113864</t>
  </si>
  <si>
    <t>CHEMBL96829</t>
  </si>
  <si>
    <t>CHEMBL3289660</t>
  </si>
  <si>
    <t>CHEMBL2332885</t>
  </si>
  <si>
    <t>CHEMBL110629</t>
  </si>
  <si>
    <t>CHEMBL3289657</t>
  </si>
  <si>
    <t>CHEMBL113865</t>
  </si>
  <si>
    <t>CHEMBL246827</t>
  </si>
  <si>
    <t>CHEMBL119781</t>
  </si>
  <si>
    <t>CHEMBL3314592</t>
  </si>
  <si>
    <t>CHEMBL3314593</t>
  </si>
  <si>
    <t>CHEMBL3098771</t>
  </si>
  <si>
    <t>CHEMBL3780806</t>
  </si>
  <si>
    <t>CHEMBL366112</t>
  </si>
  <si>
    <t>CHEMBL184497</t>
  </si>
  <si>
    <t>CHEMBL277626</t>
  </si>
  <si>
    <t>CHEMBL187021</t>
  </si>
  <si>
    <t>CHEMBL395801</t>
  </si>
  <si>
    <t>CHEMBL409214</t>
  </si>
  <si>
    <t>CHEMBL427694</t>
  </si>
  <si>
    <t>CHEMBL188581</t>
  </si>
  <si>
    <t>CHEMBL284937</t>
  </si>
  <si>
    <t>CHEMBL244832</t>
  </si>
  <si>
    <t>CHEMBL395564</t>
  </si>
  <si>
    <t>CHEMBL397281</t>
  </si>
  <si>
    <t>CHEMBL244621</t>
  </si>
  <si>
    <t>CHEMBL244565</t>
  </si>
  <si>
    <t>CHEMBL245242</t>
  </si>
  <si>
    <t>CHEMBL397512</t>
  </si>
  <si>
    <t>CHEMBL397511</t>
  </si>
  <si>
    <t>CHEMBL188638</t>
  </si>
  <si>
    <t>CHEMBL398163</t>
  </si>
  <si>
    <t>CHEMBL396200</t>
  </si>
  <si>
    <t>CHEMBL242274</t>
  </si>
  <si>
    <t>CHEMBL438857</t>
  </si>
  <si>
    <t>CHEMBL395563</t>
  </si>
  <si>
    <t>CHEMBL436628</t>
  </si>
  <si>
    <t>CHEMBL394622</t>
  </si>
  <si>
    <t>CHEMBL397034</t>
  </si>
  <si>
    <t>CHEMBL242676</t>
  </si>
  <si>
    <t>EC50</t>
  </si>
  <si>
    <t>Activity at RXRalpha by GAL4DNA cotransfection assay</t>
  </si>
  <si>
    <t>Compound was tested for functional activity in CV-1 cells transfected with an expression vector for retinoid X receptor alpha using transactivation assay</t>
  </si>
  <si>
    <t>Transcriptional ativation of Retinoid X receptor RXR alpha</t>
  </si>
  <si>
    <t>Partial agonist activity at RXRalpha (unknown origin) expressed in COS1 cells after 18 hrs by luciferase reporter gene assay</t>
  </si>
  <si>
    <t>Ability to activate gene expression at Retinoic acid receptor RXR-alpha was evaluated in a cotransfection assay.</t>
  </si>
  <si>
    <t>Effective concentration against Retinoic acid receptor RXR-alpha</t>
  </si>
  <si>
    <t>Agonist activity at histidine-tagged ligand binding domain of human RXRalpha expressed in Escherichia coli BL21 (DE3) by luciferase reporter gene assay</t>
  </si>
  <si>
    <t>Agonist activity at human RXRalpha expressed in HEK293 cells by luciferase reporter gene assay</t>
  </si>
  <si>
    <t>Transcriptional activation in CV-1 cells expressing Retinoic X receptor alpha</t>
  </si>
  <si>
    <t>Transcriptional activation of Retinoid X receptor RXR alpha</t>
  </si>
  <si>
    <t>Agonist activity at RXRalpha (unknown origin) expressed in COS1 cells incubated for 18 hrs by luciferase reporter gene assay</t>
  </si>
  <si>
    <t>Effective concentration against RXR-alpha receptor</t>
  </si>
  <si>
    <t>Transcriptional activation for RXR alpha receptor</t>
  </si>
  <si>
    <t>Transcriptional activation of retinoid X receptor RXR alpha</t>
  </si>
  <si>
    <t>Transcriptional activation assay in CV-1 cells expressing human retinoid X receptor RXR alpha</t>
  </si>
  <si>
    <t>Agonist activity at Renilla luciferase/GFP2-tagged RXRalpha homodimer (unknown origin) expressed in HEK293T cells by BRET2 assay</t>
  </si>
  <si>
    <t>Agonist activity at human RXRalpha LBD expressed in HEK293 cells transfected with Gal4 reporter assessed as increase of transcription by dual luciferase reporter assay</t>
  </si>
  <si>
    <t>Transactivation of human RXRalpha transfected in human 293 cells after 48 hrs by dual-luciferase reporter gene assay</t>
  </si>
  <si>
    <t>Transcriptional activation in CV-1 cells expressing Retinoid X receptor alpha</t>
  </si>
  <si>
    <t>Transcriptional activation in CV-1 cells expressing human Retinoid X receptor RXR-alpha</t>
  </si>
  <si>
    <t>Effective concentration against retinoid receptor isoform (RXR alpha) expressed in CV-1 cells</t>
  </si>
  <si>
    <t>Agonist activity at Gal4-fused human RXR-alpha expressed in HEK293 cells assessed as receptor-mediated transcriptional activity treated 24 hrs after transfection measured 48 hrs post-transfection by dual luciferase reporter assay</t>
  </si>
  <si>
    <t>Activation of human RXRalpha activity expressed in COS1 cells after 12 hrs by RXRE-luciferase reporter gene assay</t>
  </si>
  <si>
    <t>Binding affinity against retinoic Acid X alpha receptors co-transfected into CV-1 cells</t>
  </si>
  <si>
    <t>Agonist activity at RXRalpha LBD (unknown origin) expressed in CV1 cells</t>
  </si>
  <si>
    <t>Transcriptional activation of Retinoid X receptor RXR alpha;NA=not active</t>
  </si>
  <si>
    <t>Agonist activity at human RXR-alpha expressed in HEK293 cells coexpressing with pCMX-beta-gal after 24 to 48 hrs by luciferase reporter gene assay</t>
  </si>
  <si>
    <t>Inhibition of [3H]9-cis-retinoic acid binding to human retinoid X receptor alpha ligand-binding domain expressed in Escherichia coli</t>
  </si>
  <si>
    <t>Binding affinity against retinoic Acid X alpha receptor using [3H]- -9-cis-Retinoic Acid in competitive binding assay</t>
  </si>
  <si>
    <t>Inhibition of 9-cis-retinoic acid-induced RXRalpha transactivation</t>
  </si>
  <si>
    <t>Inhibition of LG-100268-induced RXRalpha transactivation</t>
  </si>
  <si>
    <t>CHEMBL886478</t>
  </si>
  <si>
    <t>CHEMBL887724</t>
  </si>
  <si>
    <t>CHEMBL798312</t>
  </si>
  <si>
    <t>CHEMBL879251</t>
  </si>
  <si>
    <t>CHEMBL2342375</t>
  </si>
  <si>
    <t>CHEMBL798017</t>
  </si>
  <si>
    <t>CHEMBL807368</t>
  </si>
  <si>
    <t>CHEMBL3784067</t>
  </si>
  <si>
    <t>CHEMBL3385874</t>
  </si>
  <si>
    <t>CHEMBL800474</t>
  </si>
  <si>
    <t>CHEMBL803332</t>
  </si>
  <si>
    <t>CHEMBL3429522</t>
  </si>
  <si>
    <t>CHEMBL772124</t>
  </si>
  <si>
    <t>CHEMBL769014</t>
  </si>
  <si>
    <t>CHEMBL807184</t>
  </si>
  <si>
    <t>CHEMBL800543</t>
  </si>
  <si>
    <t>CHEMBL3784071</t>
  </si>
  <si>
    <t>CHEMBL3626679</t>
  </si>
  <si>
    <t>CHEMBL2399493</t>
  </si>
  <si>
    <t>CHEMBL800472</t>
  </si>
  <si>
    <t>CHEMBL803333</t>
  </si>
  <si>
    <t>CHEMBL879373</t>
  </si>
  <si>
    <t>CHEMBL3297475</t>
  </si>
  <si>
    <t>CHEMBL2330504</t>
  </si>
  <si>
    <t>CHEMBL799565</t>
  </si>
  <si>
    <t>CHEMBL798310</t>
  </si>
  <si>
    <t>CHEMBL3626682</t>
  </si>
  <si>
    <t>CHEMBL799566</t>
  </si>
  <si>
    <t>CHEMBL799567</t>
  </si>
  <si>
    <t>CHEMBL3368372</t>
  </si>
  <si>
    <t>CHEMBL832609</t>
  </si>
  <si>
    <t>CHEMBL798314</t>
  </si>
  <si>
    <t>CHEMBL889748</t>
  </si>
  <si>
    <t>CHEMBL889747</t>
  </si>
  <si>
    <t>CCN1C(=O)CC(C)(C)c2cc(C)c(cc12)c3cc(\C=C\4/SC(=O)NC4=O)ccc3OC(F)(F)F</t>
  </si>
  <si>
    <t>Cc1cc2c(cc1c3cc(CCC(=O)O)ccc3OC(F)(F)F)N(CC(F)(F)F)C(=O)CC2(C)C</t>
  </si>
  <si>
    <t>CCN1C(=O)CC(C)(C)c2cc(C)c(cc12)c3cc(\C=C\C(=O)O)ccc3OC(F)(F)F</t>
  </si>
  <si>
    <t>Cc1cc2c(cc1c3cc(\C=C\C(=O)O)ccc3OC(F)(F)F)N(CC(F)(F)F)C(=O)CC2(C)C</t>
  </si>
  <si>
    <t>CCCN1C(=O)CC(C)(C)c2cc(C)c(cc12)c3cc(\C=C\C(=O)O)ccc3OC(F)(F)F</t>
  </si>
  <si>
    <t>CCN1C(=O)CC(C)(C)c2cc(C)c(cc12)c3cc(ccc3OC(F)(F)F)[C@@H]4C[C@H]4C(=O)O</t>
  </si>
  <si>
    <t>CC(C)N1C(=O)CC(C)(C)c2cc(C)c(cc12)c3cc(CCC(=O)O)ccc3OC(F)(F)F</t>
  </si>
  <si>
    <t>CCN(c1ccc2c(c1)C(C)(C)CCC2(C)C)c3ccc(cn3)C(=O)O</t>
  </si>
  <si>
    <t>CC(C)N1C(=O)CC(C)(C)c2cc(C)c(cc12)c3cc(ccc3OC(F)(F)F)C4CC4C(=O)O</t>
  </si>
  <si>
    <t>CC1(C)CCC(C)(C)c2cc3c(O[C@@H]4CCC[C@]34c5ccc(cc5)C(=O)O)cc12</t>
  </si>
  <si>
    <t>CCN1C(=O)CC(C)(C)c2cc(C)c(cc12)c3cc(CCC(=O)O)ccc3OC(F)(F)F</t>
  </si>
  <si>
    <t>CC(C)N1C(=O)CC(C)(C)c2cc(C)c(cc12)c3cc(ccc3OC(F)(F)F)[C@@H]4C[C@H]4C(=O)O</t>
  </si>
  <si>
    <t>C\C(=C/c1ccc(s1)C(=O)O)\c2cc3c(cc2C)C(C)(C)CCC3(C)C</t>
  </si>
  <si>
    <t>CCN(c1ccc(C(C)C)c(OCC(C)CF)c1)c2ccc(cn2)C(=O)O</t>
  </si>
  <si>
    <t>C\C(=C/C=C/C(=C/C(=O)O)/C)\C=C/C1=C(C)CCCC1(C)C</t>
  </si>
  <si>
    <t>Cc1cc2c(cc1n3c(nc4cc(ccc34)C(=O)O)C(F)(F)F)C(C)(C)CCC2(C)C</t>
  </si>
  <si>
    <t>CC1(C)CCC(C)(C)c2cc3c(O[C@@H]4CCCC[C@]34c5ccc(cc5)C(=O)O)cc12</t>
  </si>
  <si>
    <t>CC(C)N1C(=O)CC(C)(C)c2cc(C)c(cc12)c3cc(\C=C\C(=O)O)ccc3OC(F)(F)F</t>
  </si>
  <si>
    <t>CC(C)N1C(=O)CC(C)(C)c2cc(C)c(cc12)c3cc(\C=C\C(=O)O)ccc3OCC(F)(F)F</t>
  </si>
  <si>
    <t>CCN(c1ccc(C(C)C)c(OCC(C)C)c1)c2ccc(cn2)C(=O)O</t>
  </si>
  <si>
    <t>CCN1C(=O)CC(C)(C)c2cc(C)c(cc12)c3cc(ccc3OC(F)(F)F)C4CC4C(=O)O</t>
  </si>
  <si>
    <t>Cc1cc2c(cc1C(=C)c3ccc(cc3)C(=O)NO)C(C)(C)CCC2(C)C</t>
  </si>
  <si>
    <t>C\C(=C/C(=O)O)\C=C\C1(OCCO1)c2cc3c(cc2C)C(C)(C)CCC3(C)C</t>
  </si>
  <si>
    <t>CC(C)CCC1=C(CCC/C/1=C\C(=C/C=C/C(=C/C(=O)O)/C)\C)C(C)C</t>
  </si>
  <si>
    <t>CN1C(=O)CC(C)(C)c2cc(C)c(cc12)c3cc(\C=C\C(=O)O)ccc3OC(F)(F)F</t>
  </si>
  <si>
    <t>CC1(C)CCC(C)(C)c2cc3c(OC4CCCC34c5ccc(cc5)C(=O)O)cc12</t>
  </si>
  <si>
    <t>CCN1C(=O)CC(C)(C)c2cc(C)c(cc12)c3cc(\C=C(/C)\C(=O)O)ccc3OC(F)(F)F</t>
  </si>
  <si>
    <t>CC1(C)CCC(C)(C)c2cc(ccc12)C3(OCCO3)c4ccc(cc4)C(=O)O</t>
  </si>
  <si>
    <t>CC(C)N1C(=O)CC(C)(C)c2cc(C)c(cc12)c3cc(CCC(=O)O)ccc3OCC(F)(F)F</t>
  </si>
  <si>
    <t>CCN1C(=O)CC(C)(C)c2cc(C)c(cc12)c3cc(ccc3OC(F)(F)F)C(C)CC(=O)O</t>
  </si>
  <si>
    <t>CCN1C(=O)CC(C)(C)c2cc(C)c(cc12)c3cc(\C=C/C(=O)O)ccc3OC(F)(F)F</t>
  </si>
  <si>
    <t>CN1C(=O)CC(C)(C)c2cc(C)c(cc12)c3cc(CCC(=O)O)ccc3OC(F)(F)F</t>
  </si>
  <si>
    <t>CC1(C)CCC(C)(C)c2cc3c(OC4CCCCC34c5ccc(cc5)C(=O)O)cc12</t>
  </si>
  <si>
    <t>CC1(C)CCC(C)(C)c2cc3c(OC4CCCCC34c5ccc(C(=O)O)c(F)c5)cc12</t>
  </si>
  <si>
    <t>Cc1cc2c(cc1Sc3ccc(cn3)C(=O)O)C(C)(C)CCC2(C)C</t>
  </si>
  <si>
    <t>C\C=C(\c1ccc(cc1)C(=O)O)/c2ccc3c(c2)C(C)(C)CCC3(C)C</t>
  </si>
  <si>
    <t>CC1(C)CCC(C)(C)c2cc(ccc12)C3(CC3)c4ccc(cc4)C(=O)O</t>
  </si>
  <si>
    <t>CCN1C(=O)C(C)(C)Oc2cc(C)c(cc12)c3cc(ccc3OC(F)(F)F)\C(=C\C(=O)O)\C</t>
  </si>
  <si>
    <t>CCN1C(=O)CC(C)(C)c2cc(C)c(cc12)c3cc(\C=C\C(=O)O)ccc3OCC(F)(F)F</t>
  </si>
  <si>
    <t>CCN1C(=O)CC(C)(C)c2cc(C)c(cc12)c3cc(CCC(=O)O)ccc3OCC(F)(F)F</t>
  </si>
  <si>
    <t>CC1(C)CCC(C)(C)c2cc(ccc12)C3(OCCS3)c4ccc(cc4)C(=O)O</t>
  </si>
  <si>
    <t>Cc1cc2c(cc1n3ccc4cc(ccc34)C(=O)O)C(C)(C)CCC2(C)C</t>
  </si>
  <si>
    <t>CC(=C(c1ccc(cc1)C(=O)O)c2ccc3c(c2)C(C)(C)CCC3(C)C)C</t>
  </si>
  <si>
    <t>CCN1C(=O)C2=C(CCC2)c3cc(ccc13)c4cc(\C=C\C(=O)O)ccc4OC(F)(F)F</t>
  </si>
  <si>
    <t>C\C(=C\C=C\C(=C\C(=O)O)\C)\C=C\1/CCCc2cc(C)ccc12</t>
  </si>
  <si>
    <t>C\C(=C/c1ccc(cn1)C(=O)O)\c2cc3c(cc2C)C(C)(C)CCC3(C)C</t>
  </si>
  <si>
    <t>C\C(=C/c1csc(c1)C(=O)O)\c2cc3c(cc2C)C(C)(C)CCC3(C)C</t>
  </si>
  <si>
    <t>CCN1C(=O)CC(C)(C)c2cc(C)c(cc12)c3cc(ccc3OCC(F)(F)F)C4CC4C(=O)O</t>
  </si>
  <si>
    <t>CC1(C)CCC(C)(C)c2cc3c(O[C@H]4CCCCC[C@@]34c5ccc(cc5)C(=O)O)cc12</t>
  </si>
  <si>
    <t>Cc1cc2c(cc1n3nnc4cc(ccc34)C(=O)O)C(C)(C)CCC2(C)C</t>
  </si>
  <si>
    <t>CN1C(=O)CC(C)(C)c2cc(C)c(cc12)c3cc(ccc3OCC(F)(F)F)C4CC4C(=O)O</t>
  </si>
  <si>
    <t>Cc1cc2c(cc1n3c(N)nc4cc(ccc34)C(=O)O)C(C)(C)CCC2(C)C</t>
  </si>
  <si>
    <t>C\C(=C\C=C\C(=C\C(=O)O)\C)\C=C\1/CCCc2ccc(C)cc12</t>
  </si>
  <si>
    <t>CCN(c1ccc(OCC(C)C)c(c1)C(C)C)c2ccc(cn2)C(=O)O</t>
  </si>
  <si>
    <t>CC1(C)CCC(C)(C)c2cc(ccc12)C3(SCCS3)c4ccc(cc4)C(=O)O</t>
  </si>
  <si>
    <t>CCN1C(=O)C(C)(C)Oc2cc(C)c(cc12)c3cc(\C=C\C(=O)O)ccc3OC(F)(F)F</t>
  </si>
  <si>
    <t>CC(C)N1C(=O)CC(C)(C)c2cc(C)c(cc12)c3cc(ccc3OC(F)(F)F)[C@H]4C[C@@H]4C(=O)O</t>
  </si>
  <si>
    <t>CC(=C(\C=C\C(=C\C(=O)O)\C)c1cc2c(cc1C)C(C)(C)CCC2(C)C)C</t>
  </si>
  <si>
    <t>C\C(=C/c1cc(cs1)C(=O)O)\c2cc3c(cc2C)C(C)(C)CCC3(C)C</t>
  </si>
  <si>
    <t>COc1ccc(cc1c2cc3N(C(C)C)C(=O)CC(C)(C)c3cc2C)C4CC4C(=O)O</t>
  </si>
  <si>
    <t>C\C(=C/c1ccc(cc1)C(=O)O)\c2cc3c(cc2Cl)C(C)(C)CCC3(C)C</t>
  </si>
  <si>
    <t>Cc1cc2c(cc1Sc3ccc(cc3)C(=O)O)C(C)(C)CCC2(C)C</t>
  </si>
  <si>
    <t>C\C(=C/c1ccc(cc1)C(=O)O)\c2cc3c(cc2Br)C(C)(C)CCC3(C)C</t>
  </si>
  <si>
    <t>CC(c1ccc(cc1)C(=O)O)c2ccc3c(c2)C(C)(C)CCC3(C)C</t>
  </si>
  <si>
    <t>CC(C)c1cc2c(cc1\C(=C\c3ccc(cc3)C(=O)O)\C)C(C)(C)CCC2(C)C</t>
  </si>
  <si>
    <t>Cc1cc2c(cc1C(=C)c3ccc(s3)C(=O)O)C(C)(C)CCC2(C)C</t>
  </si>
  <si>
    <t>CCN1C(=O)CC(C)(C)c2cc(C)c(cc12)c3cc(ccc3OC(F)(F)F)[C@H]4C[C@@H]4C(=O)O</t>
  </si>
  <si>
    <t>COc1ccc(CCC(=O)O)cc1c2cc3N(C(C)C)C(=O)CC(C)(C)c3cc2C</t>
  </si>
  <si>
    <t>Cc1cc2c(cc1n3c(C)nc4cc(ccc34)C(=O)O)C(C)(C)CCC2(C)C</t>
  </si>
  <si>
    <t>CC(=C(\C=C\C(=C\C(=O)O)\C)c1ccc2c(c1)C(C)(C)CCC2(C)C)C</t>
  </si>
  <si>
    <t>CCN(c1ccc(OCC(C)CF)c(c1)C(C)C)c2ccc(cn2)C(=O)O</t>
  </si>
  <si>
    <t>Cc1cc2c(cc1Cc3ccc(cc3)C(=O)O)C(C)(C)CCC2(C)C</t>
  </si>
  <si>
    <t>CCN1C(=O)CC(C)(C)c2cc(C)c(cc12)c3cc(CCCC(=O)O)ccc3OC(F)(F)F</t>
  </si>
  <si>
    <t>CC1(C)CCC(C)(C)c2cc(ccc12)C3(SCCCS3)c4ccc(cc4)C(=O)O</t>
  </si>
  <si>
    <t>C\C(=C/c1oc(cc1)C(=O)O)\c2cc3c(cc2C)C(C)(C)CCC3(C)C</t>
  </si>
  <si>
    <t>C\C(=C\C=C\C(=C\C(=O)O)\C)\C=C\1/CCCc2cccc(C)c12</t>
  </si>
  <si>
    <t>Cc1cc2c(cc1n3cnc4cc(ccc34)C(=O)O)C(C)(C)CCC2(C)C</t>
  </si>
  <si>
    <t>Cc1cc2c(cc1C(C)(C)c3ccc(cc3)C(=O)O)C(C)(C)CCC2(C)C</t>
  </si>
  <si>
    <t>C\C(=C\C=C\C(=C\C(=O)O)\C)\C=C\1/CCCc2c(C)cccc12</t>
  </si>
  <si>
    <t>CC1(C)CCC(C)(C)c2cc(ccc12)C3(OCCCO3)c4ccc(cc4)C(=O)O</t>
  </si>
  <si>
    <t>CCN1C(=O)CC(C)(C)c2cc(C)c(cc12)c3cc(CC(C)C(=O)O)ccc3OC(F)(F)F</t>
  </si>
  <si>
    <t>CC1(C)CCC(C)(C)c2cc(Sc3ccc(cc3)C(=O)O)ccc12</t>
  </si>
  <si>
    <t>CC(=CCc1cc(cc2CC(Oc12)C(C)(C)O)[C@@H]3CC(=O)c4ccc(O)c(CC=C(C)C)c4O3)C</t>
  </si>
  <si>
    <t>CC(=CCc1cc(cc2CC(O)C(C)(C)Oc12)[C@@H]3CC(=O)c4ccc(O)c(CC=C(C)C)c4O3)C</t>
  </si>
  <si>
    <t>C\C(=C\C=C\C(=C\C(=O)O)\C)\C=C\1/CCCc2ccccc12</t>
  </si>
  <si>
    <t>CC1(C)CCC(C)(C)c2cc3c(O[C@H]4CCC[C@@]34c5ccc(cc5)C(=O)O)cc12</t>
  </si>
  <si>
    <t>CCCOc1cc2c(cc1C(=C3CC3)c4ccc(cn4)C(=O)O)C(C)(C)CCC2(C)C</t>
  </si>
  <si>
    <t>CCCCOc1cc2c(cc1C(=C3CC3)c4ccc(cn4)C(=O)O)C(C)(C)CCC2(C)C</t>
  </si>
  <si>
    <t>Cc1cc2c(cc1C(=C3CC3)c4ccc(cc4)C(=O)O)C(C)(C)CCC2(C)C</t>
  </si>
  <si>
    <t>CCCOc1cc2c(cc1C(=C3CC3)c4ccc(cc4)C(=O)O)C(C)(C)CCC2(C)C</t>
  </si>
  <si>
    <t>CN1c2ccc(cc2N=C(c3ccc(cc3)C(=O)O)c4cc5c(cc14)C(C)(C)CCC5(C)C)S(=O)(=O)c6ccc(OC(F)(F)F)cc6</t>
  </si>
  <si>
    <t>COc1ccc(cc1)S(=O)(=O)c2ccc3N(C)c4cc5c(cc4C(=Nc3c2)c6ccc(cc6)C(=O)O)C(C)(C)CCC5(C)C</t>
  </si>
  <si>
    <t>CCCCNS(=O)(=O)c1ccc2N(C)c3cc4c(cc3C(=Nc2c1)c5ccc(cc5)C(=O)O)C(C)(C)CCC4(C)C</t>
  </si>
  <si>
    <t>CCCCOc1cc2c(cc1C(=C3CC3)c4ccc(cc4)C(=O)O)C(C)(C)CCC2(C)C</t>
  </si>
  <si>
    <t>CCc1cc2c(cc1\C(=C\c3ccc(cc3)C(=O)O)\C)C(C)(C)CCC2(C)C</t>
  </si>
  <si>
    <t>CCN1c2ccc(cc2N=C(c3ccc(cc3)C(=O)O)c4cc5c(cc14)C(C)(C)CCC5(C)C)C#N</t>
  </si>
  <si>
    <t>CN1c2ccc(Sc3ccc(OC(F)(F)F)cc3)cc2N=C(c4ccc(cc4)C(=O)O)c5cc6c(cc15)C(C)(C)CCC6(C)C</t>
  </si>
  <si>
    <t>CN1c2ccc(cc2N=C(c3ccc(cc3)C(=O)O)c4cc5c(cc14)C(C)(C)CCC5(C)C)S(=O)(=O)Cc6ccc(Cl)cc6</t>
  </si>
  <si>
    <t>CN1c2ccc(cc2N=C(c3ccc(cc3)C(=O)O)c4cc5c(cc14)C(C)(C)CCC5(C)C)C#N</t>
  </si>
  <si>
    <t>CN1c2ccc(cc2N=C(c3ccc(cc3)C(=O)O)c4cc5c(cc14)C(C)(C)CCC5(C)C)S(=O)(=O)N6CCOCC6</t>
  </si>
  <si>
    <t>CCCS(=O)(=O)c1ccc2N(C)c3cc4c(cc3C(=Nc2c1)c5ccc(cc5)C(=O)O)C(C)(C)CCC4(C)C</t>
  </si>
  <si>
    <t>CN1c2ccc(cc2N=C(c3ccc(cc3)C(=O)O)c4cc5c(cc14)C(C)(C)CCC5(C)C)S(=O)(=O)N6CCCC6</t>
  </si>
  <si>
    <t>CN1c2ccc(cc2N=C(c3ccc(cc3)C(=O)O)c4cc5c(cc14)C(C)(C)CCC5(C)C)S(=O)(=O)Nc6ccc(OC(F)(F)F)cc6</t>
  </si>
  <si>
    <t>CCCCc1cc2c(cc1C(=C3CC3)c4ccc(cc4)C(=O)O)C(C)(C)CCC2(C)C</t>
  </si>
  <si>
    <t>CCN1c2ccc(cc2N=C(c3ccc(C(=O)O)c(F)c3)c4cc5c(cc14)C(C)(C)CCC5(C)C)C#N</t>
  </si>
  <si>
    <t>CN1c2ccc(cc2N=C(c3ccc(C(=O)O)c(F)c3)c4cc5c(cc14)C(C)(C)CCC5(C)C)C#N</t>
  </si>
  <si>
    <t>CCN1c2ccc(cc2N=C(c3ccc(cc3F)C(=O)O)c4cc5c(cc14)C(C)(C)CCC5(C)C)C#N</t>
  </si>
  <si>
    <t>CN1c2ccc(SCc3ccc(Cl)cc3)cc2N=C(c4ccc(cc4)C(=O)O)c5cc6c(cc15)C(C)(C)CCC6(C)C</t>
  </si>
  <si>
    <t>COc1ccc(Sc2ccc3N(C)c4cc5c(cc4C(=Nc3c2)c6ccc(cc6)C(=O)O)C(C)(C)CCC5(C)C)cc1</t>
  </si>
  <si>
    <t>COc1ccc(CS(=O)(=O)c2ccc3N(C)c4cc5c(cc4C(=Nc3c2)c6ccc(cc6)C(=O)O)C(C)(C)CCC5(C)C)cc1</t>
  </si>
  <si>
    <t>CCN1c2ccc(cc2N=C(c3ccc(cc3)C(=O)O)c4cc5c(cc14)C(C)(C)CCC5(C)C)C(=O)C</t>
  </si>
  <si>
    <t>CN1c2ccc(cc2N=C(c3ccc(cc3)C(=O)O)c4cc5c(cc14)C(C)(C)CCC5(C)C)C(=O)C</t>
  </si>
  <si>
    <t>CN1CCN(CC1)S(=O)(=O)c2ccc3N(C)c4cc5c(cc4C(=Nc3c2)c6ccc(cc6)C(=O)O)C(C)(C)CCC5(C)C</t>
  </si>
  <si>
    <t>10.1016/j.bmcl.2007.01.047</t>
  </si>
  <si>
    <t>10.1016/j.bmcl.2007.01.049</t>
  </si>
  <si>
    <t>10.1021/jm400033f</t>
  </si>
  <si>
    <t>10.1021/jm00017a021</t>
  </si>
  <si>
    <t>10.1021/acs.jmedchem.5b01702</t>
  </si>
  <si>
    <t>10.1016/j.bmcl.2014.09.053</t>
  </si>
  <si>
    <t>10.1021/jm00015a004</t>
  </si>
  <si>
    <t>10.1021/ml500511m</t>
  </si>
  <si>
    <t>10.1021/jm00070a003</t>
  </si>
  <si>
    <t>10.1016/S0960-894X(01)80511-4</t>
  </si>
  <si>
    <t>10.1016/0960-894X(95)00065-2</t>
  </si>
  <si>
    <t>10.1016/j.bmcl.2013.04.067</t>
  </si>
  <si>
    <t>10.1021/jm400026k</t>
  </si>
  <si>
    <t>10.1021/jm960386h</t>
  </si>
  <si>
    <t>10.1021/jm00029a013</t>
  </si>
  <si>
    <t>10.1021/np5002016</t>
  </si>
  <si>
    <t>10.1021/jm030651g</t>
  </si>
  <si>
    <t>10.1016/j.bmcl.2007.06.080</t>
  </si>
  <si>
    <t>CHEMBL2061</t>
  </si>
  <si>
    <t>CHEMBL521955</t>
  </si>
  <si>
    <t>CHEMBL40007</t>
  </si>
  <si>
    <t>CHEMBL84681</t>
  </si>
  <si>
    <t>CHEMBL313742</t>
  </si>
  <si>
    <t>CHEMBL26129</t>
  </si>
  <si>
    <t>CHEMBL115558</t>
  </si>
  <si>
    <t>CHEMBL415449</t>
  </si>
  <si>
    <t>CHEMBL285179</t>
  </si>
  <si>
    <t>CHEMBL39344</t>
  </si>
  <si>
    <t>CHEMBL73321</t>
  </si>
  <si>
    <t>CHEMBL101308</t>
  </si>
  <si>
    <t>CHEMBL284264</t>
  </si>
  <si>
    <t>CHEMBL114319</t>
  </si>
  <si>
    <t>CHEMBL114390</t>
  </si>
  <si>
    <t>CHEMBL275311</t>
  </si>
  <si>
    <t>CHEMBL116859</t>
  </si>
  <si>
    <t>CHEMBL326766</t>
  </si>
  <si>
    <t>CHEMBL36718</t>
  </si>
  <si>
    <t>CHEMBL114880</t>
  </si>
  <si>
    <t>CHEMBL176252</t>
  </si>
  <si>
    <t>CHEMBL86663</t>
  </si>
  <si>
    <t>CHEMBL564037</t>
  </si>
  <si>
    <t>CHEMBL565088</t>
  </si>
  <si>
    <t>CHEMBL3828373</t>
  </si>
  <si>
    <t>100 - Activity</t>
  </si>
  <si>
    <t>Inhibition</t>
  </si>
  <si>
    <t>%</t>
  </si>
  <si>
    <t>1000</t>
  </si>
  <si>
    <t>4</t>
  </si>
  <si>
    <t>10</t>
  </si>
  <si>
    <t>Agonist activity at recombinant GST-tagged RXRalpha LBD (unknown origin) assessed as induction of fluorescein labeled D22 coactivator recruitment after 4 hrs by TR-FRET assay relative to control</t>
  </si>
  <si>
    <t>Agonist activity at recombinant GST-tagged RXRalpha LBD (unknown origin) assessed as induction of biotinylated SRC-1-676-700 coactivator recruitment after 4 hrs by TR-FRET assay (Rvb = 148 +/- 7%)</t>
  </si>
  <si>
    <t>Retinoid activity at 10 e-5 M (9Z)- RA against RXR-alpha receptor for gene transcriptional activation in transfected CV-1 cells</t>
  </si>
  <si>
    <t>Relative activity against Retinoic acid receptor RXR-alpha at 10e-6 M retinoid relative to 10e-6 M of 9-cis-RA.</t>
  </si>
  <si>
    <t>Displacement of [3H]9cRA from RXRalpha</t>
  </si>
  <si>
    <t>Agonist activity at human RXRalpha LBD expressed in HEK293 cells transfected with Gal4 reporter assessed as increase of transcription at 10'-6 M by dual luciferase reporter assay relative to control</t>
  </si>
  <si>
    <t>Partial agonist activity at human RXRalpha LBD expressed in HEK293 cells transfected with Gal4 reporter assessed as increase of transcription at 1000 nM by dual luciferase reporter assay</t>
  </si>
  <si>
    <t>Antagonist activity at Gal4-fused RXRalpha (unknown origin) transfected in HEK293 cells assessed as CD3254-induced transcriptional activity at 4 uM by luciferase/beta-galactosidase reporter gene assay relative to CD3254-treated control</t>
  </si>
  <si>
    <t>Antagonist activity at RXRalpha (unknown origin) expressed in HEK293T cells assessed as inhibition of receptor transactivation at 10 uM after 12 hrs in presence of 9-cis-RA by luciferase reporter gene assay relative to control</t>
  </si>
  <si>
    <t>Agonist activity at human RXRalpha LBD expressed in HEK293 cells transfected with Gal4 reporter assessed as increase of transcription at 1000 nM by dual luciferase reporter assay</t>
  </si>
  <si>
    <t>CHEMBL3118430</t>
  </si>
  <si>
    <t>CHEMBL3118429</t>
  </si>
  <si>
    <t>CHEMBL772123</t>
  </si>
  <si>
    <t>CHEMBL807183</t>
  </si>
  <si>
    <t>CHEMBL1031899</t>
  </si>
  <si>
    <t>CHEMBL3626726</t>
  </si>
  <si>
    <t>CHEMBL3626725</t>
  </si>
  <si>
    <t>CHEMBL3118433</t>
  </si>
  <si>
    <t>CHEMBL3829862</t>
  </si>
  <si>
    <t>CHEMBL3626683</t>
  </si>
  <si>
    <t>CCCCCOc1cc2c(cc1c3cc(\C=C\C(=O)O)ccc3O)C(C)(C)CCC2(C)C</t>
  </si>
  <si>
    <t>C\C(=C/c1ccc(cc1)C(=O)O)\c2ccc3C4CCC(C4)c3c2</t>
  </si>
  <si>
    <t>C\C(=C\c1ccc(cc1)C(=O)O)\c2ccc3C4CCC(C4)c3c2</t>
  </si>
  <si>
    <t>C\C(=C\c1ccc(cc1)C(=O)O)\CCC2=C(C)CCCC2(C)C</t>
  </si>
  <si>
    <t>C\C(=C\c1ccc(cc1)C(=O)O)\C=C\C2=C(C)CCCC2(C)C</t>
  </si>
  <si>
    <t>CC1(C)CCC(C)(C)c2cc(ccc12)C(O)c3ccc(cc3)C(=O)O</t>
  </si>
  <si>
    <t>C\C(=C\c1ccc(cc1)C(=O)O)\c2ccc3SCCC(C)(C)c3c2</t>
  </si>
  <si>
    <t>C\C(=C/c1ccc2c(c1)C(C)(C)CCC2(C)C)\c3ccc(cc3)C(=O)O</t>
  </si>
  <si>
    <t>C\C(=C/c1ccc(cc1)C(=O)O)\c2ccc3SCCC(C)(C)c3c2</t>
  </si>
  <si>
    <t>C\C(=C/c1ccc2SCCC(C)(C)c2c1)\c3ccc(cc3)C(=O)O</t>
  </si>
  <si>
    <t>CC1(C)CCC(C)(C)c2cc(ccc12)C(=O)c3ccc(cc3)C(=O)O</t>
  </si>
  <si>
    <t>C\C(=C/c1ccc(cc1)C(=O)O)\C=C\C2=C(C)CCCC2(C)C</t>
  </si>
  <si>
    <t>CC(C)(c1ccc(cc1)C(=O)O)c2ccc3c(c2)C(C)(C)CCC3(C)C</t>
  </si>
  <si>
    <t>CC1(C)CCC(C)(C)c2cc(Cc3ccc(cc3)C(=O)O)ccc12</t>
  </si>
  <si>
    <t>C\C(=C/c1ccc(cc1)C(=O)O)\c2ccc3c(c2)C(C)(C)CCC3(C)C</t>
  </si>
  <si>
    <t>CC1(C)CCC(C)(C)c2cc(Oc3ccc(cc3)C(=O)O)ccc12</t>
  </si>
  <si>
    <t>C\C=C(/c1ccc(cc1)C(=O)O)\c2ccc3c(c2)C(C)(C)CCC3(C)C</t>
  </si>
  <si>
    <t>C\C(=C/c1ccc(cc1)C(=O)O)\CCC2=C(C)CCCC2(C)C</t>
  </si>
  <si>
    <t>Cc1cc2c(cc1C(=O)c3ccc(s3)C(=O)O)C(C)(C)CCC2(C)C</t>
  </si>
  <si>
    <t>OC(=O)\C=C\c1ccc(c(Cl)c1)c2ccc(O)c(c2)C34CC5CC(CC(C5)C3)C4</t>
  </si>
  <si>
    <t>C\C(=C\c1ccc(cc1)C(=O)O)\c2ccc3c(c2)C(C)(C)CCC3(C)C</t>
  </si>
  <si>
    <t>Cc1cc(O)c(cc1c2ccc(CC(=O)O)cc2Cl)C34CC5CC(CC(C5)C3)C4</t>
  </si>
  <si>
    <t>Cc1cc(O)c(cc1c2ccc3cc(ccc3c2Cl)C(=O)O)C45CC6CC(CC(C6)C4)C5</t>
  </si>
  <si>
    <t>COc1ccc(\C=N\NC(=O)CSc2oc3ccccc3n2)c(O)c1</t>
  </si>
  <si>
    <t>10.1016/j.bmc.2014.01.006</t>
  </si>
  <si>
    <t>10.1016/j.ejmech.2009.01.011</t>
  </si>
  <si>
    <t>CHEMBL107554</t>
  </si>
  <si>
    <t>CHEMBL92394</t>
  </si>
  <si>
    <t>CHEMBL93128</t>
  </si>
  <si>
    <t>CHEMBL89241</t>
  </si>
  <si>
    <t>Efficacy</t>
  </si>
  <si>
    <t>Functional</t>
  </si>
  <si>
    <t>Agonist activity against Retinoic acid receptor RXR-alpha expressed in CV-1 cell transcriptional activation assay</t>
  </si>
  <si>
    <t>Percent transcriptional activation relative to ATRA in CV-1 cells expressing Retinoid X receptor RXR alpha</t>
  </si>
  <si>
    <t>Agonist activity at histidine-tagged ligand binding domain of human RXRalpha expressed in Escherichia coli BL21 (DE3) by luciferase reporter gene assay relative to bexarotene</t>
  </si>
  <si>
    <t>Percent efficacy for Retinoid X receptor RXR-alpha in CV-1 cell transcriptional activation assay</t>
  </si>
  <si>
    <t>Antagonist activity against Retinoic acid receptor RXR-alpha expressed in CV-1 cell transcriptional activation assay</t>
  </si>
  <si>
    <t>Maximal transcriptional activation in CV-1 cells expressing RXR alpha receptor relative to ATRA</t>
  </si>
  <si>
    <t>Transactivation of RXRalpha (unknown origin) expressed in COS1 cells at 10 uM after 18 hrs by luciferase reporter gene assay relative to bexarotene</t>
  </si>
  <si>
    <t>Transactivation of RXRalpha (unknown origin) expressed in COS1 cells at 1 uM after 18 hrs by luciferase reporter gene assay relative to bexarotene</t>
  </si>
  <si>
    <t>In vitro agonist efficacy at human Retinoic X receptor alpha expressed in CV1 cells.</t>
  </si>
  <si>
    <t>Antagonistic efficacy in CV-1 cells (LGD1069 was used as reference)</t>
  </si>
  <si>
    <t>Transactivation of RXRalpha (unknown origin) expressed in COS1 cells at 0.1 uM after 18 hrs by luciferase reporter gene assay relative to bexarotene</t>
  </si>
  <si>
    <t>Agonist activity at Renilla luciferase/GFP2-tagged RXRalpha homodimer (unknown origin) expressed in HEK293T cells by BRET2 assay relative to bexarotene</t>
  </si>
  <si>
    <t>Agonistic efficacy in CV-1 cells (LGD1069 was used as reference)</t>
  </si>
  <si>
    <t>CHEMBL800548</t>
  </si>
  <si>
    <t>CHEMBL807370</t>
  </si>
  <si>
    <t>CHEMBL3784068</t>
  </si>
  <si>
    <t>CHEMBL800547</t>
  </si>
  <si>
    <t>CHEMBL797914</t>
  </si>
  <si>
    <t>CHEMBL798313</t>
  </si>
  <si>
    <t>CHEMBL2342378</t>
  </si>
  <si>
    <t>CHEMBL2342377</t>
  </si>
  <si>
    <t>CHEMBL799676</t>
  </si>
  <si>
    <t>CHEMBL800658</t>
  </si>
  <si>
    <t>CHEMBL2342376</t>
  </si>
  <si>
    <t>CHEMBL3784072</t>
  </si>
  <si>
    <t>CHEMBL807371</t>
  </si>
  <si>
    <t>CHEMBL800475</t>
  </si>
  <si>
    <t>CHEMBL800657</t>
  </si>
  <si>
    <t>CCCCOc1c(cc(cc1C(C)(C)C)C(C)(C)C)\C(=C/C=C/C(=C/C(=O)O)/C(F)(F)F)\C</t>
  </si>
  <si>
    <t>C\C(=C/C(=O)O)\C=C\C1(CCCC1)c2cc3c(cc2C)C(C)(C)CCC3(C)C</t>
  </si>
  <si>
    <t>CCCCOc1c(cc(cc1c2cccc3[nH]c(cc23)\C(=C\C(=O)O)\C)C(C)C)C(C)C</t>
  </si>
  <si>
    <t>C\C(=C/C(=O)O)\C=C\C=C(/C)\c1cc(cc(c1)C(C)(C)C)C(C)(C)C</t>
  </si>
  <si>
    <t>Emax</t>
  </si>
  <si>
    <t>Agonist activity at RXRalpha (unknown origin) expressed in COS1 cells incubated for 18 hrs by luciferase reporter gene assay relative to 1 uM bexarotene</t>
  </si>
  <si>
    <t>Partial agonist activity at RXRalpha (unknown origin) expressed in COS1 cells after 18 hrs by luciferase reporter gene assay relative to bexarotene</t>
  </si>
  <si>
    <t>Agonist activity at RXRalpha (unknown origin) expressed in COS1 cells incubated for 18 hrs by luciferase reporter gene assay relative to untrated control</t>
  </si>
  <si>
    <t>CHEMBL3429523</t>
  </si>
  <si>
    <t>CHEMBL2342374</t>
  </si>
  <si>
    <t>CHEMBL3429524</t>
  </si>
  <si>
    <t>CHEMBL25088</t>
  </si>
  <si>
    <t>CHEMBL25337</t>
  </si>
  <si>
    <t>CHEMBL27226</t>
  </si>
  <si>
    <t>CHEMBL280140</t>
  </si>
  <si>
    <t>CHEMBL25038</t>
  </si>
  <si>
    <t>CHEMBL25361</t>
  </si>
  <si>
    <t>CHEMBL418570</t>
  </si>
  <si>
    <t>CHEMBL423654</t>
  </si>
  <si>
    <t>CHEMBL428708</t>
  </si>
  <si>
    <t>CHEMBL26295</t>
  </si>
  <si>
    <t>CHEMBL432261</t>
  </si>
  <si>
    <t>CHEMBL16901</t>
  </si>
  <si>
    <t>CHEMBL367149</t>
  </si>
  <si>
    <t>CHEMBL1215869</t>
  </si>
  <si>
    <t>CHEMBL486997</t>
  </si>
  <si>
    <t>CHEMBL3114291</t>
  </si>
  <si>
    <t>CHEMBL3114292</t>
  </si>
  <si>
    <t>CHEMBL3114293</t>
  </si>
  <si>
    <t>CHEMBL3114294</t>
  </si>
  <si>
    <t>CHEMBL3114295</t>
  </si>
  <si>
    <t>CHEMBL3114296</t>
  </si>
  <si>
    <t>CHEMBL3114297</t>
  </si>
  <si>
    <t>CHEMBL3114298</t>
  </si>
  <si>
    <t>CHEMBL3114299</t>
  </si>
  <si>
    <t>CHEMBL3114300</t>
  </si>
  <si>
    <t>CHEMBL3114301</t>
  </si>
  <si>
    <t>CHEMBL3114302</t>
  </si>
  <si>
    <t>CHEMBL3114303</t>
  </si>
  <si>
    <t>CHEMBL3114304</t>
  </si>
  <si>
    <t>CHEMBL3114305</t>
  </si>
  <si>
    <t>CHEMBL554740</t>
  </si>
  <si>
    <t>CHEMBL560351</t>
  </si>
  <si>
    <t>CHEMBL563805</t>
  </si>
  <si>
    <t>CHEMBL564563</t>
  </si>
  <si>
    <t>CHEMBL491294</t>
  </si>
  <si>
    <t>CHEMBL2430196</t>
  </si>
  <si>
    <t>CHEMBL2430197</t>
  </si>
  <si>
    <t>CHEMBL2172212</t>
  </si>
  <si>
    <t>CHEMBL2172210</t>
  </si>
  <si>
    <t>CHEMBL2172214</t>
  </si>
  <si>
    <t>CHEMBL2172208</t>
  </si>
  <si>
    <t>CHEMBL2172299</t>
  </si>
  <si>
    <t>CHEMBL333971</t>
  </si>
  <si>
    <t>CHEMBL2169911</t>
  </si>
  <si>
    <t>CHEMBL2172203</t>
  </si>
  <si>
    <t>CHEMBL2172204</t>
  </si>
  <si>
    <t>CHEMBL2172205</t>
  </si>
  <si>
    <t>CHEMBL2172206</t>
  </si>
  <si>
    <t>CHEMBL2172207</t>
  </si>
  <si>
    <t>CHEMBL2172209</t>
  </si>
  <si>
    <t>CHEMBL2172211</t>
  </si>
  <si>
    <t>CHEMBL2172213</t>
  </si>
  <si>
    <t>CHEMBL2172215</t>
  </si>
  <si>
    <t>CHEMBL2172216</t>
  </si>
  <si>
    <t>CHEMBL2172217</t>
  </si>
  <si>
    <t>CHEMBL2172218</t>
  </si>
  <si>
    <t>CHEMBL2172219</t>
  </si>
  <si>
    <t>CHEMBL2172296</t>
  </si>
  <si>
    <t>CHEMBL2172297</t>
  </si>
  <si>
    <t>CHEMBL2172298</t>
  </si>
  <si>
    <t>CHEMBL2172300</t>
  </si>
  <si>
    <t>CHEMBL242413</t>
  </si>
  <si>
    <t>CHEMBL425544</t>
  </si>
  <si>
    <t>CHEMBL2326683</t>
  </si>
  <si>
    <t>CHEMBL2312571</t>
  </si>
  <si>
    <t>CHEMBL2322955</t>
  </si>
  <si>
    <t>CHEMBL2403499</t>
  </si>
  <si>
    <t>CHEMBL213072</t>
  </si>
  <si>
    <t>CHEMBL2324622</t>
  </si>
  <si>
    <t>CHEMBL2312904</t>
  </si>
  <si>
    <t>CHEMBL2322286</t>
  </si>
  <si>
    <t>CHEMBL2322288</t>
  </si>
  <si>
    <t>CHEMBL2322964</t>
  </si>
  <si>
    <t>CHEMBL2323836</t>
  </si>
  <si>
    <t>CHEMBL242857</t>
  </si>
  <si>
    <t>CHEMBL1181663</t>
  </si>
  <si>
    <t>CHEMBL1182248</t>
  </si>
  <si>
    <t>CHEMBL1185123</t>
  </si>
  <si>
    <t>CHEMBL1181674</t>
  </si>
  <si>
    <t>CHEMBL109539</t>
  </si>
  <si>
    <t>CHEMBL109785</t>
  </si>
  <si>
    <t>CHEMBL109993</t>
  </si>
  <si>
    <t>CHEMBL110002</t>
  </si>
  <si>
    <t>CHEMBL109283</t>
  </si>
  <si>
    <t>CHEMBL189191</t>
  </si>
  <si>
    <t>AC50</t>
  </si>
  <si>
    <t>Activation</t>
  </si>
  <si>
    <t>Displacement</t>
  </si>
  <si>
    <t>ED50</t>
  </si>
  <si>
    <t>FC</t>
  </si>
  <si>
    <t>Ratio</t>
  </si>
  <si>
    <t>Relative EC30</t>
  </si>
  <si>
    <t>Relative IC50</t>
  </si>
  <si>
    <t>Relative activation</t>
  </si>
  <si>
    <t>max activation</t>
  </si>
  <si>
    <t>Non standard unit for type</t>
  </si>
  <si>
    <t>Transcriptional activation in CV-1 cells expressing Retinoic acid receptor RXR-alpha</t>
  </si>
  <si>
    <t>Transcriptional activation in CV-1 cells expressing Retinoid X receptor RXR-alpha</t>
  </si>
  <si>
    <t>Transcriptional activation of Retinoic acid receptor RXR-alpha</t>
  </si>
  <si>
    <t>Percent activation of Retinoic acid receptor RXR-alpha at 1 uM relative to 1 uM 9-cis-retinoic acid</t>
  </si>
  <si>
    <t>Percent transcriptional activation of Retinoic acid receptor RXR-alpha at 1 uM compared to 1 uM 9-cis-retinoic acid</t>
  </si>
  <si>
    <t>Displacement of [3H]9-cis-RA from Retinoic acid receptor RXR-alpha LBD</t>
  </si>
  <si>
    <t>Agonist activity at Gal4-fused RXRalpha (unknown origin) transfected in HEK293 cells assessed as induction of transcriptional activity at 4 uM after 24 hrs by luciferase/beta-galactosidase reporter gene assay relative to control</t>
  </si>
  <si>
    <t>Agonist activity at human RXR-alpha transfected in african green monkey COS-1 cells at 50 uM by dual-luciferase reporter gene assay relative to control</t>
  </si>
  <si>
    <t>Agonist activity at human RXRalpha expressed in african green monkey COS1 cells assessed as induction of RXRE transcriptional activity at 1.25 to 20 uM after 25 hrs by luciferase reporter gene assay relative to bexarotene</t>
  </si>
  <si>
    <t>Agonist activity at human RXRalpha expressed in african green monkey COS1 cells assessed as induction of RXRE transcriptional activity at 1.25 to 20 uM after 25 hrs by luciferase reporter gene assay relative to control</t>
  </si>
  <si>
    <t>Agonist activity at human RXRalpha expressed in african green monkey COS1 cells assessed as induction of RXRE transcriptional activity at 1.25 to 20 uM after 4 to 6 hrs by luciferase reporter gene assay relative to control</t>
  </si>
  <si>
    <t>Agonist activity at human RXRalpha expressed in african green monkey COS1 cells assessed as induction of RXRE transcriptional activity at 12.5 uM after 12 hrs by luciferase reporter gene assay relative to control</t>
  </si>
  <si>
    <t>Agonist activity at human RXRalpha expressed in african green monkey COS1 cells assessed as induction of RXRE transcriptional activity at 40 uM after 12 hrs by luciferase reporter gene assay relative to control</t>
  </si>
  <si>
    <t>Agonist activity at human RXRalpha expressed in african green monkey COS1 cells assessed as induction of RXRE transcriptional activity at 5 uM after 24 hrs by luciferase reporter gene assay relative to control</t>
  </si>
  <si>
    <t>Agonist activity at human RXRalpha expressed in african green monkey COS1 cells assessed as induction of RXRE transcriptional activity at 50 uM after 12 hrs by luciferase reporter gene assay relative to control</t>
  </si>
  <si>
    <t>Binding affinity to RXRalpha (unknown origin) at 10 uM after 2 hrs by ultrafiltration LC-MS/MS analysis relative to control</t>
  </si>
  <si>
    <t>Transactivation of RXRalpha (unknown origin) relative to control</t>
  </si>
  <si>
    <t>Activation of human RXRalpha activity expressed in COS1 cells assessed as induction ratio after 12 hrs by RXRE-luciferase reporter gene assay relative to untreated control</t>
  </si>
  <si>
    <t>Activation of human RXRalpha activity expressed in COS1 cells assessed as induction ratio at 50 uM after 12 hrs by RXRE-luciferase reporter gene assay relative to untreated control</t>
  </si>
  <si>
    <t>Relative EC30 for human RXR-alpha receptor as EC30(compound) divided EC30(9-cis-RA)</t>
  </si>
  <si>
    <t>Relative IC50 for human RXR-alpha receptor as IC50(compound) divided by IC50(9-cis-RA)</t>
  </si>
  <si>
    <t>Antagonism of retinoid X receptor alpha activity induced by retinoic acid expressed in Escherichia coli at 10e-5 M</t>
  </si>
  <si>
    <t>Antagonism of retinoid X receptor alpha activity induced by retinoic acid expressed in Escherichia coli at 10e-6 M</t>
  </si>
  <si>
    <t>Antagonism of retinoid X receptor alpha activity induced by retinoic acid expressed in Escherichia coli at 10e-7 M</t>
  </si>
  <si>
    <t>Antagonism of retinoid X receptor alpha in 10e-7 M 9-cis RA treated CV-1 cells co-expressing CRBP-II-tk-CAT reporter at 10e-6 M</t>
  </si>
  <si>
    <t>Antagonism of retinoid X receptor alpha in 10e-7 M 9-cis RA treated CV-1 cells co-expressing CRBP-II-tk-CAT reporter at 10e-7 M</t>
  </si>
  <si>
    <t>Antagonism of retinoid X receptor alpha in 10e-7 M 9-cis RA treated CV-1 cells co-expressing CRBP-II-tk-CAT reporter; control assay without compound</t>
  </si>
  <si>
    <t>Agonist activity at Gal4-fused RXRalpha (unknown origin) transfected in HEK293 cells assessed as induction of transcriptional activity at 4 uM after 24 hrs by luciferase/beta-galactosidase reporter gene assay relative to CD3254</t>
  </si>
  <si>
    <t>CHEMBL769013</t>
  </si>
  <si>
    <t>CHEMBL769012</t>
  </si>
  <si>
    <t>CHEMBL769010</t>
  </si>
  <si>
    <t>CHEMBL769017</t>
  </si>
  <si>
    <t>CHEMBL769016</t>
  </si>
  <si>
    <t>CHEMBL807387</t>
  </si>
  <si>
    <t>CHEMBL3118435</t>
  </si>
  <si>
    <t>CHEMBL2433994</t>
  </si>
  <si>
    <t>CHEMBL2175530</t>
  </si>
  <si>
    <t>CHEMBL2175534</t>
  </si>
  <si>
    <t>CHEMBL2175531</t>
  </si>
  <si>
    <t>CHEMBL2175537</t>
  </si>
  <si>
    <t>CHEMBL2175536</t>
  </si>
  <si>
    <t>CHEMBL2175532</t>
  </si>
  <si>
    <t>CHEMBL2175642</t>
  </si>
  <si>
    <t>CHEMBL2330501</t>
  </si>
  <si>
    <t>CHEMBL2406693</t>
  </si>
  <si>
    <t>CHEMBL2330502</t>
  </si>
  <si>
    <t>CHEMBL2330505</t>
  </si>
  <si>
    <t>CHEMBL798304</t>
  </si>
  <si>
    <t>CHEMBL798305</t>
  </si>
  <si>
    <t>CHEMBL834849</t>
  </si>
  <si>
    <t>CHEMBL834850</t>
  </si>
  <si>
    <t>CHEMBL834851</t>
  </si>
  <si>
    <t>CHEMBL834856</t>
  </si>
  <si>
    <t>CHEMBL834857</t>
  </si>
  <si>
    <t>CHEMBL834852</t>
  </si>
  <si>
    <t>CHEMBL3118425</t>
  </si>
  <si>
    <t>Cc1ccc(cc1c2cc3c(cc2C)C(C)(C)CCC3(C)C)c4ccc(cc4)C(=O)O</t>
  </si>
  <si>
    <t>Cc1cc2c(cc1C3=NOC(C3)c4ccc(cc4)C(=O)O)C(C)(C)CCC2(C)C</t>
  </si>
  <si>
    <t>Cc1ccc(cc1c2ccc3c(c2)C(C)(C)CCC3(C)C)c4ccc(cc4)C(=O)O</t>
  </si>
  <si>
    <t>CC1(C)CCC(C)(C)c2cc(ccc12)C(=C3CC3)c4ccc(cc4)C(=O)O</t>
  </si>
  <si>
    <t>Cc1cc2c(cc1c3ncc(s3)c4ccc(cc4)C(=O)O)C(C)(C)CCC2(C)C</t>
  </si>
  <si>
    <t>CC1(C)CCC(C)(C)c2cc(ccc12)c3ccc4cc(ccc4c3)C(=O)O</t>
  </si>
  <si>
    <t>CC1(C)CCC(C)(C)c2cc(ccc12)c3cccc(c3)c4ccc(cc4)C(=O)O</t>
  </si>
  <si>
    <t>CC1(C)CCC(C)(C)c2cc(ccc12)c3cccc(n3)c4ccc(cc4)C(=O)O</t>
  </si>
  <si>
    <t>Cc1cc2c(cc1c3cccc(n3)c4ccc(cc4)C(=O)O)C(C)(C)CCC2(C)C</t>
  </si>
  <si>
    <t>CC(C)\C=C(\c1ccc(cc1)C(=O)O)/c2ccc3c(c2)C(C)(C)CCC3(C)C</t>
  </si>
  <si>
    <t>CC1(C)CCC(C)(C)c2cc(ccc12)c3cccc4cc(ccc34)C(=O)O</t>
  </si>
  <si>
    <t>Oc1ccc(cc1CC=C)c2cc(CC=C)ccc2O</t>
  </si>
  <si>
    <t>CC\C=C/C\C=C/C\C=C/C\C=C/C\C=C/C\C=C/CCC(=O)O</t>
  </si>
  <si>
    <t>CC(C)CCC[C@@H](C)CCC[C@@H](C)CCCC(C)CC(=O)O</t>
  </si>
  <si>
    <t>C[C@@H]1C[C@@H]2OC(=O)C(=C)[C@H]2[C@H](OC(=O)C)[C@@]3(C)[C@H]1C=CC3=O</t>
  </si>
  <si>
    <t>CC(=O)NCCCOc1cc(\C=C\C(=O)O)ccc1c2cc(c(O)cc2C)C34CC5CC(CC(C5)C3)C4</t>
  </si>
  <si>
    <t>OC(=O)\C=C\c1cnc(s1)c2ccc(O)c(c2)C34CC5CC(CC(C5)C3)C4</t>
  </si>
  <si>
    <t>Cc1cc(O)c(cc1c2ncc(\C=C\C(=O)O)s2)C34CC5CC(CC(C5)C3)C4</t>
  </si>
  <si>
    <t>COCCOCOc1ccc(cc1C23CC4CC(CC(C4)C2)C3)c5ncc(\C=C\C(=O)O)s5</t>
  </si>
  <si>
    <t>COCCOCOc1cc(C)c(cc1C23CC4CC(CC(C4)C2)C3)c5ncc(\C=C\C(=O)O)s5</t>
  </si>
  <si>
    <t>OC(=O)c1ccc(cc1)c2cnc(s2)c3ccc(O)c(c3)C45CC6CC(CC(C6)C4)C5</t>
  </si>
  <si>
    <t>Cc1cc(O)c(cc1c2ncc(s2)c3ccc(cc3)C(=O)O)C45CC6CC(CC(C6)C4)C5</t>
  </si>
  <si>
    <t>COCCOCOc1ccc(cc1C23CC4CC(CC(C4)C2)C3)c5ncc(s5)c6ccc(cc6)C(=O)O</t>
  </si>
  <si>
    <t>COCCOCOc1cc(C)c(cc1C23CC4CC(CC(C4)C2)C3)c5ncc(s5)c6ccc(cc6)C(=O)O</t>
  </si>
  <si>
    <t>COc1nc(\C=C\C(=O)O)cnc1c2ccc(O)c(c2)C34CC5CC(CC(C5)C3)C4</t>
  </si>
  <si>
    <t>COc1nc(\C=C\C(=O)O)cnc1c2cc(c(O)cc2C)C34CC5CC(CC(C5)C3)C4</t>
  </si>
  <si>
    <t>COCCOCOc1ccc(cc1C23CC4CC(CC(C4)C2)C3)c5ncc(\C=C\C(=O)O)nc5OC</t>
  </si>
  <si>
    <t>COCCOCOc1cc(C)c(cc1C23CC4CC(CC(C4)C2)C3)c5ncc(\C=C\C(=O)O)nc5OC</t>
  </si>
  <si>
    <t>COc1nc(cnc1c2ccc(O)c(c2)C34CC5CC(CC(C5)C3)C4)c6ccc(cc6)C(=O)O</t>
  </si>
  <si>
    <t>COCCOCOc1ccc(cc1C23CC4CC(CC(C4)C2)C3)c5ncc(nc5OC)c6ccc(cc6)C(=O)O</t>
  </si>
  <si>
    <t>Cc1cc(O)c(cc1c2ccc(\C=C\C(=O)O)cc2Cl)C34CC5CC(CC(C5)C3)C4</t>
  </si>
  <si>
    <t>COCCOCOc1cc(C)c(cc1C23CC4CC(CC(C4)C2)C3)c5ccc(CC(=O)O)cc5Cl</t>
  </si>
  <si>
    <t>COCCOCOc1cc(C)c(cc1C23CC4CC(CC(C4)C2)C3)c5ccc6cc(ccc6c5Cl)C(=O)O</t>
  </si>
  <si>
    <t>COCCOCOc1cc(C)c(cc1C23CC4CC(CC(C4)C2)C3)c5ccc(\C=C\C(=O)O)cc5Cl</t>
  </si>
  <si>
    <t>Cc1cc2c(cc1c3cc(\C=C\C(=O)O)ccc3O)C(C)(C)CCC2(C)C</t>
  </si>
  <si>
    <t>Oc1ccc(O)c(c1)c2cn3ccsc3n2</t>
  </si>
  <si>
    <t>Cc1cn2cc(nc2s1)c3ccc(O)c(O)c3O</t>
  </si>
  <si>
    <t>NCCCN1C(=O)c2cc(N)ccc2C3=C1c4ccccc4C3=O</t>
  </si>
  <si>
    <t>CNCCCN1C(=O)c2cc(N)ccc2C3=C1c4ccccc4C3=O</t>
  </si>
  <si>
    <t>CC(=O)Nc1ccc2C3=C(N(CCCN)C(=O)c2c1)c4ccccc4C3=O</t>
  </si>
  <si>
    <t>CNc1ccc2C3=C(N(CCCN)C(=O)c2c1)c4ccccc4C3=O</t>
  </si>
  <si>
    <t>CC(=O)NCCCN1C(=O)c2cc(N)ccc2C3=C1c4ccccc4C3=O</t>
  </si>
  <si>
    <t>[O-][N+](=O)c1ccc2C3=C(N(CCCBr)C(=O)c2c1)c4ccccc4C3=O</t>
  </si>
  <si>
    <t>CC(C)(C)OC(=O)NCCCN1C(=O)c2cc(N)ccc2C3=C1c4ccccc4C3=O</t>
  </si>
  <si>
    <t>CNc1ccc2C3=C(N(CCCNC(=O)OC(C)(C)C)C(=O)c2c1)c4ccccc4C3=O</t>
  </si>
  <si>
    <t>CN(C)c1ccc2C3=C(N(CCCNC(=O)OC(C)(C)C)C(=O)c2c1)c4ccccc4C3=O</t>
  </si>
  <si>
    <t>CNc1ccc2C3=C(N(CCCNC(=O)OC(C)(C)C)C(=O)c2c1)c4ccccc4C3O</t>
  </si>
  <si>
    <t>CN(C)c1ccc2C3=C(N(CCCN)C(=O)c2c1)c4ccccc4C3=O</t>
  </si>
  <si>
    <t>CNc1ccc2C3=C(N(CCCN)C(=O)c2c1)c4ccccc4C3O</t>
  </si>
  <si>
    <t>CNCCCN1C(=O)c2cc(ccc2C3=C1c4ccccc4C3=O)[N+](=O)[O-]</t>
  </si>
  <si>
    <t>CNCCCN1C(=O)c2cc(N)ccc2C3=C1c4ccccc4C3O</t>
  </si>
  <si>
    <t>NCCCN1C(=O)c2cc(N)ccc2C3=C1c4ccccc4C3O</t>
  </si>
  <si>
    <t>CC(=O)Nc1ccc2C3=C(N(CCCN)C(=O)c2c1)c4ccccc4C3O</t>
  </si>
  <si>
    <t>Nc1ccc2C3=C(N(CCCO)C(=O)c2c1)c4ccccc4C3=O</t>
  </si>
  <si>
    <t>Nc1ccc2C3=C(N(CCCO)C(=O)c2c1)c4ccccc4C3O</t>
  </si>
  <si>
    <t>CC(=O)Nc1ccc2C3=C(N(CCCO)C(=O)c2c1)c4ccccc4C3=O</t>
  </si>
  <si>
    <t>Nc1ccc2C3=C(N(CCCCl)C(=O)c2c1)c4ccccc4C3=O</t>
  </si>
  <si>
    <t>CC(=O)Nc1ccc2C3=C(N(CCCN=[N+]=[N-])C(=O)c2c1)c4ccccc4C3=O</t>
  </si>
  <si>
    <t>CC(C)(C)OC(=O)NCCCN1C(=O)c2cc(ccc2C3=C1c4ccccc4C3=O)[N+](=O)[O-]</t>
  </si>
  <si>
    <t>CC(=O)NCCCN1C(=O)c2cc(ccc2C3=C1c4ccccc4C3=O)[N+](=O)[O-]</t>
  </si>
  <si>
    <t>OCCCN1C(=O)c2cc(ccc2C3=C1c4ccccc4C3=O)[N+](=O)[O-]</t>
  </si>
  <si>
    <t>NCCCN1C(=O)c2cc(ccc2C3=C1c4ccccc4C3=O)[N+](=O)[O-]</t>
  </si>
  <si>
    <t>CN(C)CCCN1C(=O)c2ccccc2C3=C1c4ccccc4C3=O</t>
  </si>
  <si>
    <t>CN(C)CCCN1C(=O)c2cc(N)ccc2C3=C1c4ccccc4C3=O</t>
  </si>
  <si>
    <t>COC(=O)CC(=O)Nc1ccc2C3=C(N(CCCN)C(=O)c2c1)c4ccccc4C3=O</t>
  </si>
  <si>
    <t>CNCCCN1C(=O)c2ccccc2C3=C1c4ccccc4C3=O</t>
  </si>
  <si>
    <t>CC(C)N(Cc1ccc(CCC(=O)O)cc1)C(=O)c2cccc(CNC(=O)c3ccccc3)c2</t>
  </si>
  <si>
    <t>NCCCN1C(=O)c2ccccc2C3=C1c4ccccc4C3=O</t>
  </si>
  <si>
    <t>Cl.NCCCN1C(=O)c2cc(N)ccc2C3=C1c4ccccc4C3</t>
  </si>
  <si>
    <t>CN(C)CCCN1C(=O)c2cc(ccc2C3=C1c4ccccc4C3=O)C#N</t>
  </si>
  <si>
    <t>CN(C)CCCN1C(=O)c2cc(Br)ccc2C3=C1c4ccccc4C3=O</t>
  </si>
  <si>
    <t>CNCCCN1C(=O)c2cc(Br)ccc2C3=C1c4ccccc4C3=O</t>
  </si>
  <si>
    <t>NCCCN1C(=O)c2cc(NCC(=O)O)ccc2C3=C1c4ccccc4C3=O</t>
  </si>
  <si>
    <t>Cl.COC(=O)c1ccc2C3=C(N(CCCN(C)C)C(=O)c2c1)c4ccccc4C3=O</t>
  </si>
  <si>
    <t>COc1ccc2C3=C(C(=O)c2c1)c4ccccc4C(=O)N3CCCN</t>
  </si>
  <si>
    <t>NCCCCN1C(=O)c2ccccc2C3=C1c4ccccc4C3=O</t>
  </si>
  <si>
    <t>NCCCCCN1C(=O)c2ccccc2C3=C1c4ccccc4C3=O</t>
  </si>
  <si>
    <t>NCCCCCCN1C(=O)c2ccccc2C3=C1c4ccccc4C3=O</t>
  </si>
  <si>
    <t>NCCN1C(=O)c2ccccc2C3=C1c4ccccc4C3=O</t>
  </si>
  <si>
    <t>CC(C)N1CCCc2cc(ccc12)\C(=C\C=C\C(=C\C(=O)O)\C)\C</t>
  </si>
  <si>
    <t>CC(C)N1CCCc2cc(ccc12)\C(=C(/F)\C=C\C(=C\C(=O)O)\C)\C</t>
  </si>
  <si>
    <t>CCC\C(=C(\F)/C=C/C(=C/C(=O)O)/C)\c1ccc2N(CCCc2c1)C(C)C</t>
  </si>
  <si>
    <t>CC\C(=C(\F)/C=C/C(=C/C(=O)O)/C)\c1ccc2N(CCCc2c1)C(C)C</t>
  </si>
  <si>
    <t>CCCC\C(=C(\F)/C=C/C(=C/C(=O)O)/C)\c1ccc2N(CCCc2c1)C(C)C</t>
  </si>
  <si>
    <t>CCCCc1cc2c(cc1C(=C)c3ccc(cc3)C(=O)O)C(C)(C)CCC2(C)C</t>
  </si>
  <si>
    <t>HONOKIOL</t>
  </si>
  <si>
    <t>DOCONEXENT</t>
  </si>
  <si>
    <t>PHYTANIC ACID</t>
  </si>
  <si>
    <t>BIGELOVIN</t>
  </si>
  <si>
    <t>BASE</t>
  </si>
  <si>
    <t>ZWITTERION</t>
  </si>
  <si>
    <t>10.1016/s0960-894x(00)00244-4</t>
  </si>
  <si>
    <t>10.1016/s0960-894x(00)00243-2</t>
  </si>
  <si>
    <t>10.1021/jm030524k</t>
  </si>
  <si>
    <t>10.1016/j.ejmech.2013.07.052</t>
  </si>
  <si>
    <t>10.1021/jm3006806</t>
  </si>
  <si>
    <t>10.1016/j.bmcl.2013.05.034</t>
  </si>
  <si>
    <t>10.1021/jm980058c</t>
  </si>
  <si>
    <t>ZincID</t>
  </si>
  <si>
    <t>IC50(nM)</t>
  </si>
  <si>
    <t>EC50(nM)</t>
  </si>
  <si>
    <t>Kd(nM)</t>
  </si>
  <si>
    <t>Ki(nM)</t>
  </si>
  <si>
    <t>kon(M-1s-1)</t>
  </si>
  <si>
    <t>koff(s-1)</t>
  </si>
  <si>
    <t>pH</t>
  </si>
  <si>
    <t>Temp</t>
  </si>
  <si>
    <t>Source</t>
  </si>
  <si>
    <t>DOI</t>
  </si>
  <si>
    <t>Patent_number</t>
  </si>
  <si>
    <t>Institution</t>
  </si>
  <si>
    <t>ligand_name</t>
  </si>
  <si>
    <t>ZINC12358651</t>
  </si>
  <si>
    <t>ZINC01539579</t>
  </si>
  <si>
    <t>4.00 C</t>
  </si>
  <si>
    <t>25.00 C</t>
  </si>
  <si>
    <t>Curated from the literature by BindingDB</t>
  </si>
  <si>
    <t>US Patent</t>
  </si>
  <si>
    <t>10.1124/jpet.104.066787</t>
  </si>
  <si>
    <t>10.1016/j.bmcl.2005.03.055</t>
  </si>
  <si>
    <t>US10071988</t>
  </si>
  <si>
    <t>US10188615</t>
  </si>
  <si>
    <t>University of Texas Southwestern Medical Center</t>
  </si>
  <si>
    <t>JANSSEN PHARMACEUTICA NV</t>
  </si>
  <si>
    <t>ACUCELA INC.</t>
  </si>
  <si>
    <t>9-cis-retinoic acid (9cRA)::ALL-TRANS-RETINOIC ACID::AT-RA::Atralin::CHEMBL38::MLS000028588::SMR000058245::TRETINOIN::Vitamin A acid::[3H]RA::[3H]Retinoic acid::[3H]Vitamin A acid::[3H]tretinoin::all-trans retinoic acid::cid_444795</t>
  </si>
  <si>
    <t>4-[1-(3,5,5,8,8-pentamethyl-5,6,7,8-tetrahydronaphthalen-2-yl)vinyl]benzoic acid::BEXAROTENE::CHEMBL1023::p-(1-(5,6,7,8-Tetrahydro-3,5,5,8,8-pentamethyl-2-naphthyl)vinyl)benzoic acid</t>
  </si>
  <si>
    <t>2-((1-(4-Chloro-3-(difluoromethyl)phenyl)-1H-1,2,3-triazol-4-yl)methoxy)-::US10071988, Example 1</t>
  </si>
  <si>
    <t>N-[[1-[4-Chloro-3-(difluoromethoxy)phenyl]triazol-4-::US10071988, Example 2</t>
  </si>
  <si>
    <t>N-[[1-[4-Fluoro-3-(trifluoromethyl)phenyl]triazol-4-::US10071988, Example 3</t>
  </si>
  <si>
    <t>2-[[1-[3-(Difluoromethoxy)-4-fluoro-phenyl]triazol-4-yl]methoxy]-::US10071988, Example 4</t>
  </si>
  <si>
    <t>3-[[1-[4-Chloro-3-(difluoromethoxy)phenyl]triazol-4-::US10071988, Example 5</t>
  </si>
  <si>
    <t>N-((1-(3-(Difluoromethyl)phenyl)-1H-1,2,3-triazol-4-::US10071988, Example 6</t>
  </si>
  <si>
    <t>N-[[1-[3-(Difluoromethoxy)-4-fluoro-phenyl]triazol-4-yl]methyl]-::US10071988, Example 7</t>
  </si>
  <si>
    <t>2-[[1-[3-(Difluoromethoxy)-4-fluoro-phenyl]triazol-4-yl]methoxy]-6-::US10071988, Example 8</t>
  </si>
  <si>
    <t>2-[[1-(3-Bromo-4-fluoro-phenyl)triazol-4-yl]methoxy]pyrimidine;::US10071988, Example 9</t>
  </si>
  <si>
    <t>2-[[1-[4-Chloro-3-(difluoromethoxy)phenyl]triazol-4-yl]methoxy]-::US10071988, Example 10</t>
  </si>
  <si>
    <t>2-[[1-[4-Chloro-3-(difluoromethyl)phenyl]triazol-4-::US10071988, Example 11</t>
  </si>
  <si>
    <t>4-[[1-[4-Chloro-3-(difluoromethyl)phenyl]triazol-4-yl]methoxy]-::US10071988, Example 12</t>
  </si>
  <si>
    <t>4-[[1-[4-Chloro-3-(difluoromethoxy)phenyl]triazol-4-::US10071988, Example 13</t>
  </si>
  <si>
    <t>3-[[1-[4-Chloro-3-(difluoromethoxy)phenyl]triazol-4-::US10071988, Example 14</t>
  </si>
  <si>
    <t>2-[[1-(4-Chloro-3-methoxy-phenyl)triazol-4-yl]methoxy]pyrimidine;::US10071988, Example 15</t>
  </si>
  <si>
    <t>2-[[1-(3-Bromo-4-fluoro-phenyl)triazol-4-yl]methoxy]-5-methyl-::US10071988, Example 16</t>
  </si>
  <si>
    <t>2-[[1-(3-Bromo-4-fluoro-phenyl)triazol-4-yl]methoxy]-4-methyl-::US10071988, Example 17</t>
  </si>
  <si>
    <t>2-[[1-(3-Bromo-4-fluoro-phenyl)triazol-4-yl]methoxy]-4,6-dimethyl-::US10071988, Example 18</t>
  </si>
  <si>
    <t>2-[[1-(3-Bromo-4-fluoro-phenyl)triazol-4-yl]methoxy]-5-fluoro-::US10071988, Example 19</t>
  </si>
  <si>
    <t>2-[[1-(4-Fluoro-3-methoxy-phenyl)triazol-4-yl]methoxy]pyrimidine;::US10071988, Example 20</t>
  </si>
  <si>
    <t>2-[[1-[4-Chloro-3-(difluoromethoxy)phenyl]triazol-4-yl]methoxy]-4-methyl-::US10071988, Example 21</t>
  </si>
  <si>
    <t>2-[[1-[4-Chloro-3-(difluoromethoxy)phenyl]triazol-4-yl]methoxy]-5-methyl-::US10071988, Example 22</t>
  </si>
  <si>
    <t>2-[[1-[4-Chloro-3-(difluoromethoxy)phenyl]triazol-4-::US10071988, Example 23</t>
  </si>
  <si>
    <t>N-[[1-[3-(Difluoromethyl)-4-fluoro-phenyl]triazol-4-::US10071988, Example 24</t>
  </si>
  <si>
    <t>2-[[1-[3-(Difluoromethyl)-4-fluoro-phenyl]triazol-4-::US10071988, Example 25</t>
  </si>
  <si>
    <t>2-[[1-[4-Chloro-3-(difluoromethoxy)phenyl]triazol-4-yl]methoxy]-5-::US10071988, Example 26</t>
  </si>
  <si>
    <t>2-[[1-[4-Chloro-3-(difluoromethoxy)phenyl]triazol-4-yl]methoxy]-5-::US10071988, Example 27</t>
  </si>
  <si>
    <t>5-Chloro-2-[[1-[4-chloro-3-(difluoromethoxy)phenyl]triazol-4-::US10071988, Example 28</t>
  </si>
  <si>
    <t>2-[[1-[4-Chloro-3-(difluoromethoxy)phenyl]triazol-4-yl]methoxy]-4-::US10071988, Example 29</t>
  </si>
  <si>
    <t>2-[[1-[4-Chloro-3-(difluoromethyl)phenyl]triazol-4-yl]methoxy]-4-::US10071988, Example 30</t>
  </si>
  <si>
    <t>2-[[1-[4-Chloro-3-(difluoromethyl)phenyl]triazol-4-yl]methoxy]-5-::US10071988, Example 154::US10071988, Example 31</t>
  </si>
  <si>
    <t>2-[[1-[4-Chloro-3-(difluoromethyl)phenyl]triazol-4-yl]methoxy]-5-::US10071988, Example 32</t>
  </si>
  <si>
    <t>2-[[1-[3-(Difluoromethoxy)-4-fluoro-phenyl]triazol-4-::US10071988, Example 33</t>
  </si>
  <si>
    <t>2-[[1-[4-Chloro-3-(difluoromethoxy)phenyl]triazol-4-yl]methoxy]-5-::US10071988, Example 34</t>
  </si>
  <si>
    <t>2-[[1-[4-Chloro-3-(difluoromethoxy)phenyl]triazol-4-yl]methoxy]-5-::US10071988, Example 35</t>
  </si>
  <si>
    <t>N-[[1-[3-(Difluoromethoxy)-4-fluoro-phenyl]triazol-4-::US10071988, Example 36</t>
  </si>
  <si>
    <t>5-Chloro-2-[[1-(2,4-difluoro-3-methyl-phenyl)triazol-4-::US10071988, Example 37</t>
  </si>
  <si>
    <t>2-[[1-(2,4-Difluoro-3-methyl-phenyl)triazol-4-yl]methoxy]-5-methyl-::US10071988, Example 38</t>
  </si>
  <si>
    <t>2-[[1-(2,4-Difluoro-3-methyl-phenyl)triazol-4-yl]methoxy]-5-ethyl-::US10071988, Example 39</t>
  </si>
  <si>
    <t>2-[[1-(3-Bromo-4-fluoro-phenyl)triazol-4-yl]methoxy]-5-ethyl-::US10071988, Example 40</t>
  </si>
  <si>
    <t>2-[[1-(3-Bromo-4-fluoro-phenyl)triazol-4-yl]methoxy]-5-methoxy-::US10071988, Example 41</t>
  </si>
  <si>
    <t>2-[[1-(3-Bromo-4-fluoro-phenyl)triazol-4-yl]methoxy]-5-chloro-::US10071988, Example 42</t>
  </si>
  <si>
    <t>2-[[1-(3-Bromo-4-fluoro-phenyl)triazol-4-yl]methoxy]-5-isopropyl-::US10071988, Example 43</t>
  </si>
  <si>
    <t>2-[[1-(3-Bromo-4-fluoro-phenyl)triazol-4-yl]methoxy]-5-::US10071988, Example 44</t>
  </si>
  <si>
    <t>2-[[1-[4-Chloro-3-(difluoromethyl)phenyl]triazol-4-yl]methoxy]-5-::US10071988, Example 45</t>
  </si>
  <si>
    <t>2-[[1-[4-Chloro-3-(difluoromethyl)phenyl]triazol-4-yl]methoxy]-5-::US10071988, Example 46</t>
  </si>
  <si>
    <t>5-Chloro-2-[[1-[4-chloro-3-(difluoromethyl)phenyl]triazol-4-::US10071988, Example 47</t>
  </si>
  <si>
    <t>2-[[1-[4-Chloro-3-(difluoromethyl)phenyl]triazol-4-yl]methoxy]-5-::US10071988, Example 48</t>
  </si>
  <si>
    <t>5-Chloro-2-[[1-[3-(difluoromethyl)-4-fluoro-phenyl]triazol-4-::US10071988, Example 49</t>
  </si>
  <si>
    <t>2-[[1-[3-(Difluoromethyl)-4-fluoro-phenyl]triazol-4-yl]methoxy]-5-::US10071988, Example 50</t>
  </si>
  <si>
    <t>2-[[1-[3-(Difluoromethyl)-4-fluoro-phenyl]triazol-4-yl]methoxy]-5-::US10071988, Example 51</t>
  </si>
  <si>
    <t>2-[[1-[3-(Difluoromethyl)-4-fluoro-phenyl]triazol-4-yl]methoxy]-4-::US10071988, Example 52</t>
  </si>
  <si>
    <t>(R/S)-2-[1-[1-[4-Chloro-3-(difluoromethoxy)phenyl]triazol-4-::US10071988, Example 53</t>
  </si>
  <si>
    <t>(R*)-2-[1-[1-[4-Chloro-3-(difluoromethoxy)phenyl]triazol-4-::US10071988, Example 374::US10071988, Example 54</t>
  </si>
  <si>
    <t>(S*)-2-[1-[1-[4-Chloro-3-(difluoromethoxy)phenyl]triazol-4-::US10071988, Example 378::US10071988, Example 55</t>
  </si>
  <si>
    <t>(R/S)-2-[1-[1-[4-Chloro-3-(difluoromethoxy)phenyl]triazol-4-::US10071988, Example 56</t>
  </si>
  <si>
    <t>(R*)-2-[1-[1-[4-Chloro-3-(difluoromethoxy)phenyl]triazol-4-yl]ethoxy]-5-methyl-::US10071988, Example 376::US10071988, Example 57</t>
  </si>
  <si>
    <t>(S*)-2-[1-[1-[4-Chloro-3-(difluoromethoxy)phenyl]triazol-4-yl]ethoxy]-5-methyl-::US10071988, Example 380::US10071988, Example 58</t>
  </si>
  <si>
    <t>(R/S)-2-[1-[1-[4-Chloro-3-(difluoromethoxy)phenyl]triazol-4-::US10071988, Example 59</t>
  </si>
  <si>
    <t>(R/S)-5-Chloro-2-[1-[1-[4-chloro-3-(difluoromethoxy)phenyl]triazol-4-::US10071988, Example 60</t>
  </si>
  <si>
    <t>5-Chloro-2-[[1-[3-(difluoromethoxy)-4-fluoro-phenyl]triazol-4-::US10071988, Example 61</t>
  </si>
  <si>
    <t>2-[[1-[3-(Difluoromethoxy)-4-fluoro-phenyl]triazol-4-yl]methoxy]-5-::US10071988, Example 62</t>
  </si>
  <si>
    <t>2-[[1-[3-(Difluoromethoxy)-4-fluoro-phenyl]triazol-4-yl]methoxy]-5-::US10071988, Example 63</t>
  </si>
  <si>
    <t>2-[[1-[3-(Difluoromethoxy)-4-fluoro-phenyl]triazol-4-yl]methoxy]-4-::US10071988, Example 64</t>
  </si>
  <si>
    <t>2-[[1-[3-(Difluoromethyl)-4-fluoro-phenyl]triazol-4-yl]methoxy]-5-::US10071988, Example 65</t>
  </si>
  <si>
    <t>2-[[1-[4-Chloro-3-(difluoromethyl)phenyl]triazol-4-yl]methoxy]-5-::US10071988, Example 66</t>
  </si>
  <si>
    <t>2-[[1-[3-(1,1-Difluoroethyl)-4-fluoro-phenyl]triazol-4-yl]methoxy]-5-::US10071988, Example 67</t>
  </si>
  <si>
    <t>2-[[1-[3-(1,1-Difluoroethyl)-4-fluoro-phenyl]triazol-4-yl]methoxy]-5-::US10071988, Example 68</t>
  </si>
  <si>
    <t>5-Chloro-2-[[1-[3-(1,1-difluoroethyl)-4-fluoro-phenyl]triazol-4-::US10071988, Example 69</t>
  </si>
  <si>
    <t>2-[[1-[3-(1,1-Difluoroethyl)-4-fluoro-phenyl]triazol-4-yl]methoxy]-5-::US10071988, Example 70</t>
  </si>
  <si>
    <t>2-[[1-[3-(1,1-Difluoroethyl)-4-fluoro-phenyl]triazol-4-yl]methoxy]-5-::US10071988, Example 71</t>
  </si>
  <si>
    <t>5-Ethyl-2-[[1-[4-fluoro-3-(trifluoromethyl)phenyl]triazol-4-::US10071988, Example 72</t>
  </si>
  <si>
    <t>2-[[1-[4-Fluoro-3-(trifluoromethyl)phenyl]triazol-4-yl]methoxy]-5-::US10071988, Example 73</t>
  </si>
  <si>
    <t>5-Chloro-2-[[1-[4-fluoro-3-(trifluoromethyl)phenyl]triazol-4-::US10071988, Example 74</t>
  </si>
  <si>
    <t>2-[[1-[4-Fluoro-3-(trifluoromethyl)phenyl]triazol-4-yl]methoxy]-5-::US10071988, Example 75</t>
  </si>
  <si>
    <t>2-[[1-[4-Fluoro-3-(trifluoromethyl)phenyl]triazol-4-yl]methoxy]-5-::US10071988, Example 76</t>
  </si>
  <si>
    <t>2-[[1-[3-(1,1-Difluoroethyl)-4-fluoro-phenyl]triazol-4-yl]methoxy]-5-::US10071988, Example 77</t>
  </si>
  <si>
    <t>2-[[1-[3-(1,1-Difluoroethyl)-4-fluoro-phenyl]triazol-4-::US10071988, Example 78</t>
  </si>
  <si>
    <t>2-[[1-[3-(1,1-Difluoroethyl)-4-fluoro-phenyl]triazol-4-yl]methoxy]-4-::US10071988, Example 79</t>
  </si>
  <si>
    <t>2-[[1-[3-(1,1-Difluoroethyl)-4-fluoro-phenyl]triazol-4-yl]methoxy]-5-::US10071988, Example 80</t>
  </si>
  <si>
    <t>2-[[1-[4-Fluoro-3-(trifluoromethyl)phenyl]triazol-4-yl]methoxy]-5-::US10071988, Example 81</t>
  </si>
  <si>
    <t>2-[[1-[4-Fluoro-3-(trifluoromethyl)phenyl]triazol-4-::US10071988, Example 82</t>
  </si>
  <si>
    <t>2-[[1-[4-Fluoro-3-(trifluoromethyl)phenyl]triazol-4-yl]methoxy]-4-::US10071988, Example 83</t>
  </si>
  <si>
    <t>5-Fuoro-2-[[1-[4-fluoro-3-(trifluoromethyl)phenyl]triazol-4-::US10071988, Example 84</t>
  </si>
  <si>
    <t>2-[[1-(3-Bromo-4-fluoro-phenyl)triazol-4-yl]methoxy]-4,5-dimethyl-pyrimidine;::US10071988, Example 85</t>
  </si>
  <si>
    <t>2-[[1-[4-Chloro-3-(difluoromethyl)phenyl]triazol-4-yl]methoxy]-4,5-::US10071988, Example 86</t>
  </si>
  <si>
    <t>2-[[1-(4-Chloro-3-methoxy-phenyl)triazol-4-yl]methoxy]-5-methoxy-pyrimidine;::US10071988, Example 87</t>
  </si>
  <si>
    <t>2-[[1-(4-Chloro-3-methoxy-phenyl)triazol-4-yl]methoxy]-5-methyl-pyrimidine;::US10071988, Example 88</t>
  </si>
  <si>
    <t>2-[[1-[3-(Difluoromethyl)phenyl]triazol-4-yl]methoxy]-5-methyl-pyrimidine;::US10071988, Example 89</t>
  </si>
  <si>
    <t>2-[[1-[3-(Difluoromethyl)phenyl]triazol-4-yl]methoxy]-5-methoxy-pyrimidine;::US10071988, Example 90</t>
  </si>
  <si>
    <t>2-[[1-[3-(Difluoromethyl)phenyl]triazol-4-yl]methoxy]-5-ethyl-pyrimidine;::US10071988, Example 91</t>
  </si>
  <si>
    <t>5-Chloro-2-[[1-[3-(difluoromethyl)phenyl]triazol-4-::US10071988, Example 153::US10071988, Example 92</t>
  </si>
  <si>
    <t>2-[[1-[3-(Difluoromethyl)phenyl]triazol-4-yl]methoxy]pyrimidine;::US10071988, Example 93</t>
  </si>
  <si>
    <t>2-[[1-(5-Bromo-6-methyl-2-pyridyl)triazol-4-yl]methoxy]-5-methyl-::US10071988, Example 94</t>
  </si>
  <si>
    <t>2-[[1-[4-Chloro-3-(difluoromethoxy)phenyl]triazol-4-yl]methoxy]-5-::US10071988, Example 95</t>
  </si>
  <si>
    <t>2-[[1-[4-Chloro-3-(difluoromethoxy)phenyl]triazol-4-yl]methoxy]-5-::US10071988, Example 96</t>
  </si>
  <si>
    <t>N-[[1-[4-Chloro-3-(difluoromethoxy)phenyl]triazol-4-::US10071988, Example 97</t>
  </si>
  <si>
    <t>N-[[1-[4-Chloro-3-(difluoromethoxy)phenyl]triazol-4-::US10071988, Example 98</t>
  </si>
  <si>
    <t>N-[[1-[3-(Difluoromethyl)-4-fluoro-phenyl]triazol-4-yl]methyl]-::US10071988, Example 99</t>
  </si>
  <si>
    <t>N-[[1-[3-(Difluoromethyl)-4-fluoro-phenyl]triazol-4-yl]methyl]-::US10071988, Example 100</t>
  </si>
  <si>
    <t>N-[[1-[3-(Difluoromethoxy)-4-fluoro-phenyl]triazol-4-yl]methyl]-::US10071988, Example 101</t>
  </si>
  <si>
    <t>N-[[1-[3-(Difluoromethoxy)-4-fluoro-phenyl]triazol-4-yl]methyl]-::US10071988, Example 102</t>
  </si>
  <si>
    <t>3-[[1-[4-Chloro-3-(difluoromethoxy)phenyl]triazol-4-yl]methoxy]-2-::US10071988, Example 103</t>
  </si>
  <si>
    <t>5-[[1-[4-Chloro-3-(difluoromethoxy)phenyl]triazol-4-yl]methoxy]-2-::US10071988, Example 104</t>
  </si>
  <si>
    <t>3-Chloro-2-[[1-[4-chloro-3-(difluoromethoxy)phenyl]triazol-4-::US10071988, Example 105</t>
  </si>
  <si>
    <t>5-Chloro-2-[[1-[4-chloro-3-(difluoromethoxy)phenyl]triazol-4-::US10071988, Example 106</t>
  </si>
  <si>
    <t>2-[[1-[4-Chloro-3-(difluoromethoxy)phenyl]triazol-4-yl]methoxy]-3-::US10071988, Example 107</t>
  </si>
  <si>
    <t>2-[[1-[4-Chloro-3-(difluoromethoxy)phenyl]triazol-4-yl]methoxy]-3-::US10071988, Example 108</t>
  </si>
  <si>
    <t>N-[[1-[4-Chloro-3-(difluoromethyl)phenyl]triazol-4-::US10071988, Example 109</t>
  </si>
  <si>
    <t>N-[[1-[4-Chloro-3-(difluoromethyl)phenyl]triazol-4-::US10071988, Example 110</t>
  </si>
  <si>
    <t>2-[[1-[3-(Difluoromethyl)-4-fluoro-phenyl]triazol-4-::US10071988, Example 111</t>
  </si>
  <si>
    <t>5-Chloro-2-[[1-[3-(difluoromethyl)-4-fluoro-phenyl]triazol-4-::US10071988, Example 112</t>
  </si>
  <si>
    <t>2-[[1-[3-(Difluoromethyl)-4-fluoro-phenyl]triazol-4-yl]methoxy]-6-::US10071988, Example 113</t>
  </si>
  <si>
    <t>2-[[1-[3-(Difluoromethyl)-4-fluoro-phenyl]triazol-4-yl]methoxy]-5-::US10071988, Example 114</t>
  </si>
  <si>
    <t>2-[[1-[3-(Difluoromethyl)-4-fluoro-phenyl]triazol-4-yl]methoxy]-4-::US10071988, Example 115</t>
  </si>
  <si>
    <t>2-[[1-[3-(Difluoromethoxy)-4-fluoro-phenyl]triazol-4-yl]methoxy]-4-::US10071988, Example 116</t>
  </si>
  <si>
    <t>5-Chloro-2-[[1-[3-(difluoromethoxy)-4-fluoro-phenyl]triazol-4-::US10071988, Example 117</t>
  </si>
  <si>
    <t>2-[[1-[3-(Difluoromethoxy)-4-fluoro-phenyl]triazol-4-yl]methoxy]-5-::US10071988, Example 118</t>
  </si>
  <si>
    <t>2-[[1-[3-(Difluoromethoxy)-4-fluoro-phenyl]triazol-4-yl]methoxy]-5-::US10071988, Example 119</t>
  </si>
  <si>
    <t>5-Methyl-2-((1-(5-(trifluoromethyl)thiophen-2-yl)-1H-1,2,3-triazol-4-::US10071988, Example 120</t>
  </si>
  <si>
    <t>2-((1-(3-(Difluoromethyl)phenyl)-5-methyl-1H-1,2,3-triazol-4-::US10071988, Example 149</t>
  </si>
  <si>
    <t>2-[[1-[3-(Difluoromethyl)phenyl]triazol-4-yl]methoxy]-4,5-dimethyl-::US10071988, Example 155</t>
  </si>
  <si>
    <t>1-[2-[[1-[3-(Difluoromethyl)-4-fluoro-phenyl]triazol-4-::US10071988, Example 156</t>
  </si>
  <si>
    <t>(R/S)-1-[2-[[1-[3-(Difluoromethyl)-4-fluoro-phenyl]triazol-4-::US10071988, Example 157</t>
  </si>
  <si>
    <t>2-[[1-[4-Fluoro-3-(trifluoromethyl)phenyl]triazol-4-::US10071988, Example 158</t>
  </si>
  <si>
    <t>US10071988, Example 159::[2-[[1-[3-(Difluoromethyl)phenyl]triazol-4-yl]methoxy]pyrimidin-4-</t>
  </si>
  <si>
    <t>US10071988, Example 160::[2-[[1-[3-(Difluoromethyl)phenyl]triazol-4-yl]methoxy]pyrimidin-5-</t>
  </si>
  <si>
    <t>2-[[1-[3-(Difluoromethyl)phenyl]triazol-4-yl]methoxy]-5-methyl-::US10071988, Example 161</t>
  </si>
  <si>
    <t>(R/S) 1-[2-[[1-[3-(Difluoromethoxy)-4-fluoro-phenyl]triazol-4-::US10071988, Example 163</t>
  </si>
  <si>
    <t>5-Chloro-2-[[1-(4-fluorophenyl)triazol-4-yl]methoxy]pyrimidine;::US10071988, Example 164</t>
  </si>
  <si>
    <t>5-(Azetidin-1-yl)-2-[[1-[3-(difluoromethoxy)-4-fluoro-phenyl]triazol-4-::US10071988, Example 165</t>
  </si>
  <si>
    <t>2-[[1-[3-(Difluoromethoxy)-4-fluoro-phenyl]triazol-4-yl]methoxy]-4-::US10071988, Example 166</t>
  </si>
  <si>
    <t>2-((1-(3-(Difluoromethoxy)-4-fluorophenyl)-1H-1,2,3-triazol-4-::US10071988, Example 167</t>
  </si>
  <si>
    <t>2-[[1-[3-(Difluoromethoxy)-4-fluoro-phenyl]triazol-4-yl]methoxy]-4-::US10071988, Example 168</t>
  </si>
  <si>
    <t>2-[[1-[3-(Difluoromethoxy)-4-fluoro-phenyl]triazol-4-yl]methoxy]-4-(1-::US10071988, Example 169</t>
  </si>
  <si>
    <t>4-[2-[[1-[3-(Difluoromethoxy)-4-fluoro-phenyl]triazol-4-::US10071988, Example 170</t>
  </si>
  <si>
    <t>2-[[1-[4-Chloro-3-(difluoromethoxy)phenyl]triazol-4-yl]methoxy]-N-::US10071988, Example 171</t>
  </si>
  <si>
    <t>2-[[1-[3-(Difluoromethyl)phenyl]-5-methyl-triazol-4-yl]methoxy]-5-::US10071988, Example 172</t>
  </si>
  <si>
    <t>2-[[1-[3-(1,1-Difluoroethyl)-4-fluoro-phenyl]-5-methyl-triazol-4-::US10071988, Example 173</t>
  </si>
  <si>
    <t>5-Methyl-2-[[1-(2-methyl-4-pyridyl)triazol-4-yl]methoxy]pyrimidine;::US10071988, Example 175</t>
  </si>
  <si>
    <t>5-Methyl-2-[[1-(5-methyl-3-pyridyl)triazol-4-yl]methoxy]pyrimidine;::US10071988, Example 176</t>
  </si>
  <si>
    <t>2-[[1-(2-Bromo-4-pyridyl)triazol-4-yl]methoxy]-5-methyl-pyrimidine;::US10071988, Example 177</t>
  </si>
  <si>
    <t>2-[2-[[1-(3-Cyclobutyl-4-fluoro-phenyl)triazol-4-yl]methoxy]pyrimidin-::US10071988, Example 178</t>
  </si>
  <si>
    <t>2-[2-[[1-(4-Fluoro-3-isopropyl-phenyl)triazol-4-yl]methoxy]pyrimidin-::US10071988, Example 179</t>
  </si>
  <si>
    <t>2-[2-[[1-(3-Cyclopropyl-4-fluoro-phenyl)triazol-4-::US10071988, Example 180</t>
  </si>
  <si>
    <t>2-[2-[[1-(4-Fluoro-3-methyl-phenyl)triazol-4-yl]methoxy]pyrimidin-5-::US10071988, Example 181</t>
  </si>
  <si>
    <t>2-[2-[[1-(3-Ethyl-4-fluoro-phenyl)triazol-4-yl]methoxy]pyrimidin-5-::US10071988, Example 182</t>
  </si>
  <si>
    <t>5-Bromo-2-[[1-[3-(1,1-difluoroethyl)-4-fluoro-phenyl]triazol-4-::US10071988, Example 183</t>
  </si>
  <si>
    <t>2-[[1-[3-(1,1-Difluoroethyl)-4-fluoro-phenyl]triazol-4-yl]methoxy]-5-(1-::US10071988, Example 184</t>
  </si>
  <si>
    <t>2-[[1-[3-(1,1-Difluoroethyl)-4-fluoro-phenyl]triazol-4-yl]methoxy]-5-::US10071988, Example 185</t>
  </si>
  <si>
    <t>2-[[1-[3-(1,1-Difluoroethyl)-4-fluoro-phenyl]triazol-4-yl]methoxy]-4-::US10071988, Example 186</t>
  </si>
  <si>
    <t>4-(2-((1-(3-(1,1-Difluoroethyl)-4-fluorophenyl)-1H-1,2,3-triazol-4-::US10071988, Example 187</t>
  </si>
  <si>
    <t>2-((1-(4-(Azetidin-1-yl)-3-(difluoromethyl)phenyl)-1H-1,2,3-triazol-4-::US10071988, Example 188</t>
  </si>
  <si>
    <t>2-[[1-[4-Chloro-3-(difluoromethoxy)phenyl]triazol-4-yl]methoxy]-5-::US10071988, Example 189</t>
  </si>
  <si>
    <t>4-Chloro-2-[[1-[4-chloro-3-(difluoromethoxy)phenyl]triazol-4-::US10071988, Example 190</t>
  </si>
  <si>
    <t>2-[[1-[4-Chloro-3-(difluoromethoxy)phenyl]triazol-4-yl]methoxy]-4-::US10071988, Example 191</t>
  </si>
  <si>
    <t>2-[[1-[4-Chloro-3-(difluoromethoxy)phenyl]triazol-4-yl]methoxy]-5-(2-::US10071988, Example 192</t>
  </si>
  <si>
    <t>2-[[1-[4-Chloro-3-(2-fluoroethoxy)phenyl]triazol-4-yl]methoxy]-5-::US10071988, Example 193</t>
  </si>
  <si>
    <t>2-[[1-[4-Fluoro-3-(3-fluoropropyl)phenyl]triazol-4-yl]methoxy]-5-::US10071988, Example 194</t>
  </si>
  <si>
    <t>2-[[1-[3-(3-Chloropropyl)-4-fluoro-phenyl]triazol-4-yl]methoxy]-5-::US10071988, Example 195</t>
  </si>
  <si>
    <t>2-[[1-[4-Chloro-3-(difluoromethoxy)phenyl]triazol-4-yl]methoxy]-5-(3-::US10071988, Example 196</t>
  </si>
  <si>
    <t>N-[[1-[3-(Difluoromethyl)phenyl]triazol-4-yl]methyl]-5-fluoro-::US10071988, Example 197</t>
  </si>
  <si>
    <t>N-[[1-(4-Fluoro-3-methyl-phenyl)triazol-4-yl]methyl]-5-methyl-::US10071988, Example 198</t>
  </si>
  <si>
    <t>5-Chloro-N-[[1-(4-fluoro-3-methyl-phenyl)triazol-4-yl]methyl]-4-::US10071988, Example 199</t>
  </si>
  <si>
    <t>5-Chloro-N-[[1-[4-chloro-3-(difluoromethyl)phenyl]triazol-4-::US10071988, Example 200</t>
  </si>
  <si>
    <t>N-[[1-[4-Chloro-3-(difluoromethyl)phenyl]triazol-4-yl]methyl]-4-::US10071988, Example 201</t>
  </si>
  <si>
    <t>N-[[1-[4-Chloro-3-(difluoromethyl)phenyl]triazol-4-yl]methyl]-5-::US10071988, Example 202</t>
  </si>
  <si>
    <t>N-[[1-[4-Chloro-3-(difluoromethyl)phenyl]triazol-4-yl]methyl]-5-::US10071988, Example 203</t>
  </si>
  <si>
    <t>N-[[1-[4-Chloro-3-(difluoromethyl)phenyl]triazol-4-yl]methyl]-5-::US10071988, Example 204</t>
  </si>
  <si>
    <t>N-[[1-[4-Chloro-3-(difluoromethyl)phenyl]triazol-4-yl]methyl]-5-::US10071988, Example 205</t>
  </si>
  <si>
    <t>N-[[1-[3-(1,1-Difluoroethyl)-4-fluoro-phenyl]triazol-4-yl]methyl]-::US10071988, Example 206</t>
  </si>
  <si>
    <t>N-[[1-[3-(1,1-Difluoroethyl)-4-fluoro-phenyl]triazol-4-yl]methyl]-::US10071988, Example 207</t>
  </si>
  <si>
    <t>N-[[1-[3-(1,1-Difluoroethyl)-4-fluoro-phenyl]triazol-4-yl]methyl]-::US10071988, Example 208</t>
  </si>
  <si>
    <t>5-Cyclopropyl-N-[[1-[3-(1,1-difluoroethyl)-4-fluoro-phenyl]triazol-::US10071988, Example 209</t>
  </si>
  <si>
    <t>N-[[1-[3-(1,1-Difluoroethyl)-4-fluoro-phenyl]triazol-4-yl]methyl]-::US10071988, Example 210</t>
  </si>
  <si>
    <t>N-[[1-[3-(Difluoromethyl)-4-fluoro-phenyl]triazol-4-yl]methyl]-5-::US10071988, Example 211</t>
  </si>
  <si>
    <t>5-Chloro-N-[[1-[3-(difluoromethyl)-4-fluoro-phenyl]triazol-4-::US10071988, Example 212</t>
  </si>
  <si>
    <t>N-[[1-[3-(Difluoromethyl)-4-fluoro-phenyl]triazol-4-yl]methyl]-5-::US10071988, Example 213</t>
  </si>
  <si>
    <t>2-[2-[[1-[3-(Difluoromethyl)-4-fluoro-phenyl]triazol-4-::US10071988, Example 214</t>
  </si>
  <si>
    <t>N-((1-(3-(Difluoromethyl)-4-fluorophenyl)-1H-1,2,3-triazol-4-::US10071988, Example 215</t>
  </si>
  <si>
    <t>N-((1-(3-(Difluoromethyl)-4-fluorophenyl)-1H-1,2,3-triazol-4-::US10071988, Example 216</t>
  </si>
  <si>
    <t>N-((1-(3-(Difluoromethyl)-4-fluorophenyl)-1H-1,2,3-triazol-4-::US10071988, Example 217</t>
  </si>
  <si>
    <t>5-Chloro-N-((1-(3-(difluoromethyl)-4-fluorophenyl)-1H-1,2,3-::US10071988, Example 218</t>
  </si>
  <si>
    <t>N-((1-(3-(Difluoromethyl)-4-fluorophenyl)-1H-1,2,3-triazol-4-::US10071988, Example 220</t>
  </si>
  <si>
    <t>N-((1-(3-(Difluoromethoxy)-4-fluorophenyl)-1H-1,2,3-triazol-4-::US10071988, Example 221</t>
  </si>
  <si>
    <t>N-((1-(3-(Difluoromethoxy)-4-fluorophenyl)-1H-1,2,3-triazol-4-::US10071988, Example 222</t>
  </si>
  <si>
    <t>N-((1-(3-(Difluoromethoxy)-4-fluorophenyl)-1H-1,2,3-triazol-4-::US10071988, Example 223</t>
  </si>
  <si>
    <t>N-[(1R)-1-[1-[4-Chloro-3-(difluoromethoxy)phenyl]triazol-4-::US10071988, Example 224</t>
  </si>
  <si>
    <t>5-Chloro-2-[[1-(4-chlorophenyl)triazol-4-yl]methoxy]pyrimidine;::US10071988, Example 225</t>
  </si>
  <si>
    <t>2-[[1-(4-Chlorophenyl)triazol-4-yl]methoxy]-5-::US10071988, Example 226</t>
  </si>
  <si>
    <t>2-[[1-(4-Chlorophenyl)triazol-4-yl]methoxy]-5-::US10071988, Example 227</t>
  </si>
  <si>
    <t>2-[[1-(3-Fluorophenyl)triazol-4-yl]methoxy]pyrimidine;::US10071988, Example 228</t>
  </si>
  <si>
    <t>5-Fluoro-2-[[1-(3-fluorophenyl)triazol-4-yl]methoxy]pyrimidine;::US10071988, Example 229</t>
  </si>
  <si>
    <t>2-[[1-(3-Fluorophenyl)triazol-4-yl]methoxy]-5-methoxy-pyrimidine;::US10071988, Example 230</t>
  </si>
  <si>
    <t>5-Chloro-2-[[1-(3-fluorophenyl)triazol-4-yl]methoxy]pyrimidine;::US10071988, Example 231</t>
  </si>
  <si>
    <t>2-[[1-(3-Fluorophenyl)triazol-4-yl]methoxy]-5-methyl-pyrimidine;::US10071988, Example 232</t>
  </si>
  <si>
    <t>5-Ethyl-2-[[1-(3-fluorophenyl)triazol-4-yl]methoxy]pyrimidine;::US10071988, Example 233</t>
  </si>
  <si>
    <t>2-[[1-(3-Bromophenyl)triazol-4-yl]methoxy]-5-methyl-pyrimidine;::US10071988, Example 234</t>
  </si>
  <si>
    <t>5-Fluoro-2-[[1-(o-tolyl)triazol-4-yl]methoxy]pyrimidine;::US10071988, Example 237</t>
  </si>
  <si>
    <t>5-Methoxy-2-[[1-(o-tolyl)triazol-4-yl]methoxy]pyrimidine;::US10071988, Example 238</t>
  </si>
  <si>
    <t>5-Chloro-2-[[1-(o-tolyl)triazol-4-yl]methoxy]pyrimidine;::US10071988, Example 239</t>
  </si>
  <si>
    <t>5-Methyl-2-[[1-(o-tolyl)triazol-4-yl]methoxy]pyrimidine;::US10071988, Example 240</t>
  </si>
  <si>
    <t>5-Ethyl-2-[[1-(o-tolyl)triazol-4-yl]methoxy]pyrimidine;::US10071988, Example 241</t>
  </si>
  <si>
    <t>2-[[1-(m-Tolyl)triazol-4-yl]methoxy]pyrimidine;::US10071988, Example 242</t>
  </si>
  <si>
    <t>5-Methyl-2-[[1-(m-tolyl)triazol-4-yl]methoxy]pyrimidine;::US10071988, Example 243</t>
  </si>
  <si>
    <t>4-Methyl-2-[[1-(m-tolyl)triazol-4-yl]methoxy]pyrimidine;::US10071988, Example 244</t>
  </si>
  <si>
    <t>5-Ethyl-2-[[1-(m-tolyl)triazol-4-yl]methoxy]pyrimidine;::US10071988, Example 245</t>
  </si>
  <si>
    <t>5-Chloro-2-[[1-(m-tolyl)triazol-4-yl]methoxy]pyrimidine;::US10071988, Example 246</t>
  </si>
  <si>
    <t>5-Fluoro-2-[[1-(m-tolyl)triazol-4-yl]methoxy]pyrimidine;::US10071988, Example 247</t>
  </si>
  <si>
    <t>5-Methoxy-2-[[1-(m-tolyl)triazol-4-yl]methoxy]pyrimidine;::US10071988, Example 248</t>
  </si>
  <si>
    <t>2-[2-[[1-(m-Tolyl)triazol-4-yl]methoxy]pyrimidin-5-yl]propan-2-ol;::US10071988, Example 249</t>
  </si>
  <si>
    <t>4-(Methoxymethyl)-2-[[1-(m-tolyl)triazol-4-yl]methoxy]pyrimidine;::US10071988, Example 250</t>
  </si>
  <si>
    <t>4,5-Dimethyl-2-[[1-(m-tolyl)triazol-4-yl]methoxy]pyrimidine;::US10071988, Example 251</t>
  </si>
  <si>
    <t>5-Fluoro-4-methyl-2-[[1-(m-tolyl)triazol-4-yl]methoxy]pyrimidine;::US10071988, Example 252</t>
  </si>
  <si>
    <t>5-Chloro-4-methyl-2-[[1-(m-tolyl)triazol-4-yl]methoxy]pyrimidine;::US10071988, Example 253</t>
  </si>
  <si>
    <t>5-Methyl-2-[[1-(m-tolyl)triazol-4-yl]methoxy]pyrimidin-4-amine;::US10071988, Example 254</t>
  </si>
  <si>
    <t>1-[2-[[1-(m-Tolyl)triazol-4-yl]methoxy]pyrimidin-5-yl]ethanone;::US10071988, Example 255</t>
  </si>
  <si>
    <t>2-[[1-(p-Tolyl)triazol-4-yl]methoxy]pyrimidine;::US10071988, Example 256</t>
  </si>
  <si>
    <t>5-Fluoro-2-[[1-(p-tolyl)triazol-4-yl]methoxy]pyrimidine;::US10071988, Example 257</t>
  </si>
  <si>
    <t>5-Methoxy-2-[[1-(p-tolyl)triazol-4-yl]methoxy]pyrimidine;::US10071988, Example 258</t>
  </si>
  <si>
    <t>5-Chloro-2-[[1-(p-tolyl)triazol-4-yl]methoxy]pyrimidine;::US10071988, Example 259</t>
  </si>
  <si>
    <t>5-Methyl-2-[[1-(p-tolyl)triazol-4-yl]methoxy]pyrimidine;::US10071988, Example 260</t>
  </si>
  <si>
    <t>5-Ethyl-2-[[1-(p-tolyl)triazol-4-yl]methoxy]pyrimidine;::US10071988, Example 261</t>
  </si>
  <si>
    <t>2-[[1-(3-Isopropylphenyl)triazol-4-yl]methoxy]pyrimidine;::US10071988, Example 262</t>
  </si>
  <si>
    <t>5-Fluoro-2-[[1-(3-isopropylphenyl)triazol-4-yl]methoxy]pyrimidine;::US10071988, Example 263</t>
  </si>
  <si>
    <t>2-[[1-(3-Isopropylphenyl)triazol-4-yl]methoxy]-5-methoxy-pyrimidine;::US10071988, Example 264</t>
  </si>
  <si>
    <t>5-Chloro-2-[[1-(3-isopropylphenyl)triazol-4-yl]methoxy]pyrimidine;::US10071988, Example 265</t>
  </si>
  <si>
    <t>2-[[1-(3-Isopropylphenyl)triazol-4-yl]methoxy]-5-methyl-pyrimidine;::US10071988, Example 266</t>
  </si>
  <si>
    <t>5-Ethyl-2-[[1-(3-isopropylphenyl)triazol-4-yl]methoxy]pyrimidine;::US10071988, Example 267</t>
  </si>
  <si>
    <t>2-[[1-[3-(Difluoromethyl)phenyl]triazol-4-yl]methoxy]-4-methyl-::US10071988, Example 268</t>
  </si>
  <si>
    <t>2-[[1-[3-(Difluoromethyl)phenyl]triazol-4-yl]methoxy]-5-fluoro-::US10071988, Example 269</t>
  </si>
  <si>
    <t>2-[[1-[3-(Difluoromethyl)phenyl]triazol-4-yl]methoxy]-4-isopropyl-::US10071988, Example 270</t>
  </si>
  <si>
    <t>2-[[1-[3-(Difluoromethyl)phenyl]triazol-4-yl]methoxy]-4-::US10071988, Example 271</t>
  </si>
  <si>
    <t>2-[2-[[1-[3-(Difluoromethyl)phenyl]triazol-4-yl]methoxy]pyrimidin-5-::US10071988, Example 272</t>
  </si>
  <si>
    <t>5-(Difluoromethyl)-2-[[1-[3-(difluoromethyl)phenyl]triazol-4-::US10071988, Example 273</t>
  </si>
  <si>
    <t>4-(Difluoromethyl)-2-[[1-[3-(difluoromethyl)phenyl]triazol-4-::US10071988, Example 274</t>
  </si>
  <si>
    <t>2-[[1-[3-(Difluoromethyl)phenyl]triazol-4-yl]methoxy]-5-::US10071988, Example 275</t>
  </si>
  <si>
    <t>5-(Difluoromethoxy)-2-[[1-[3-(difluoromethyl)phenyl]triazol-4-::US10071988, Example 276</t>
  </si>
  <si>
    <t>2-[[1-[3-(Difluoromethyl)phenyl]triazol-4-yl]methoxy]-N,N-dimethyl-::US10071988, Example 277</t>
  </si>
  <si>
    <t>2-[[1-[3-(Difluoromethyl)phenyl]triazol-4-yl]methoxy]-5-fluoro-4-::US10071988, Example 278</t>
  </si>
  <si>
    <t>5-Chloro-2-[[1-[3-(difluoromethyl)phenyl]triazol-4-yl]methoxy]-4-::US10071988, Example 279</t>
  </si>
  <si>
    <t>2-Chloro-4-[[1-[3-(difluoromethyl)phenyl]triazol-4-yl]methoxy]-5-::US10071988, Example 280</t>
  </si>
  <si>
    <t>2-[[1-[3-(Difluoromethyl)phenyl]triazol-4-yl]methoxy]-N,N,5-trimethyl-::US10071988, Example 281</t>
  </si>
  <si>
    <t>5-Cyclopropyl-2-[[1-[3-(difluoromethyl)phenyl]triazol-4-::US10071988, Example 282</t>
  </si>
  <si>
    <t>4-Cyclopropyl-2-[[1-[3-(difluoromethyl)phenyl]triazol-4-::US10071988, Example 283</t>
  </si>
  <si>
    <t>2-[[1-[3-(Difluoromethyl)phenyl]triazol-4-yl]methoxy]-4-pyrrolidin-1-::US10071988, Example 284</t>
  </si>
  <si>
    <t>2-[[1-[3-(Difluoromethyl)phenyl]triazol-4-yl]methoxy]-4-(1-::US10071988, Example 285</t>
  </si>
  <si>
    <t>5-Methyl-2-[[1-[3-(trifluoromethyl)phenyl]triazol-4-::US10071988, Example 286</t>
  </si>
  <si>
    <t>5-Ethyl-2-[[1-[3-(trifluoromethyl)phenyl]triazol-4-::US10071988, Example 287</t>
  </si>
  <si>
    <t>5-Isopropyl-2-[[1-[3-(trifluoromethyl)phenyl]triazol-4-::US10071988, Example 288</t>
  </si>
  <si>
    <t>5-(Difluoromethyl)-2-[[1-[3-(trifluoromethyl)phenyl]triazol-4-::US10071988, Example 289</t>
  </si>
  <si>
    <t>4,5-Dimethyl-2-[[1-[3-(trifluoromethyl)phenyl]triazol-4-::US10071988, Example 290</t>
  </si>
  <si>
    <t>5-Chloro-4-methyl-2-[[1-[3-(trifluoromethyl)phenyl]triazol-4-::US10071988, Example 291</t>
  </si>
  <si>
    <t>2-[[1-[3-(1,1-Difluoroethyl)phenyl]triazol-4-yl]methoxy]pyrimidine;::US10071988, Example 292</t>
  </si>
  <si>
    <t>5-Bromo-2-[[1-[3-(1,1-difluoroethyl)phenyl]triazol-4-::US10071988, Example 293</t>
  </si>
  <si>
    <t>5-Chloro-2-[[1-[3-(1,1-difluoroethyl)phenyl]triazol-4-::US10071988, Example 294</t>
  </si>
  <si>
    <t>2-[[1-[3-(1,1-Difluoroethyl)phenyl]triazol-4-yl]methoxy]-5-fluoro-::US10071988, Example 295</t>
  </si>
  <si>
    <t>2-[[1-[3-(1,1-Difluoroethyl)phenyl]triazol-4-yl]methoxy]-4-methyl-::US10071988, Example 296</t>
  </si>
  <si>
    <t>2-[[1-[3-(1,1-Difluoroethyl)phenyl]triazol-4-yl]methoxy]-5-methyl-::US10071988, Example 297</t>
  </si>
  <si>
    <t>US10071988, Example 298::[2-[[1-[3-(1,1-Difluoroethyl)phenyl]triazol-4-yl]methoxy]pyrimidin-5-</t>
  </si>
  <si>
    <t>US10071988, Example 299::[2-[[1-[3-(1,1-Difluoroethyl)phenyl]triazol-4-yl]methoxy]pyrimidin-4-</t>
  </si>
  <si>
    <t>2-[[1-[3-(1,1-Difluoroethyl)phenyl]triazol-4-yl]methoxy]-4-::US10071988, Example 300</t>
  </si>
  <si>
    <t>2-[2-[[1-[3-(1,1-Difluoroethyl)phenyl]triazol-4-yl]methoxy]pyrimidin-5-::US10071988, Example 301</t>
  </si>
  <si>
    <t>2-[[1-[3-(1,1-Difluoroethyl)phenyl]triazol-4-yl]methoxy]-5-::US10071988, Example 302</t>
  </si>
  <si>
    <t>2-[[1-[3-(1,1-Difluoroethyl)phenyl]triazol-4-yl]methoxy]-4-::US10071988, Example 303</t>
  </si>
  <si>
    <t>2-[[1-[3-(1,1-Difluoroethyl)phenyl]triazol-4-yl]methoxy]-4-::US10071988, Example 304</t>
  </si>
  <si>
    <t>(R/S)-2-[2-[[1-[3-(1,1-Difluoroethyl)phenyl]triazol-4-::US10071988, Example 305</t>
  </si>
  <si>
    <t>2-[[1-[3-(1,1-Difluoroethyl)phenyl]triazol-4-yl]methoxy]-5-methoxy-::US10071988, Example 306</t>
  </si>
  <si>
    <t>2-[[1-[3-(1,1-Difluoroethyl)phenyl]triazol-4-yl]methoxy]-4-methoxy-::US10071988, Example 307</t>
  </si>
  <si>
    <t>2-[[1-[3-(1,1-Difluoroethyl)phenyl]triazol-4-yl]methoxy]-5-::US10071988, Example 308</t>
  </si>
  <si>
    <t>1-[2-[[1-[3-(1,1-Difluoroethyl)phenyl]triazol-4-yl]methoxy]pyrimidin-5-::US10071988, Example 309</t>
  </si>
  <si>
    <t>(R/S)-1-[2-[[1-[3-(1,1-Difluoroethyl)phenyl]triazol-4-::US10071988, Example 310</t>
  </si>
  <si>
    <t>(R/S)-2-[[1-[3-(1,1-Difluoroethyl)phenyl]triazol-4-yl]methoxy]-5-(1-::US10071988, Example 311</t>
  </si>
  <si>
    <t>5-Chloro-2-[[1-[3-(1,1-difluoroethyl)phenyl]triazol-4-yl]methoxy]-4-::US10071988, Example 312</t>
  </si>
  <si>
    <t>2-[[1-[3-(1,1-Difluoroethyl)phenyl]triazol-4-yl]methoxy]-5-fluoro-4-::US10071988, Example 313</t>
  </si>
  <si>
    <t>2-[[1-[3-(1,1-Difluoroethyl)phenyl]triazol-4-yl]methoxy]-5-methyl-::US10071988, Example 314</t>
  </si>
  <si>
    <t>2-[[1-[3-(1,1-Difluoroethyl)phenyl]triazol-4-yl]methoxy]-5-fluoro-N-::US10071988, Example 315</t>
  </si>
  <si>
    <t>2-[[1-[3-(1,1-Difluoroethyl)phenyl]triazol-4-yl]methoxy]pyrimidin-4-::US10071988, Example 316</t>
  </si>
  <si>
    <t>2-[[1-[3-(1,1-Difluoroethyl)phenyl]triazol-4-yl]methoxy]-N-methyl-::US10071988, Example 317</t>
  </si>
  <si>
    <t>2-[[1-[3-(1,1-Difluoroethyl)phenyl]triazol-4-yl]methoxy]-N,N-dimethyl-::US10071988, Example 318</t>
  </si>
  <si>
    <t>5-Cyclopropyl-2-[[1-[3-(1,1-difluoroethyl)phenyl]triazol-4-::US10071988, Example 319</t>
  </si>
  <si>
    <t>5-(Azetidin-1-yl)-2-[[1-[3-(1,1-difluoroethyl)phenyl]triazol-4-::US10071988, Example 320</t>
  </si>
  <si>
    <t>2-[[1-[3-(1,1-Difluoroethyl)phenyl]triazol-4-yl]methoxy]-5-(3-::US10071988, Example 321</t>
  </si>
  <si>
    <t>2-[[1-[3-(1,1-Difluoroethyl)phenyl]triazol-4-yl]methoxy]-4-pyrrolidin-1-::US10071988, Example 322</t>
  </si>
  <si>
    <t>2-[[1-[3-(Difluoromethoxy)phenyl]triazol-4-yl]methoxy]pyrimidine;::US10071988, Example 323</t>
  </si>
  <si>
    <t>2-[[1-[3-(Difluoromethoxy)phenyl]triazol-4-yl]methoxy]-5-fluoro-::US10071988, Example 324</t>
  </si>
  <si>
    <t>2-[[1-[3-(Difluoromethoxy)phenyl]triazol-4-yl]methoxy]-5-methoxy-::US10071988, Example 325</t>
  </si>
  <si>
    <t>5-Chloro-2-[[1-[3-(difluoromethoxy)phenyl]triazol-4-::US10071988, Example 326</t>
  </si>
  <si>
    <t>2-[[1-[3-(Difluoromethoxy)phenyl]triazol-4-yl]methoxy]-5-methyl-::US10071988, Example 327</t>
  </si>
  <si>
    <t>2-[[1-[3-(Difluoromethoxy)phenyl]triazol-4-yl]methoxy]-5-ethyl-::US10071988, Example 328</t>
  </si>
  <si>
    <t>2-[[1-[4-(Difluoromethoxy)phenyl]triazol-4-yl]methoxy]pyrimidine;::US10071988, Example 329</t>
  </si>
  <si>
    <t>2-[[1-[4-(Difluoromethoxy)phenyl]triazol-4-yl]methoxy]-5-fluoro-::US10071988, Example 330</t>
  </si>
  <si>
    <t>2-[[1-[4-(Difluoromethoxy)phenyl]triazol-4-yl]methoxy]-5-methoxy-::US10071988, Example 331</t>
  </si>
  <si>
    <t>5-Chloro-2-[[1-[4-(difluoromethoxy)phenyl]triazol-4-::US10071988, Example 332</t>
  </si>
  <si>
    <t>2-[[1-[4-(Difluoromethoxy)phenyl]triazol-4-yl]methoxy]-5-methyl-::US10071988, Example 333</t>
  </si>
  <si>
    <t>2-[[1-[4-(Difluoromethoxy)phenyl]triazol-4-yl]methoxy]-5-ethyl-::US10071988, Example 334</t>
  </si>
  <si>
    <t>2-[[1-[4-(Trifluoromethoxy)phenyl]triazol-4-yl]methoxy]pyrimidine;::US10071988, Example 335</t>
  </si>
  <si>
    <t>5-Fluoro-2-[[1-[4-(trifluoromethoxy)phenyl]triazol-4-::US10071988, Example 336</t>
  </si>
  <si>
    <t>5-Chloro-2-[[1-[4-(trifluoromethoxy)phenyl]triazol-4-::US10071988, Example 338</t>
  </si>
  <si>
    <t>5-Methyl-2-[[1-[4-(trifluoromethoxy)phenyl]triazol-4-::US10071988, Example 339</t>
  </si>
  <si>
    <t>5-Ethyl-2-[[1-[4-(trifluoromethoxy)phenyl]triazol-4-::US10071988, Example 340</t>
  </si>
  <si>
    <t>2-[[1-[3-(Trifluoromethoxy)phenyl]triazol-4-yl]methoxy]pyrimidine;::US10071988, Example 341</t>
  </si>
  <si>
    <t>5-Methyl-2-[[1-[3-(trifluoromethoxy)phenyl]triazol-4-::US10071988, Example 342</t>
  </si>
  <si>
    <t>5-Methyl-2-[[1-[3-(trifluoromethoxy)phenyl]triazol-4-::US10071988, Example 343</t>
  </si>
  <si>
    <t>1-[2-[[1-[3-(Trifluoromethoxy)phenyl]triazol-4-yl]methoxy]pyrimidin-5-::US10071988, Example 344</t>
  </si>
  <si>
    <t>2-[2-[[1-[3-(Trifluoromethoxy)phenyl]triazol-4-yl]methoxy]pyrimidin-5-::US10071988, Example 345</t>
  </si>
  <si>
    <t>4-(Methoxymethyl)-2-[[1-[3-(trifluoromethoxy)phenyl]triazol-4-::US10071988, Example 346</t>
  </si>
  <si>
    <t>4-Methyl-2-[[1-[3-(trifluoromethoxy)phenyl]triazol-4-::US10071988, Example 347</t>
  </si>
  <si>
    <t>5-Fluoro-2-[[1-[3-(trifluoromethoxy)phenyl]triazol-4-::US10071988, Example 348</t>
  </si>
  <si>
    <t>5-Methoxy-2-[[1-[3-(trifluoromethoxy)phenyl]triazol-4-::US10071988, Example 349</t>
  </si>
  <si>
    <t>5-Chloro-2-[[1-[3-(trifluoromethoxy)phenyl]triazol-4-::US10071988, Example 350</t>
  </si>
  <si>
    <t>5-Ethyl-2-[[1-[3-(trifluoromethoxy)phenyl]triazol-4-::US10071988, Example 351</t>
  </si>
  <si>
    <t>N-Methyl-2-[[1-[3-(trifluoromethoxy)phenyl]triazol-4-::US10071988, Example 352</t>
  </si>
  <si>
    <t>2-[[1-[3-(Trifluoromethoxy)phenyl]triazol-4-yl]methoxy]pyrimidin-4-::US10071988, Example 353</t>
  </si>
  <si>
    <t>2-[[1-(2,2-Difluoro-1,3-benzodioxol-5-yl)triazol-4-yl]methoxy]-5-::US10071988, Example 354</t>
  </si>
  <si>
    <t>2-[[1-(2,2-Difluoro-1,3-benzodioxol-5-yl)triazol-4-::US10071988, Example 355</t>
  </si>
  <si>
    <t>5-Chloro-2-[[1-(2,2-difluoro-1,3-benzodioxol-5-yl)triazol-4-::US10071988, Example 356</t>
  </si>
  <si>
    <t>2-[[1-(2,2-Difluoro-1,3-benzodioxol-5-yl)triazol-4-yl]methoxy]-5-::US10071988, Example 357</t>
  </si>
  <si>
    <t>2-[[1-(2,2-Difluoro-1,3-benzodioxol-5-yl)triazol-4-yl]methoxy]-5-::US10071988, Example 358</t>
  </si>
  <si>
    <t>2-[[1-(2,2-Difluoro-1,3-benzodioxol-5-yl)triazol-4-yl]methoxy]-4,5-::US10071988, Example 359</t>
  </si>
  <si>
    <t>2-[[1-(3,5-Dimethylphenyl)triazol-4-yl]methoxy]pyrimidine;::US10071988, Example 360</t>
  </si>
  <si>
    <t>2-[[1-(3,5-Dimethylphenyl)triazol-4-yl]methoxy]-5-fluoro-pyrimidine;::US10071988, Example 361</t>
  </si>
  <si>
    <t>2-[[1-(3,5-Dimethylphenyl)triazol-4-yl]methoxy]-5-methoxy-::US10071988, Example 362</t>
  </si>
  <si>
    <t>5-Chloro-2-[[1-(3,5-dimethylphenyl)triazol-4-yl]methoxy]pyrimidine;::US10071988, Example 363</t>
  </si>
  <si>
    <t>2-[[1-(3,5-Dimethylphenyl)triazol-4-yl]methoxy]-5-methyl-pyrimidine;::US10071988, Example 364</t>
  </si>
  <si>
    <t>2-[[1-(3,5-Dimethylphenyl)triazol-4-yl]methoxy]-5-ethyl-pyrimidine;::US10071988, Example 365</t>
  </si>
  <si>
    <t>2-[(1-Indan-5-yltriazol-4-yl)methoxy]-5-methyl-pyrimidine;::US10071988, Example 366</t>
  </si>
  <si>
    <t>5-Chloro-2-[(1-indan-5-yltriazol-4-yl)methoxy]pyrimidine;::US10071988, Example 367</t>
  </si>
  <si>
    <t>2-[(1-Indan-5-yltriazol-4-yl)methoxy]-4-(methoxymethyl)pyrimidine;::US10071988, Example 368</t>
  </si>
  <si>
    <t>2-[2-[(1-Indan-5-yltriazol-4-yl)methoxy]pyrimidin-5-yl]propan-2-ol;::US10071988, Example 369</t>
  </si>
  <si>
    <t>4-(Difluoromethyl)-2-[(1-indan-5-yltriazol-4-yl)methoxy]pyrimidine;::US10071988, Example 370</t>
  </si>
  <si>
    <t>5-Chloro-2-[(1-indan-5-yltriazol-4-yl)methoxy]-4-methyl-pyrimidine;::US10071988, Example 371</t>
  </si>
  <si>
    <t>2-[[1-[4-Chloro-3-(difluoromethoxy)phenyl]triazol-4-yl]methoxy]-4,5-::US10071988, Example 372</t>
  </si>
  <si>
    <t>2-[[1-[4-Chloro-3-(difluoromethoxy)phenyl]triazol-4-yl]methoxy]-5-::US10071988, Example 373</t>
  </si>
  <si>
    <t>5-Chloro-2-[(1R)-1-[1-[4-chloro-3-(difluoromethoxy)phenyl]triazol-4-::US10071988, Example 375</t>
  </si>
  <si>
    <t>2-[(1R)-1-[1-[4-Chloro-3-(difluoromethoxy)phenyl]triazol-4-yl]ethoxy]-::US10071988, Example 377</t>
  </si>
  <si>
    <t>5-Chloro-2-[(1S)-1-[1-[4-chloro-3-(difluoromethoxy)phenyl]triazol-4-::US10071988, Example 379</t>
  </si>
  <si>
    <t>2-[(1S)-1-[1-[4-Chloro-3-(difluoromethoxy)phenyl]triazol-4-yl]ethoxy]-::US10071988, Example 381</t>
  </si>
  <si>
    <t>2-[[1-[4-Chloro-3-(difluoromethoxy)phenyl]triazol-4-::US10071988, Example 382</t>
  </si>
  <si>
    <t>US10071988, Example 383::[2-[[1-[4-Chloro-3-(difluoromethoxy)phenyl]triazol-4-</t>
  </si>
  <si>
    <t>2-[[1-[4-Chloro-3-(difluoromethoxy)phenyl]triazol-4-yl]methoxy]-4-::US10071988, Example 384</t>
  </si>
  <si>
    <t>2-[2-[[1-[4-Chloro-3-(difluoromethoxy)phenyl]triazol-4-::US10071988, Example 385</t>
  </si>
  <si>
    <t>2-((1-(4-Chloro-3-(difluoromethoxy)phenyl)-1H-1,2,3-triazol-4-::US10071988, Example 386</t>
  </si>
  <si>
    <t>Methyl 2-((1-(4-chloro-3-(difluoromethoxy)phenyl)-1H-1,2,3-triazol-4-::US10071988, Example 387</t>
  </si>
  <si>
    <t>2-[[1-[4-Chloro-3-(difluoromethoxy)phenyl]triazol-4-yl]methoxy]-N-::US10071988, Example 388</t>
  </si>
  <si>
    <t>2-[[1-[4-Chloro-3-(difluoromethoxy)phenyl]triazol-4-yl]methoxy]-5-::US10071988, Example 389</t>
  </si>
  <si>
    <t>2-((1-(4-Chloro-3-(difluoromethoxy)phenyl)-1H-1,2,3-triazol-4-::US10071988, Example 390</t>
  </si>
  <si>
    <t>5-(Azetidin-1-yl)-2-((1-(4-chloro-3-(difluoromethoxy)phenyl)-1H-::US10071988, Example 391</t>
  </si>
  <si>
    <t>2-((1-(4-Chloro-3-(difluoromethoxy)phenyl)-1H-1,2,3-triazol-4-::US10071988, Example 392</t>
  </si>
  <si>
    <t>2-((1-(4-Chloro-3-(difluoromethoxy)phenyl)-1H-1,2,3-triazol-4-::US10071988, Example 393</t>
  </si>
  <si>
    <t>2-[[1-[4-Chloro-3-(difluoromethoxy)phenyl]triazol-4-yl]methoxy]-6-::US10071988, Example 394</t>
  </si>
  <si>
    <t>2-[[1-[3-(Difluoromethoxy)-4-fluoro-phenyl]triazol-4-yl]methoxy]-6-::US10071988, Example 395</t>
  </si>
  <si>
    <t>2-[[1-[3-(Difluoromethoxy)-4-fluoro-phenyl]triazol-4-yl]methoxy]-5-::US10071988, Example 396</t>
  </si>
  <si>
    <t>2-[[1-[3-(Difluoromethoxy)-4-fluoro-phenyl]triazol-4-yl]methoxy]-5-(2-::US10071988, Example 397</t>
  </si>
  <si>
    <t>5-Bromo-2-[[1-[3-(difluoromethyl)-4-fluoro-phenyl]triazol-4-::US10071988, Example 398</t>
  </si>
  <si>
    <t>2-[[1-[3-(Difluoromethyl)-4-fluoro-phenyl]triazol-4-yl]methoxy]-4-::US10071988, Example 399</t>
  </si>
  <si>
    <t>US10071988, Example 400::[2-[[1-[3-(Difluoromethyl)-4-fluoro-phenyl]triazol-4-</t>
  </si>
  <si>
    <t>2-[2-[[1-[3-(Difluoromethyl)-4-fluoro-phenyl]triazol-4-::US10071988, Example 401</t>
  </si>
  <si>
    <t>4-(Difluoromethyl)-2-[[1-[3-(difluoromethyl)-4-fluoro-phenyl]triazol-4-::US10071988, Example 402</t>
  </si>
  <si>
    <t>2-[[1-[3-(Difluoromethyl)-4-fluoro-phenyl]triazol-4-yl]methoxy]-4-::US10071988, Example 403</t>
  </si>
  <si>
    <t>(R/S)-2-[2-[[1-[3-(Difluoromethyl)-4-fluoro-phenyl]triazol-4-::US10071988, Example 404</t>
  </si>
  <si>
    <t>5-(Difluoromethoxy)-2-[[1-[3-(difluoromethyl)-4-fluoro-phenyl]triazol-::US10071988, Example 405</t>
  </si>
  <si>
    <t>5-Chloro-2-[[1-[3-(difluoromethyl)-4-fluoro-phenyl]triazol-4-::US10071988, Example 406</t>
  </si>
  <si>
    <t>2-[[1-[3-(Difluoromethyl)-4-fluoro-phenyl]triazol-4-yl]methoxy]-5-::US10071988, Example 407</t>
  </si>
  <si>
    <t>2-[[1-[3-(Difluoromethyl)-4-fluoro-phenyl]triazol-4-yl]methoxy]-4,5-::US10071988, Example 408</t>
  </si>
  <si>
    <t>2-[[1-[3-(Difluoromethyl)-4-fluoro-phenyl]triazol-4-yl]methoxy]-N-::US10071988, Example 409</t>
  </si>
  <si>
    <t>2-[[1-[3-(Difluoromethyl)-4-fluoro-phenyl]triazol-4-yl]methoxy]-4-::US10071988, Example 411</t>
  </si>
  <si>
    <t>2-[[1-[3-(Difluoromethyl)-4-fluoro-phenyl]triazol-4-::US10071988, Example 412</t>
  </si>
  <si>
    <t>2-[[1-[3-(Difluoromethyl)-4-fluoro-phenyl]triazol-4-yl]methoxy]-N-::US10071988, Example 413</t>
  </si>
  <si>
    <t>2-[[1-[3-(Difluoromethyl)-4-fluoro-phenyl]triazol-4-yl]methoxy]-5-::US10071988, Example 414</t>
  </si>
  <si>
    <t>2-[[1-[3-(Difluoromethyl)-4-fluoro-phenyl]triazol-4-yl]methoxy]-N,N-::US10071988, Example 415</t>
  </si>
  <si>
    <t>2-((1-(3-(Difluoromethyl)-4-fluorophenyl)-1H-1,2,3-triazol-4-::US10071988, Example 416</t>
  </si>
  <si>
    <t>5-(Azetidin-1-yl)-2-((1-(3-(difluoromethyl)-4-fluorophenyl)-1H-1,2,3-::US10071988, Example 417</t>
  </si>
  <si>
    <t>2-((1-(3-(Difluoromethyl)-4-fluorophenyl)-1H-1,2,3-triazol-4-::US10071988, Example 418</t>
  </si>
  <si>
    <t>5-(3,3-Difluoroazetidin-1-yl)-2-((1-(3-(difluoromethyl)-4-::US10071988, Example 419</t>
  </si>
  <si>
    <t>2-((1-(3-(Difluoromethyl)-4-fluorophenyl)-1H-1,2,3-triazol-4-::US10071988, Example 420</t>
  </si>
  <si>
    <t>2-((1-(3-(Difluoromethyl)-4-fluorophenyl)-1H-1,2,3-triazol-4-::US10071988, Example 421</t>
  </si>
  <si>
    <t>2-((1-(3-(Difluoromethyl)-4-fluorophenyl)-1H-1,2,3-triazol-4-::US10071988, Example 422</t>
  </si>
  <si>
    <t>5-Cyclopropyl-2-[[1-[3-(difluoromethyl)-4-fluoro-phenyl]triazol-4-::US10071988, Example 423</t>
  </si>
  <si>
    <t>2-[[1-[3-(Difluoromethyl)-4-fluoro-phenyl]triazol-4-yl]methoxy]-4-(2-::US10071988, Example 424</t>
  </si>
  <si>
    <t>2-[[1-[3-(Difluoromethyl)-4-fluoro-phenyl]-5-iodo-triazol-4-::US10071988, Example 425</t>
  </si>
  <si>
    <t>3-Fluoro-2-[[1-[4-fluoro-3-(trifluoromethyl)phenyl]triazol-4-::US10071988, Example 427</t>
  </si>
  <si>
    <t>5-Chloro-2-[[1-[4-fluoro-3-(trifluoromethyl)phenyl]triazol-4-::US10071988, Example 428</t>
  </si>
  <si>
    <t>2-[[1-[4-Fluoro-3-(trifluoromethyl)phenyl]triazol-4-yl]methoxy]-4-::US10071988, Example 429</t>
  </si>
  <si>
    <t>2-[[1-[4-Fluoro-3-(trifluoromethyl)phenyl]triazol-4-yl]methoxy]-6-::US10071988, Example 430</t>
  </si>
  <si>
    <t>2-[[1-[4-Fluoro-3-(trifluoromethyl)phenyl]triazol-4-yl]methoxy]-5-::US10071988, Example 431</t>
  </si>
  <si>
    <t>2-[[1-[4-Fluoro-3-(trifluoromethyl)phenyl]triazol-4-yl]methoxy]-5-::US10071988, Example 432</t>
  </si>
  <si>
    <t>2-[6-[[1-[4-Fluoro-3-(trifluoromethyl)phenyl]triazol-4-yl]methoxy]-3-::US10071988, Example 433</t>
  </si>
  <si>
    <t>2-[[1-[4-Fluoro-3-(trifluoromethyl)phenyl]triazol-4-::US10071988, Example 434</t>
  </si>
  <si>
    <t>2-[2-[[1-[4-Fluoro-3-(trifluoromethyl)phenyl]triazol-4-::US10071988, Example 435</t>
  </si>
  <si>
    <t>2-[[1-[4-Fluoro-3-(trifluoromethyl)phenyl]triazol-4-yl]methoxy]-5-(1-::US10071988, Example 436</t>
  </si>
  <si>
    <t>2-[[1-[4-Fluoro-3-(trifluoromethyl)phenyl]triazol-4-yl]methoxy]-5-::US10071988, Example 437</t>
  </si>
  <si>
    <t>2-[[1-[4-Fluoro-3-(trifluoromethyl)phenyl]triazol-4-yl]methoxy]-4-::US10071988, Example 438</t>
  </si>
  <si>
    <t>5-(Difluoromethyl)-2-[[1-[4-fluoro-3-(trifluoromethyl)phenyl]triazol-4-::US10071988, Example 439</t>
  </si>
  <si>
    <t>4-(Difluoromethyl)-2-[[1-[4-fluoro-3-(trifluoromethyl)phenyl]triazol-4-::US10071988, Example 440</t>
  </si>
  <si>
    <t>(R/S)-1,1,1-Trifluoro-2-[2-[[1-[4-fluoro-3-::US10071988, Example 441</t>
  </si>
  <si>
    <t>2-[[1-[4-Fluoro-3-(trifluoromethyl)phenyl]triazol-4-yl]methoxy]-4-::US10071988, Example 442</t>
  </si>
  <si>
    <t>5-Ethoxy-2-[[1-[4-fluoro-3-(trifluoromethyl)phenyl]triazol-4-::US10071988, Example 443</t>
  </si>
  <si>
    <t>5-Chloro-2-[[1-[4-fluoro-3-(trifluoromethyl)phenyl]triazol-4-::US10071988, Example 444</t>
  </si>
  <si>
    <t>5-Fluoro-2-[[1-[4-fluoro-3-(trifluoromethyl)phenyl]triazol-4-::US10071988, Example 445</t>
  </si>
  <si>
    <t>2-[[1-[4-Fluoro-3-(trifluoromethyl)phenyl]triazol-4-yl]methoxy]-4,5-::US10071988, Example 446</t>
  </si>
  <si>
    <t>1-[2-[[1-[4-Fluoro-3-(trifluoromethyl)phenyl]triazol-4-::US10071988, Example 447</t>
  </si>
  <si>
    <t>(R/S)-1-[2-[[1-[4-Fluoro-3-(trifluoromethyl)phenyl]triazol-4-::US10071988, Example 448</t>
  </si>
  <si>
    <t>2-[[1-[4-Fluoro-3-(trifluoromethyl)phenyl]triazol-4-yl]methoxy]-N-::US10071988, Example 449</t>
  </si>
  <si>
    <t>2-[[1-[4-Fluoro-3-(trifluoromethyl)phenyl]triazol-4-yl]methoxy]-N,N-::US10071988, Example 450</t>
  </si>
  <si>
    <t>5-Fluoro-2-[[1-[4-fluoro-3-(trifluoromethyl)phenyl]triazol-4-::US10071988, Example 451</t>
  </si>
  <si>
    <t>2-[[1-[4-Fluoro-3-(trifluoromethyl)phenyl]triazol-4-yl]methoxy]-N-::US10071988, Example 452</t>
  </si>
  <si>
    <t>5-Cyclopropyl-2-[[1-[4-fluoro-3-(trifluoromethyl)phenyl]triazol-4-::US10071988, Example 453</t>
  </si>
  <si>
    <t>5-Bromo-2-((1-(4-fluoro-3-(trifluoromethyl)phenyl)-1H-1,2,3-triazol-4-::US10071988, Example 454</t>
  </si>
  <si>
    <t>2-((1-(4-Fluoro-3-(trifluoromethyl)phenyl)-1H-1,2,3-triazol-4-::US10071988, Example 455</t>
  </si>
  <si>
    <t>4-(2-((1-(4-Fluoro-3-(trifluoromethyl)phenyl)-1H-1,2,3-triazol-4-::US10071988, Example 456</t>
  </si>
  <si>
    <t>5-(Azetidin-1-yl)-2-((1-(3-(trifluoromethyl)-4-fluorophenyl)-1H-1,2,3-::US10071988, Example 457</t>
  </si>
  <si>
    <t>2-((1-(3-(Trifluoromethyl)-4-fluorophenyl)-1H-1,2,3-triazol-4-::US10071988, Example 458</t>
  </si>
  <si>
    <t>2-((1-(3-(Trifluoromethyl)-4-fluorophenyl)-1H-1,2,3-triazol-4-::US10071988, Example 459</t>
  </si>
  <si>
    <t>2-((1-(3-(Trifluoromethyl)-4-fluorophenyl)-1H-1,2,3-triazol-4-::US10071988, Example 460</t>
  </si>
  <si>
    <t>5-Chloro-2-[[1-[2-fluoro-3-(trifluoromethyl)phenyl]triazol-4-::US10071988, Example 461</t>
  </si>
  <si>
    <t>4-[[1-(4-Fluoro-3-methyl-phenyl)triazol-4-yl]methoxy]-6-methyl-::US10071988, Example 462</t>
  </si>
  <si>
    <t>5-Chloro-2-[[1-(3-fluoro-2-methyl-phenyl)triazol-4-::US10071988, Example 463</t>
  </si>
  <si>
    <t>2-[[1-(3-Fluoro-2-methyl-phenyl)triazol-4-yl]methoxy]-5-methyl-::US10071988, Example 464</t>
  </si>
  <si>
    <t>5-Fluoro-2-[[1-(3-fluoro-2-methyl-phenyl)triazol-4-yl]methoxy]-4-::US10071988, Example 465</t>
  </si>
  <si>
    <t>2-[2-[[1-(3-Fluoro-2-methyl-phenyl)triazol-4-yl]methoxy]pyrimidin-5-::US10071988, Example 466</t>
  </si>
  <si>
    <t>2-[[1-(2-Fluoro-3-methyl-phenyl)triazol-4-yl]methoxy]-5-methyl-::US10071988, Example 467</t>
  </si>
  <si>
    <t>5-Chloro-2-[[1-(2-fluoro-3-methyl-phenyl)triazol-4-::US10071988, Example 468</t>
  </si>
  <si>
    <t>2-[[1-(2-Fluoro-3-methyl-phenyl)triazol-4-yl]methoxy]-5-::US10071988, Example 469</t>
  </si>
  <si>
    <t>5-Chloro-2-[[1-(2-fluoro-3-methyl-phenyl)triazol-4-yl]methoxy]-4-::US10071988, Example 470</t>
  </si>
  <si>
    <t>5-(Difluoromethoxy)-2-[[1-(2-fluoro-3-methyl-phenyl)triazol-4-::US10071988, Example 471</t>
  </si>
  <si>
    <t>2-[[1-(4-Fluoro-3-methyl-phenyl)triazol-4-yl]methoxy]pyrimidin-4-::US10071988, Example 472</t>
  </si>
  <si>
    <t>2-[[1-(4-Fluoro-3-methyl-phenyl)triazol-4-yl]methoxy]pyrimidine;::US10071988, Example 473</t>
  </si>
  <si>
    <t>5-Fluoro-2-[[1-(4-fluoro-3-methyl-phenyl)triazol-4-::US10071988, Example 474</t>
  </si>
  <si>
    <t>2-[[1-(4-Fluoro-3-methyl-phenyl)triazol-4-yl]methoxy]-5-methoxy-::US10071988, Example 475</t>
  </si>
  <si>
    <t>5-Chloro-2-[[1-(4-fluoro-3-methyl-phenyl)triazol-4-::US10071988, Example 476</t>
  </si>
  <si>
    <t>2-[[1-(4-Fluoro-3-methyl-phenyl)triazol-4-yl]methoxy]-5-methyl-::US10071988, Example 477</t>
  </si>
  <si>
    <t>5-Ethyl-2-[[1-(4-fluoro-3-methyl-phenyl)triazol-4-::US10071988, Example 478</t>
  </si>
  <si>
    <t>2-[[1-(4-Fluoro-3-methyl-phenyl)triazol-4-yl]methoxy]-4-::US10071988, Example 479</t>
  </si>
  <si>
    <t>2-[[1-(4-Fluoro-3-methyl-phenyl)triazol-4-yl]methoxy]-4,5-dimethyl-::US10071988, Example 480</t>
  </si>
  <si>
    <t>5-Fluoro-2-[[1-(4-fluoro-3-methyl-phenyl)triazol-4-yl]methoxy]-4-::US10071988, Example 481</t>
  </si>
  <si>
    <t>5-Chloro-2-[[1-(4-fluoro-3-methyl-phenyl)triazol-4-yl]methoxy]-4-::US10071988, Example 482</t>
  </si>
  <si>
    <t>5-(2-Fluoroethoxy)-2-[[1-(4-fluoro-3-methyl-phenyl)triazol-4-::US10071988, Example 483</t>
  </si>
  <si>
    <t>2-[[1-(2-Fluoro-5-methyl-phenyl)triazol-4-yl]methoxy]-5-methyl-::US10071988, Example 484</t>
  </si>
  <si>
    <t>5-Chloro-2-[[1-(2-fluoro-5-methyl-phenyl)triazol-4-yl]methoxy]-4-::US10071988, Example 485</t>
  </si>
  <si>
    <t>5-Fluoro-2-[[1-(4-fluoro-2-methyl-phenyl)triazol-4-::US10071988, Example 487</t>
  </si>
  <si>
    <t>2-[[1-(4-Fluoro-2-methyl-phenyl)triazol-4-yl]methoxy]-5-methoxy-::US10071988, Example 488</t>
  </si>
  <si>
    <t>5-Chloro-2-[[1-(4-fluoro-2-methyl-phenyl)triazol-4-::US10071988, Example 489</t>
  </si>
  <si>
    <t>2-[[1-(4-Fluoro-2-methyl-phenyl)triazol-4-yl]methoxy]-5-methyl-::US10071988, Example 490</t>
  </si>
  <si>
    <t>5-Ethyl-2-[[1-(4-fluoro-2-methyl-phenyl)triazol-4-::US10071988, Example 491</t>
  </si>
  <si>
    <t>2-[[1-[3-(Difluoromethoxy)-4-fluoro-phenyl]triazol-4-yl]methoxy]-5-::US10071988, Example 492</t>
  </si>
  <si>
    <t>2-[[1-[3-(Difluoromethoxy)-4-fluoro-phenyl]triazol-4-yl]methoxy]-5-::US10071988, Example 493</t>
  </si>
  <si>
    <t>5-Bromo-2-[[1-[3-(difluoromethoxy)-4-fluoro-phenyl]triazol-4-::US10071988, Example 494</t>
  </si>
  <si>
    <t>2-[[1-[3-(Difluoromethoxy)-4-fluoro-phenyl]triazol-4-yl]methoxy]-4-::US10071988, Example 495</t>
  </si>
  <si>
    <t>2-[[1-[3-(Difluoromethoxy)-4-fluoro-phenyl]triazol-4-yl]methoxy]-4-::US10071988, Example 496</t>
  </si>
  <si>
    <t>2-[[1-[3-(Difluoromethoxy)-4-fluoro-phenyl]triazol-4-yl]methoxy]-4-::US10071988, Example 497</t>
  </si>
  <si>
    <t>US10071988, Example 498::[2-[[1-[3-(Difluoromethoxy)-4-fluoro-phenyl]triazol-4-</t>
  </si>
  <si>
    <t>2-[[1-[3-(Difluoromethoxy)-4-fluoro-phenyl]triazol-4-yl]methoxy]-4-::US10071988, Example 499</t>
  </si>
  <si>
    <t>2-[2-[[1-[3-(Difluoromethoxy)-4-fluoro-phenyl]triazol-4-::US10071988, Example 500</t>
  </si>
  <si>
    <t>2-[[1-[3-(Difluoromethoxy)-4-fluoro-phenyl]triazol-4-::US10071988, Example 501</t>
  </si>
  <si>
    <t>2-[[1-[3-(Difluoromethoxy)-4-fluoro-phenyl]triazol-4-::US10071988, Example 502</t>
  </si>
  <si>
    <t>2-[[1-[3-(Difluoromethoxy)-4-fluoro-phenyl]triazol-4-yl]methoxy]-N-::US10071988, Example 503</t>
  </si>
  <si>
    <t>2-((1-(3-(Difluoromethoxy)-4-fluorophenyl)-1H-1,2,3-triazol-4-::US10071988, Example 504</t>
  </si>
  <si>
    <t>2-[[1-[3-(Difluoromethoxy)-4-fluoro-phenyl]triazol-4-yl]methoxy]-N,N-::US10071988, Example 505</t>
  </si>
  <si>
    <t>2-[[1-[3-(Difluoromethoxy)-4-fluoro-phenyl]triazol-4-yl]methoxy]-4-::US10071988, Example 506</t>
  </si>
  <si>
    <t>2-[[1-[3-(Difluoromethoxy)-4-fluoro-phenyl]triazol-4-yl]methoxy]-5-(3-::US10071988, Example 507</t>
  </si>
  <si>
    <t>5-(3,3-Difluoroazetidin-1-yl)-2-[[1-[3-(difluoromethoxy)-4-fluoro-::US10071988, Example 508</t>
  </si>
  <si>
    <t>4-(Azetidin-1-yl)-2-[[1-[3-(difluoromethoxy)-4-fluoro-phenyl]triazol-4-::US10071988, Example 509</t>
  </si>
  <si>
    <t>2-[[1-[3-(Difluoromethoxy)-4-fluoro-phenyl]triazol-4-yl]methoxy]-4-(3-::US10071988, Example 510</t>
  </si>
  <si>
    <t>4-(3,3-Difluoroazetidin-1-yl)-2-[[1-[3-(difluoromethoxy)-4-fluoro-::US10071988, Example 511</t>
  </si>
  <si>
    <t>(R)-2-[[1-[3-(Difluoromethoxy)-4-fluoro-phenyl]triazol-4-yl]methoxy]-::US10071988, Example 512</t>
  </si>
  <si>
    <t>5-Chloro-2-[[1-[3-(difluoromethoxy)-4-fluoro-phenyl]triazol-4-::US10071988, Example 513</t>
  </si>
  <si>
    <t>2-[[1-[3-(Difluoromethoxy)-4-fluoro-phenyl]triazol-4-yl]methoxy]-5-::US10071988, Example 514</t>
  </si>
  <si>
    <t>2-[[1-[3-(Difluoromethoxy)-4-fluoro-phenyl]triazol-4-yl]methoxy]-N,5-::US10071988, Example 515</t>
  </si>
  <si>
    <t>2-[[1-[3-(Difluoromethoxy)-4-fluoro-phenyl]triazol-4-yl]methoxy]-::US10071988, Example 516</t>
  </si>
  <si>
    <t>N-(2,2-Difluoroethyl)-2-[[1-[3-(difluoromethoxy)-4-fluoro-::US10071988, Example 517</t>
  </si>
  <si>
    <t>2-[[1-[3-(Difluoromethoxy)-4-fluoro-phenyl]triazol-4-yl]methoxy]-5-::US10071988, Example 518</t>
  </si>
  <si>
    <t>N-Cyclopropyl-2-((1-(3-(difluoromethoxy)-4-fluorophenyl)-1H-1,2,3-::US10071988, Example 519</t>
  </si>
  <si>
    <t>1-(2-((1-(3-(Difluoromethoxy)-4-fluorophenyl)-1H-1,2,3-triazol-4-::US10071988, Example 520</t>
  </si>
  <si>
    <t>2-[[1-[3-(Difluoromethoxy)-4-methyl-phenyl]triazol-4-yl]methoxy]-5-::US10071988, Example 521</t>
  </si>
  <si>
    <t>1-[2-[[1-[3-(Difluoromethoxy)-4-methyl-phenyl]triazol-4-::US10071988, Example 522</t>
  </si>
  <si>
    <t>2-[[1-[3-(Difluoromethoxy)-4-methyl-phenyl]triazol-4-yl]methoxy]-4-::US10071988, Example 523</t>
  </si>
  <si>
    <t>2-[[1-[3-(Difluoromethoxy)-4-methyl-phenyl]triazol-4-yl]methoxy]-5-::US10071988, Example 524</t>
  </si>
  <si>
    <t>5-Bromo-2-[[1-[3-(difluoromethoxy)-4-methyl-phenyl]triazol-4-::US10071988, Example 525</t>
  </si>
  <si>
    <t>2-[2-[[1-[3-(Difluoromethoxy)-4-methyl-phenyl]triazol-4-::US10071988, Example 526</t>
  </si>
  <si>
    <t>2-[[1-[3-(Difluoromethoxy)-4-methyl-phenyl]triazol-4-yl]methoxy]-4-::US10071988, Example 527</t>
  </si>
  <si>
    <t>2-[[1-[3-(Difluoromethyl)phenyl]-5-methyl-triazol-4-yl]methoxy]-4,5-::US10071988, Example 528</t>
  </si>
  <si>
    <t>5-Chloro-2-[[1-[3-(difluoromethyl)phenyl]-5-methyl-triazol-4-::US10071988, Example 529</t>
  </si>
  <si>
    <t>2-[[1-[4-Chloro-3-(1,1-difluoroethyl)phenyl]triazol-4-yl]methoxy]-5-::US10071988, Example 530</t>
  </si>
  <si>
    <t>2-[[1-[4-Chloro-3-(1,1-difluoroethyl)phenyl]triazol-4-yl]methoxy]-4-::US10071988, Example 531</t>
  </si>
  <si>
    <t>2-[2-[[1-[4-Chloro-3-(1,1-difluoroethyl)phenyl]triazol-4-::US10071988, Example 532</t>
  </si>
  <si>
    <t>US10071988, Example 533::[2-[[1-[4-Chloro-3-(1,1-difluoroethyl)phenyl]triazol-4-</t>
  </si>
  <si>
    <t>2-[[1-[4-Chloro-3-(1,1-difluoroethyl)phenyl]triazol-4-yl]methoxy]-4-::US10071988, Example 534</t>
  </si>
  <si>
    <t>2-[[1-[4-Chloro-3-(1,1-difluoroethyl)phenyl]triazol-4-yl]methoxy]-5-::US10071988, Example 535</t>
  </si>
  <si>
    <t>2-[[1-[4-Chloro-3-(1,1-difluoroethyl)phenyl]triazol-4-yl]methoxy]-4-::US10071988, Example 536</t>
  </si>
  <si>
    <t>2-[[1-[4-Chloro-3-(1,1-difluoroethyl)phenyl]triazol-4-yl]methoxy]-5-::US10071988, Example 537</t>
  </si>
  <si>
    <t>2-[[1-[4-Chloro-3-(1,1-difluoroethyl)phenyl]triazol-4-yl]methoxy]-4-::US10071988, Example 538</t>
  </si>
  <si>
    <t>(R/S)-2-[2-[[1-[4-Chloro-3-(1,1-difluoroethyl)phenyl]triazol-4-::US10071988, Example 539</t>
  </si>
  <si>
    <t>US10071988, Example 540::[2-[[1-[4-Chloro-3-(1,1-difluoroethyl)phenyl]triazol-4-</t>
  </si>
  <si>
    <t>2-[[1-[4-Chloro-3-(1,1-difluoroethyl)phenyl]triazol-4-yl]methoxy]-4-::US10071988, Example 541</t>
  </si>
  <si>
    <t>2-[[1-[4-Chloro-3-(1,1-difluoroethyl)phenyl]triazol-4-yl]methoxy]-5-::US10071988, Example 542</t>
  </si>
  <si>
    <t>5-Chloro-2-[[1-[4-chloro-3-(1,1-difluoroethyl)phenyl]triazol-4-::US10071988, Example 543</t>
  </si>
  <si>
    <t>2-[[1-[4-Chloro-3-(1,1-difluoroethyl)phenyl]triazol-4-yl]methoxy]-5-::US10071988, Example 544</t>
  </si>
  <si>
    <t>2-[[1-[4-Chloro-3-(1,1-difluoroethyl)phenyl]triazol-4-yl]methoxy]-4,5-::US10071988, Example 545</t>
  </si>
  <si>
    <t>2-[[1-[4-Chloro-3-(1,1-difluoroethyl)phenyl]triazol-4-yl]methoxy]-4,6-::US10071988, Example 546</t>
  </si>
  <si>
    <t>2-[[1-[4-Chloro-3-(1,1-difluoroethyl)phenyl]triazol-4-::US10071988, Example 547</t>
  </si>
  <si>
    <t>2-[[1-[4-Chloro-3-(1,1-difluoroethyl)phenyl]triazol-4-yl]methoxy]-N-::US10071988, Example 548</t>
  </si>
  <si>
    <t>2-[[1-[4-Chloro-3-(1,1-difluoroethyl)phenyl]triazol-4-yl]methoxy]-5-::US10071988, Example 549</t>
  </si>
  <si>
    <t>1-[2-[[1-[4-Chloro-3-(1,1-difluoroethyl)phenyl]triazol-4-::US10071988, Example 550</t>
  </si>
  <si>
    <t>(R/S)-1-[2-[[1-[4-Chloro-3-(1,1-difluoroethyl)phenyl]triazol-4-::US10071988, Example 551</t>
  </si>
  <si>
    <t>2-[[1-[4-Chloro-3-(1,1-difluoroethyl)phenyl]triazol-4-yl]methoxy]-5-::US10071988, Example 552</t>
  </si>
  <si>
    <t>2-[[1-[4-Chloro-3-(1,1-difluoroethyl)phenyl]triazol-4-yl]methoxy]-4-::US10071988, Example 553</t>
  </si>
  <si>
    <t>2-[[1-[3-(1,1-Difluoroethyl)-4-fluoro-phenyl]triazol-4-::US10071988, Example 554</t>
  </si>
  <si>
    <t>2-[[1-[3-(1,1-Difluoroethyl)-4-fluoro-phenyl]triazol-4-yl]methoxy]-3-::US10071988, Example 555</t>
  </si>
  <si>
    <t>2-[[1-[3-(1,1-Difluoroethyl)-4-fluoro-phenyl]triazol-4-yl]methoxy]-6-::US10071988, Example 556</t>
  </si>
  <si>
    <t>2-[[1-[3-(1,1-Difluoroethyl)-4-fluoro-phenyl]triazol-4-yl]methoxy]-4-::US10071988, Example 557</t>
  </si>
  <si>
    <t>2-[[1-[3-(1,1-Difluoroethyl)-4-fluoro-phenyl]triazol-4-yl]methoxy]-5-::US10071988, Example 558</t>
  </si>
  <si>
    <t>2-[[1-[3-(1,1-Difluoroethyl)-4-fluoro-phenyl]triazol-4-yl]methoxy]-5-::US10071988, Example 559</t>
  </si>
  <si>
    <t>6-[[1-[3-(1,1-Difluoroethyl)-4-fluoro-phenyl]triazol-4-yl]methoxy]-2,3-::US10071988, Example 560</t>
  </si>
  <si>
    <t>3-[[1-[3-(1,1-Difluoroethyl)-4-fluoro-phenyl]triazol-4-yl]methoxy]-2-::US10071988, Example 561</t>
  </si>
  <si>
    <t>2-[[1-[3-(1,1-Difluoroethyl)-4-fluoro-phenyl]triazol-4-yl]methoxy]-5-::US10071988, Example 562</t>
  </si>
  <si>
    <t>2-[[1-[3-(1,1-Difluoroethyl)-4-fluoro-phenyl]triazol-4-yl]methoxy]-4-::US10071988, Example 563</t>
  </si>
  <si>
    <t>2-[[1-[3-(1,1-Difluoroethyl)-4-fluoro-phenyl]triazol-4-yl]methoxy]-4-::US10071988, Example 564</t>
  </si>
  <si>
    <t>(R/S)-2-[2-[[1-[3-(1,1-Difluoroethyl)-4-fluoro-phenyl]triazol-4-::US10071988, Example 565</t>
  </si>
  <si>
    <t>2-[2-[[1-[3-(1,1-Difluoroethyl)-4-fluoro-phenyl]triazol-4-::US10071988, Example 566</t>
  </si>
  <si>
    <t>2-[[1-[3-(1,1-Difluoroethyl)-4-fluoro-phenyl]triazol-4-yl]methoxy]-5-(1-::US10071988, Example 567</t>
  </si>
  <si>
    <t>US10071988, Example 568::[2-[[1-[3-(1,1-Difluoroethyl)-4-fluoro-phenyl]triazol-4-</t>
  </si>
  <si>
    <t>2-[[1-[3-(1,1-Difluoroethyl)-4-fluoro-phenyl]triazol-4-yl]methoxy]-5-::US10071988, Example 569</t>
  </si>
  <si>
    <t>2-[[1-[3-(1,1-Difluoroethyl)-4-fluoro-phenyl]triazol-4-yl]methoxy]-4-::US10071988, Example 570</t>
  </si>
  <si>
    <t>US10071988, Example 571::[2-[[1-[3-(1,1-difluoroethyl)-4-fluoro-phenyl]triazol-4-</t>
  </si>
  <si>
    <t>2-[[1-[3-(1,1-Difluoroethyl)-4-fluoro-phenyl]triazol-4-yl]methoxy]-5-::US10071988, Example 572</t>
  </si>
  <si>
    <t>2-[[1-[3-(1,1-Difluoroethyl)-4-fluoro-phenyl]triazol-4-yl]methoxy]-4,5-::US10071988, Example 573</t>
  </si>
  <si>
    <t>5-Chloro-2-[[1-[3-(1,1-difluoroethyl)-4-fluoro-phenyl]triazol-4-::US10071988, Example 574</t>
  </si>
  <si>
    <t>2-[[1-[3-(1,1-Difluoroethyl)-4-fluoro-phenyl]triazol-4-yl]methoxy]-5-::US10071988, Example 575</t>
  </si>
  <si>
    <t>2-[[1-[3-(1,1-Difluoroethyl)-4-fluoro-phenyl]triazol-4-yl]methoxy]-5-::US10071988, Example 576</t>
  </si>
  <si>
    <t>2-[[1-[3-(1,1-Difluoroethyl)-4-fluoro-phenyl]triazol-4-yl]methoxy]-N,5-::US10071988, Example 577</t>
  </si>
  <si>
    <t>2-[[1-[3-(1,1-Difluoroethyl)-4-fluoro-phenyl]triazol-4-yl]methoxy]-5-::US10071988, Example 578</t>
  </si>
  <si>
    <t>2-[[1-[3-(1,1-Difluoroethyl)-4-fluoro-phenyl]triazol-4-yl]methoxy]-::US10071988, Example 579</t>
  </si>
  <si>
    <t>2-[[1-[3-(1,1-Difluoroethyl)-4-fluoro-phenyl]triazol-4-::US10071988, Example 580</t>
  </si>
  <si>
    <t>2-[[1-[3-(1,1-Difluoroethyl)-4-fluoro-phenyl]triazol-4-yl]methoxy]-N-::US10071988, Example 581</t>
  </si>
  <si>
    <t>2-[[1-[3-(1,1-Difluoroethyl)-4-fluoro-phenyl]triazol-4-yl]methoxy]-N,N-::US10071988, Example 582</t>
  </si>
  <si>
    <t>2-[[1-[3-(1,1-Difluoroethyl)-4-fluoro-phenyl]triazol-4-::US10071988, Example 583</t>
  </si>
  <si>
    <t>2-[[1-[3-(1,1-Difluoroethyl)-4-fluoro-phenyl]triazol-4-yl]methoxy]-5-::US10071988, Example 584</t>
  </si>
  <si>
    <t>1-[2-[[1-[3-(1,1-Difluoroethyl)-4-fluoro-phenyl]triazol-4-::US10071988, Example 585</t>
  </si>
  <si>
    <t>(R/S)-1-[2-[[1-[3-(1,1-Difluoroethyl)-4-fluoro-phenyl]triazol-4-::US10071988, Example 586</t>
  </si>
  <si>
    <t>5-Cyclopropyl-2-[[1-[3-(1,1-difluoroethyl)-4-fluoro-phenyl]triazol-4-::US10071988, Example 587</t>
  </si>
  <si>
    <t>5-(Azetidin-1-yl)-2-[[1-[3-(1,1-difluoroethyl)-4-fluoro-phenyl]triazol-4-::US10071988, Example 588</t>
  </si>
  <si>
    <t>2-((1-(3-(1,1-Difluoroethyl)-4-fluorophenyl)-1H-1,2,3-triazol-4-::US10071988, Example 589</t>
  </si>
  <si>
    <t>2-((1-(3-(1,1-Difluoroethyl)-4-fluorophenyl)-1H-1,2,3-triazol-4-::US10071988, Example 590</t>
  </si>
  <si>
    <t>2-[[1-[3-(1,1-Difluoroethyl)-4-fluoro-phenyl]triazol-4-yl]methoxy]-4-::US10071988, Example 591</t>
  </si>
  <si>
    <t>2-[[1-[3-(1,1-Difluoroethyl)-4-fluoro-phenyl]triazol-4-yl]methoxy]-4-(1-::US10071988, Example 592</t>
  </si>
  <si>
    <t>2-[[1-[3-(1,1-Difluoroethyl)-4-fluoro-phenyl]-5-methyl-triazol-4-::US10071988, Example 593</t>
  </si>
  <si>
    <t>5-Cyclopropyl-2-[[1-[3-(1,1-difluoroethyl)-4-fluoro-phenyl]-5-methyl-::US10071988, Example 594</t>
  </si>
  <si>
    <t>2-[[1-[3-(1,1-Difluoroethyl)-4-fluoro-phenyl]-5-methyl-triazol-4-::US10071988, Example 595</t>
  </si>
  <si>
    <t>5-Chloro-2-[[1-[3-(1,1-difluoroethyl)-4-fluoro-phenyl]-5-methyl-triazol-::US10071988, Example 596</t>
  </si>
  <si>
    <t>2-[[1-(3,4-Difluorophenyl)triazol-4-yl]methoxy]pyrimidine;::US10071988, Example 597</t>
  </si>
  <si>
    <t>2-[[1-(3,4-Difluorophenyl)triazol-4-yl]methoxy]-5-fluoro-pyrimidine;::US10071988, Example 598::US10071988, Example 600</t>
  </si>
  <si>
    <t>2-[[1-(3,4-Difluorophenyl)triazol-4-yl]methoxy]-5-methoxy-pyrimidine;::US10071988, Example 599</t>
  </si>
  <si>
    <t>2-[[1-(3,4-Difluorophenyl)triazol-4-yl]methoxy]-5-methyl-pyrimidine;::US10071988, Example 601</t>
  </si>
  <si>
    <t>2-[[1-(3,4-Difluorophenyl)triazol-4-yl]methoxy]-5-ethyl-pyrimidine;::US10071988, Example 602</t>
  </si>
  <si>
    <t>2-[[1-(2,5-Difluorophenyl)triazol-4-yl]methoxy]-5-methyl-pyrimidine;::US10071988, Example 603</t>
  </si>
  <si>
    <t>2-[2-[[1-(2,5-Difluorophenyl)triazol-4-yl]methoxy]pyrimidin-5-::US10071988, Example 604</t>
  </si>
  <si>
    <t>5-Chloro-2-[[1-(2,3-difluorophenyl)triazol-4-yl]methoxy]pyrimidine;::US10071988, Example 605</t>
  </si>
  <si>
    <t>2-[[1-(2,3-Difluorophenyl)triazol-4-yl]methoxy]-5-fluoro-pyrimidine;::US10071988, Example 606</t>
  </si>
  <si>
    <t>2-[[1-(2,3-Difluorophenyl)triazol-4-yl]methoxy]pyrimidine;::US10071988, Example 607</t>
  </si>
  <si>
    <t>2-[[1-(2,3-Difluorophenyl)triazol-4-yl]methoxy]-5-fluoro-4-methyl-::US10071988, Example 609</t>
  </si>
  <si>
    <t>2-[[1-(3-Chloro-2-fluoro-phenyl)triazol-4-yl]methoxy]-5-methyl-::US10071988, Example 610</t>
  </si>
  <si>
    <t>5-Chloro-2-[[1-(3-chloro-2-fluoro-phenyl)triazol-4-::US10071988, Example 612</t>
  </si>
  <si>
    <t>2-[[1-(3-Chloro-2-fluoro-phenyl)triazol-4-yl]methoxy]-5-fluoro-4-::US10071988, Example 613</t>
  </si>
  <si>
    <t>2-[[1-(3-Chloro-2-fluoro-phenyl)triazol-4-yl]methoxy]-5-fluoro-::US10071988, Example 614</t>
  </si>
  <si>
    <t>2-[2-[[1-(3-Chloro-2-fluoro-phenyl)triazol-4-yl]methoxy]pyrimidin-5-::US10071988, Example 615</t>
  </si>
  <si>
    <t>US10071988, Example 616::[2-[[1-(3-Bromo-4-fluoro-phenyl)triazol-4-yl]methoxy]pyrimidin-5-</t>
  </si>
  <si>
    <t>US10071988, Example 617::[2-[[1-(3-Bromo-4-fluoro-phenyl)triazol-4-yl]methoxy]pyrimidin-4-</t>
  </si>
  <si>
    <t>2-[[1-(3-Bromo-4-fluoro-phenyl)triazol-4-yl]methoxy]-5-(2-::US10071988, Example 618</t>
  </si>
  <si>
    <t>2-[[1-(3-Chloro-4-fluoro-phenyl)triazol-4-yl]methoxy]pyrimidine;::US10071988, Example 619</t>
  </si>
  <si>
    <t>2-[[1-(3-Chloro-4-fluoro-phenyl)triazol-4-yl]methoxy]-5-methyl-::US10071988, Example 620</t>
  </si>
  <si>
    <t>2-[[1-(3-Chloro-4-fluoro-phenyl)triazol-4-yl]methoxy]-5-ethyl-::US10071988, Example 621</t>
  </si>
  <si>
    <t>2-[[1-(3-Chloro-4-fluoro-phenyl)triazol-4-yl]methoxy]-4-::US10071988, Example 622</t>
  </si>
  <si>
    <t>2-[[1-[4-Chloro-3-(difluoromethyl)phenyl]triazol-4-yl]methoxy]-4-::US10071988, Example 623</t>
  </si>
  <si>
    <t>US10071988, Example 624::[2-[[1-[4-Chloro-3-(difluoromethyl)phenyl]triazol-4-</t>
  </si>
  <si>
    <t>US10071988, Example 625::[2-[[1-[4-Chloro-3-(difluoromethyl)phenyl]triazol-4-</t>
  </si>
  <si>
    <t>2-[2-[[1-[4-Chloro-3-(difluoromethyl)phenyl]triazol-4-::US10071988, Example 626</t>
  </si>
  <si>
    <t>2-[[1-[4-Chloro-3-(difluoromethyl)phenyl]triazol-4-yl]methoxy]-4-::US10071988, Example 627</t>
  </si>
  <si>
    <t>2-[[1-[4-Chloro-3-(difluoromethyl)phenyl]triazol-4-yl]methoxy]-4-::US10071988, Example 628</t>
  </si>
  <si>
    <t>2-[[1-[4-Chloro-3-(difluoromethyl)phenyl]triazol-4-yl]methoxy]-N,N-::US10071988, Example 629</t>
  </si>
  <si>
    <t>2-[[1-[4-Chloro-3-(difluoromethyl)phenyl]triazol-4-yl]methoxy]-5-::US10071988, Example 630</t>
  </si>
  <si>
    <t>2-[[1-[4-Chloro-3-(difluoromethyl)phenyl]triazol-4-yl]methoxy]-4-::US10071988, Example 631</t>
  </si>
  <si>
    <t>2-[[1-[4-chloro-3-(difluoromethyl)phenyl]triazol-4-yl]methoxy]-5-::US10071988, Example 632</t>
  </si>
  <si>
    <t>2-[[1-[4-Chloro-3-(difluoromethyl)phenyl]triazol-4-yl]methoxy]-N,N,5-::US10071988, Example 633</t>
  </si>
  <si>
    <t>2-[[1-[4-Chloro-3-(difluoromethyl)phenyl]triazol-4-yl]methoxy]-4-::US10071988, Example 634</t>
  </si>
  <si>
    <t>2-[[1-[4-Chloro-3-(difluoromethyl)phenyl]triazol-4-yl]methoxy]-4-(1-::US10071988, Example 635</t>
  </si>
  <si>
    <t>2-[[1-[4-Chloro-3-(difluoromethyl)phenyl]triazol-4-yl]methoxy]-5-(2-::US10071988, Example 636</t>
  </si>
  <si>
    <t>2-[[1-[4-Chloro-3-(difluoromethyl)phenyl]triazol-4-yl]methoxy]-5-(3-::US10071988, Example 637</t>
  </si>
  <si>
    <t>2-((1-(4-(Azetidin-1-yl)-3-(difluoromethyl)phenyl)-1H-1,2,3-triazol-4-::US10071988, Example 638</t>
  </si>
  <si>
    <t>2-[[1-(2,4-Difluoro-3-methyl-phenyl)triazol-4-yl]methoxy]-5-isopropyl-::US10071988, Example 639</t>
  </si>
  <si>
    <t>2-[[1-(2,4-Difluoro-3-methyl-phenyl)triazol-4-yl]methoxy]-4-isopropyl-::US10071988, Example 640</t>
  </si>
  <si>
    <t>5-(Difluoromethyl)-2-[[1-(2,4-difluoro-3-methyl-phenyl)triazol-4-::US10071988, Example 641</t>
  </si>
  <si>
    <t>4-(Difluoromethyl)-2-[[1-(2,4-difluoro-3-methyl-phenyl)triazol-4-::US10071988, Example 642</t>
  </si>
  <si>
    <t>2-[[1-(2,4-Difluoro-3-methyl-phenyl)triazol-4-yl]methoxy]-5-::US10071988, Example 643</t>
  </si>
  <si>
    <t>2-[2-[[1-(2,4-Difluoro-3-methyl-phenyl)triazol-4-yl]methoxy]pyrimidin-::US10071988, Example 644</t>
  </si>
  <si>
    <t>2-[[1-(2,4-Difluoro-3-methyl-phenyl)triazol-4-yl]methoxy]-4-::US10071988, Example 645</t>
  </si>
  <si>
    <t>5-(Difluoromethoxy)-2-[[1-(2,4-difluoro-3-methyl-phenyl)triazol-4-::US10071988, Example 646</t>
  </si>
  <si>
    <t>5-Cyclopropyl-2-[[1-(2,4-difluoro-3-methyl-phenyl)triazol-4-::US10071988, Example 647</t>
  </si>
  <si>
    <t>4-Cyclopropyl-2-[[1-(2,4-difluoro-3-methyl-phenyl)triazol-4-::US10071988, Example 648</t>
  </si>
  <si>
    <t>2-[[1-(2,4-Difluoro-3-methyl-phenyl)triazol-4-yl]methoxy]-5-fluoro-4-::US10071988, Example 649</t>
  </si>
  <si>
    <t>5-Chloro-2-[[1-(2,4-difluoro-3-methyl-phenyl)triazol-4-yl]methoxy]-4-::US10071988, Example 650</t>
  </si>
  <si>
    <t>2-[[1-(2,4-Difluoro-3-methyl-phenyl)triazol-4-yl]methoxy]-5-methyl-::US10071988, Example 651</t>
  </si>
  <si>
    <t>2-[[1-[3-(Difluoromethyl)-2,4-difluoro-phenyl]triazol-4-yl]methoxy]-5-::US10071988, Example 652</t>
  </si>
  <si>
    <t>5-Chloro-2-[[1-(2,4-difluoro-5-methyl-phenyl)triazol-4-::US10071988, Example 653</t>
  </si>
  <si>
    <t>2-[[1-(2,4-Difluoro-5-methyl-phenyl)triazol-4-yl]methoxy]-5-methyl-::US10071988, Example 654</t>
  </si>
  <si>
    <t>2-[[1-(2,4-Difluoro-5-methyl-phenyl)triazol-4-yl]methoxy]-5-ethyl-::US10071988, Example 655</t>
  </si>
  <si>
    <t>5-(Difluoromethyl)-2-[[1-(2,4-difluoro-5-methyl-phenyl)triazol-4-::US10071988, Example 656</t>
  </si>
  <si>
    <t>5-Chloro-2-[[1-(2,4-difluoro-5-methyl-phenyl)triazol-4-yl]methoxy]-4-::US10071988, Example 657</t>
  </si>
  <si>
    <t>5-Cyclopropyl-2-[[1-(2,4-difluoro-5-methyl-phenyl)triazol-4-::US10071988, Example 658</t>
  </si>
  <si>
    <t>5-Ethyl-2-[[1-(4-methyl-2-pyridyl)triazol-4-yl]methoxy]pyrimidine;::US10071988, Example 663</t>
  </si>
  <si>
    <t>5-Ethyl-2-[[1-(2-methyl-4-pyridyl)triazol-4-yl]methoxy]pyrimidine;::US10071988, Example 664</t>
  </si>
  <si>
    <t>2-[[1-(2-Bromo-4-pyridyl)triazol-4-yl]methoxy]-5-ethyl-pyrimidine;::US10071988, Example 665</t>
  </si>
  <si>
    <t>5-Methyl-2-[[1-[2-(trifluoromethyl)-4-pyridyl]triazol-4-::US10071988, Example 666</t>
  </si>
  <si>
    <t>5-Ethyl-2-[[1-[2-(trifluoromethyl)-4-pyridyl]triazol-4-::US10071988, Example 667</t>
  </si>
  <si>
    <t>5-Fluoro-4-methyl-2-((1-(5-(trifluoromethyl)thiophen-2-yl)-1H-1,2,3-::US10071988, Example 668</t>
  </si>
  <si>
    <t>5-Methoxy-2-((1-(5-(trifluoromethyl)thiophen-2-yl)-1H-1,2,3-triazol-4-::US10071988, Example 669</t>
  </si>
  <si>
    <t>5-(Trifluoromethyl)-2-((1-(5-(trifluoromethyl)thiophen-2-yl)-1H-1,2,3-::US10071988, Example 670</t>
  </si>
  <si>
    <t>2-((1-(3-(Difluoromethoxy)-4-fluorophenyl)-1H-1,2,3-triazol-4-::US10071988, Example 671</t>
  </si>
  <si>
    <t>2-((1-(3-(Difluoromethoxy)-4-fluorophenyl)-1H-1,2,3-triazol-4-::US10071988, Example 681</t>
  </si>
  <si>
    <t>N-Cyclopropyl-2-((1-(3-(difluoromethyl)-4-fluorophenyl)-1H-1,2,3-::US10071988, Example 690</t>
  </si>
  <si>
    <t>N-Ethyl-2-((1-(3-(difluoromethyl)-4-fluorophenyl)-1H-1,2,3-triazol-4-::US10071988, Example 691</t>
  </si>
  <si>
    <t>2-((1-(3-(Difluoromethyl)-4-fluorophenyl)-1H-1,2,3-triazol-4-::US10071988, Example 692</t>
  </si>
  <si>
    <t>4-(1,1-Difluoroethyl)-2-((1-(3-(difluoromethyl)-4-fluorophenyl)-1H-::US10071988, Example 696</t>
  </si>
  <si>
    <t>2-((1-(3-(Difluoromethyl)-4-fluorophenyl)-1H-1,2,3-triazol-4-::US10071988, Example 699</t>
  </si>
  <si>
    <t>5-(1,1-Difluoroethyl)-2-((1-(3-(difluoromethyl)-4-fluorophenyl)-1H-::US10071988, Example 701</t>
  </si>
  <si>
    <t>2-((1-(3-(Difluoromethoxy)-4-fluorophenyl)-1H-1,2,3-triazol-4-::US10071988, Example 711</t>
  </si>
  <si>
    <t>4-((2,2-Difluoroethoxy)methyl)-2-((1-(3-(difluoromethoxy)-4-::US10071988, Example 716</t>
  </si>
  <si>
    <t>Retinoic Acid::US10188615, at-RA::all-trans-retinoic acid::at-RA</t>
  </si>
  <si>
    <t>C\C(\C=C\C1=C(C)CCCC1(C)C)=C/C=C/C(/C)=C/C(O)=O</t>
  </si>
  <si>
    <t>Cc1cc2c(cc1C(=C)c1ccc(cc1)C(O)=O)C(C)(C)CCC2(C)C</t>
  </si>
  <si>
    <t>FC(F)c1cc(ccc1Cl)-n1cc(COc2ncccn2)nn1</t>
  </si>
  <si>
    <t>FC(F)Oc1cc(ccc1Cl)-n1cc(CNc2ccccn2)nn1</t>
  </si>
  <si>
    <t>Fc1ccc(cc1C(F)(F)F)-n1cc(CNc2ncccn2)nn1</t>
  </si>
  <si>
    <t>FC(F)Oc1cc(ccc1F)-n1cc(COc2ccccn2)nn1</t>
  </si>
  <si>
    <t>FC(F)Oc1cc(ccc1Cl)-n1cc(COc2cccnc2)nn1</t>
  </si>
  <si>
    <t>FC(F)c1cccc(c1)-n1cc(CNc2ncccn2)nn1</t>
  </si>
  <si>
    <t>Cn1ccnc1NCc1cn(nn1)-c1ccc(F)c(OC(F)F)c1</t>
  </si>
  <si>
    <t>Cc1cccc(OCc2cn(nn2)-c2ccc(F)c(OC(F)F)c2)n1</t>
  </si>
  <si>
    <t>Fc1ccc(cc1Br)-n1cc(COc2ncccn2)nn1</t>
  </si>
  <si>
    <t>FC(F)Oc1cc(ccc1Cl)-n1cc(COc2ncccn2)nn1</t>
  </si>
  <si>
    <t>FC(F)c1cc(ccc1Cl)-n1cc(COc2ccccn2)nn1</t>
  </si>
  <si>
    <t>FC(F)c1cc(ccc1Cl)-n1cc(COc2ccncn2)nn1</t>
  </si>
  <si>
    <t>FC(F)Oc1cc(ccc1Cl)-n1cc(COc2ccncn2)nn1</t>
  </si>
  <si>
    <t>FC(F)Oc1cc(ccc1Cl)-n1cc(COc2cccnn2)nn1</t>
  </si>
  <si>
    <t>COc1cc(ccc1Cl)-n1cc(COc2ncccn2)nn1</t>
  </si>
  <si>
    <t>Cc1cnc(OCc2cn(nn2)-c2ccc(F)c(Br)c2)nc1</t>
  </si>
  <si>
    <t>Cc1ccnc(OCc2cn(nn2)-c2ccc(F)c(Br)c2)n1</t>
  </si>
  <si>
    <t>Cc1cc(C)nc(OCc2cn(nn2)-c2ccc(F)c(Br)c2)n1</t>
  </si>
  <si>
    <t>Fc1cnc(OCc2cn(nn2)-c2ccc(F)c(Br)c2)nc1</t>
  </si>
  <si>
    <t>COc1cc(ccc1F)-n1cc(COc2ncccn2)nn1</t>
  </si>
  <si>
    <t>Cc1ccnc(OCc2cn(nn2)-c2ccc(Cl)c(OC(F)F)c2)n1</t>
  </si>
  <si>
    <t>Cc1cnc(OCc2cn(nn2)-c2ccc(Cl)c(OC(F)F)c2)nc1</t>
  </si>
  <si>
    <t>FC(F)Oc1cc(ccc1Cl)-n1cc(COc2cnccn2)nn1</t>
  </si>
  <si>
    <t>FC(F)c1cc(ccc1F)-n1cc(CNc2ncccn2)nn1</t>
  </si>
  <si>
    <t>FC(F)c1cc(ccc1F)-n1cc(COc2ncccn2)nn1</t>
  </si>
  <si>
    <t>COc1cnc(OCc2cn(nn2)-c2ccc(Cl)c(OC(F)F)c2)nc1</t>
  </si>
  <si>
    <t>CCc1cnc(OCc2cn(nn2)-c2ccc(Cl)c(OC(F)F)c2)nc1</t>
  </si>
  <si>
    <t>FC(F)Oc1cc(ccc1Cl)-n1cc(COc2ncc(Cl)cn2)nn1</t>
  </si>
  <si>
    <t>COc1ccnc(OCc2cn(nn2)-c2ccc(Cl)c(OC(F)F)c2)n1</t>
  </si>
  <si>
    <t>Cc1ccnc(OCc2cn(nn2)-c2ccc(Cl)c(c2)C(F)F)n1</t>
  </si>
  <si>
    <t>Cc1cnc(OCc2cn(nn2)-c2ccc(Cl)c(c2)C(F)F)nc1</t>
  </si>
  <si>
    <t>CCc1cnc(OCc2cn(nn2)-c2ccc(Cl)c(c2)C(F)F)nc1</t>
  </si>
  <si>
    <t>FC(F)Oc1cc(ccc1F)-n1cc(COc2ncccn2)nn1</t>
  </si>
  <si>
    <t>Cc1cnc(OCc2cn(nn2)-c2ccc(Cl)c(OC(F)F)c2)cn1</t>
  </si>
  <si>
    <t>FC(F)Oc1cnc(OCc2cn(nn2)-c2ccc(Cl)c(OC(F)F)c2)nc1</t>
  </si>
  <si>
    <t>FC(F)Oc1cc(ccc1F)-n1cc(CNc2ncccn2)nn1</t>
  </si>
  <si>
    <t>Cc1c(F)ccc(c1F)-n1cc(COc2ncc(Cl)cn2)nn1</t>
  </si>
  <si>
    <t>Cc1cnc(OCc2cn(nn2)-c2ccc(F)c(C)c2F)nc1</t>
  </si>
  <si>
    <t>CCc1cnc(OCc2cn(nn2)-c2ccc(F)c(C)c2F)nc1</t>
  </si>
  <si>
    <t>CCc1cnc(OCc2cn(nn2)-c2ccc(F)c(Br)c2)nc1</t>
  </si>
  <si>
    <t>COc1cnc(OCc2cn(nn2)-c2ccc(F)c(Br)c2)nc1</t>
  </si>
  <si>
    <t>Fc1ccc(cc1Br)-n1cc(COc2ncc(Cl)cn2)nn1</t>
  </si>
  <si>
    <t>CC(C)c1cnc(OCc2cn(nn2)-c2ccc(F)c(Br)c2)nc1</t>
  </si>
  <si>
    <t>Fc1ccc(cc1Br)-n1cc(COc2ncc(cn2)C(F)(F)F)nn1</t>
  </si>
  <si>
    <t>FC(F)c1cc(ccc1Cl)-n1cc(COc2ncc(cn2)C(F)(F)F)nn1</t>
  </si>
  <si>
    <t>COc1cnc(OCc2cn(nn2)-c2ccc(Cl)c(c2)C(F)F)nc1</t>
  </si>
  <si>
    <t>FC(F)c1cc(ccc1Cl)-n1cc(COc2ncc(Cl)cn2)nn1</t>
  </si>
  <si>
    <t>CC(C)c1cnc(OCc2cn(nn2)-c2ccc(Cl)c(c2)C(F)F)nc1</t>
  </si>
  <si>
    <t>FC(F)c1cc(ccc1F)-n1cc(COc2ncc(Cl)cn2)nn1</t>
  </si>
  <si>
    <t>FC(F)c1cc(ccc1F)-n1cc(COc2ncc(cn2)C(F)(F)F)nn1</t>
  </si>
  <si>
    <t>Cc1cnc(OCc2cn(nn2)-c2ccc(F)c(c2)C(F)F)nc1</t>
  </si>
  <si>
    <t>Cc1ccnc(OCc2cn(nn2)-c2ccc(F)c(c2)C(F)F)n1</t>
  </si>
  <si>
    <t>CC(Oc1ncccn1)c1cn(nn1)-c1ccc(Cl)c(OC(F)F)c1</t>
  </si>
  <si>
    <t>C[C@@H](Oc1ncccn1)c1cn(nn1)-c1ccc(Cl)c(OC(F)F)c1</t>
  </si>
  <si>
    <t>C[C@H](Oc1ncccn1)c1cn(nn1)-c1ccc(Cl)c(OC(F)F)c1</t>
  </si>
  <si>
    <t>CC(Oc1ncc(C)cn1)c1cn(nn1)-c1ccc(Cl)c(OC(F)F)c1</t>
  </si>
  <si>
    <t>C[C@@H](Oc1ncc(C)cn1)c1cn(nn1)-c1ccc(Cl)c(OC(F)F)c1</t>
  </si>
  <si>
    <t>C[C@H](Oc1ncc(C)cn1)c1cn(nn1)-c1ccc(Cl)c(OC(F)F)c1</t>
  </si>
  <si>
    <t>CC(Oc1nccc(C)n1)c1cn(nn1)-c1ccc(Cl)c(OC(F)F)c1</t>
  </si>
  <si>
    <t>CC(Oc1ncc(Cl)cn1)c1cn(nn1)-c1ccc(Cl)c(OC(F)F)c1</t>
  </si>
  <si>
    <t>FC(F)Oc1cc(ccc1F)-n1cc(COc2ncc(Cl)cn2)nn1</t>
  </si>
  <si>
    <t>FC(F)Oc1cc(ccc1F)-n1cc(COc2ncc(cn2)C(F)(F)F)nn1</t>
  </si>
  <si>
    <t>Cc1cnc(OCc2cn(nn2)-c2ccc(F)c(OC(F)F)c2)nc1</t>
  </si>
  <si>
    <t>Cc1ccnc(OCc2cn(nn2)-c2ccc(F)c(OC(F)F)c2)n1</t>
  </si>
  <si>
    <t>FC(F)c1cc(ccc1F)-n1cc(COc2ccc(cn2)C(F)(F)F)nn1</t>
  </si>
  <si>
    <t>FC(F)c1cc(ccc1Cl)-n1cc(COc2ncc(F)cn2)nn1</t>
  </si>
  <si>
    <t>CCc1cnc(OCc2cn(nn2)-c2ccc(F)c(c2)C(C)(F)F)nc1</t>
  </si>
  <si>
    <t>COc1cnc(OCc2cn(nn2)-c2ccc(F)c(c2)C(C)(F)F)nc1</t>
  </si>
  <si>
    <t>CC(F)(F)c1cc(ccc1F)-n1cc(COc2ncc(Cl)cn2)nn1</t>
  </si>
  <si>
    <t>CC(C)c1cnc(OCc2cn(nn2)-c2ccc(F)c(c2)C(C)(F)F)nc1</t>
  </si>
  <si>
    <t>CC(F)(F)c1cc(ccc1F)-n1cc(COc2ncc(cn2)C(F)(F)F)nn1</t>
  </si>
  <si>
    <t>CCc1cnc(OCc2cn(nn2)-c2ccc(F)c(c2)C(F)(F)F)nc1</t>
  </si>
  <si>
    <t>COc1cnc(OCc2cn(nn2)-c2ccc(F)c(c2)C(F)(F)F)nc1</t>
  </si>
  <si>
    <t>Fc1ccc(cc1C(F)(F)F)-n1cc(COc2ncc(Cl)cn2)nn1</t>
  </si>
  <si>
    <t>CC(C)c1cnc(OCc2cn(nn2)-c2ccc(F)c(c2)C(F)(F)F)nc1</t>
  </si>
  <si>
    <t>Fc1ccc(cc1C(F)(F)F)-n1cc(COc2ncc(cn2)C(F)(F)F)nn1</t>
  </si>
  <si>
    <t>Cc1cnc(OCc2cn(nn2)-c2ccc(F)c(c2)C(C)(F)F)nc1</t>
  </si>
  <si>
    <t>CC(F)(F)c1cc(ccc1F)-n1cc(COc2ncccn2)nn1</t>
  </si>
  <si>
    <t>Cc1ccnc(OCc2cn(nn2)-c2ccc(F)c(c2)C(C)(F)F)n1</t>
  </si>
  <si>
    <t>CC(F)(F)c1cc(ccc1F)-n1cc(COc2ncc(F)cn2)nn1</t>
  </si>
  <si>
    <t>Cc1cnc(OCc2cn(nn2)-c2ccc(F)c(c2)C(F)(F)F)nc1</t>
  </si>
  <si>
    <t>Fc1ccc(cc1C(F)(F)F)-n1cc(COc2ncccn2)nn1</t>
  </si>
  <si>
    <t>Cc1ccnc(OCc2cn(nn2)-c2ccc(F)c(c2)C(F)(F)F)n1</t>
  </si>
  <si>
    <t>Fc1cnc(OCc2cn(nn2)-c2ccc(F)c(c2)C(F)(F)F)nc1</t>
  </si>
  <si>
    <t>Cc1cnc(OCc2cn(nn2)-c2ccc(F)c(Br)c2)nc1C</t>
  </si>
  <si>
    <t>Cc1cnc(OCc2cn(nn2)-c2ccc(Cl)c(c2)C(F)F)nc1C</t>
  </si>
  <si>
    <t>COc1cnc(OCc2cn(nn2)-c2ccc(Cl)c(OC)c2)nc1</t>
  </si>
  <si>
    <t>COc1cc(ccc1Cl)-n1cc(COc2ncc(C)cn2)nn1</t>
  </si>
  <si>
    <t>Cc1cnc(OCc2cn(nn2)-c2cccc(c2)C(F)F)nc1</t>
  </si>
  <si>
    <t>COc1cnc(OCc2cn(nn2)-c2cccc(c2)C(F)F)nc1</t>
  </si>
  <si>
    <t>CCc1cnc(OCc2cn(nn2)-c2cccc(c2)C(F)F)nc1</t>
  </si>
  <si>
    <t>FC(F)c1cccc(c1)-n1cc(COc2ncc(Cl)cn2)nn1</t>
  </si>
  <si>
    <t>FC(F)c1cccc(c1)-n1cc(COc2ncccn2)nn1</t>
  </si>
  <si>
    <t>Cc1cnc(OCc2cn(nn2)-c2ccc(Br)c(C)c2)nc1</t>
  </si>
  <si>
    <t>FC(F)Oc1cc(ccc1Br)-n1cc(COc2ncc(F)cn2)nn1</t>
  </si>
  <si>
    <t>FC(F)Oc1cc(ccc1Cl)-n1cc(COc2ncc(cn2)C(F)F)nn1</t>
  </si>
  <si>
    <t>FC(F)Oc1cc(ccc1Cl)-n1cc(CNc2ncco2)nn1</t>
  </si>
  <si>
    <t>FC(F)Oc1cc(ccc1Cl)-n1cc(CNc2ncccn2)nn1</t>
  </si>
  <si>
    <t>Cn1cc(NCc2cn(nn2)-c2ccc(F)c(c2)C(F)F)cn1</t>
  </si>
  <si>
    <t>Cn1ccc(NCc2cn(nn2)-c2ccc(F)c(c2)C(F)F)n1</t>
  </si>
  <si>
    <t>Cn1ccc(NCc2cn(nn2)-c2ccc(F)c(OC(F)F)c2)n1</t>
  </si>
  <si>
    <t>Cn1cc(NCc2cn(nn2)-c2ccc(F)c(OC(F)F)c2)cn1</t>
  </si>
  <si>
    <t>COc1ncccc1OCc1cn(nn1)-c1ccc(Cl)c(OC(F)F)c1</t>
  </si>
  <si>
    <t>Cc1ccc(OCc2cn(nn2)-c2ccc(Cl)c(OC(F)F)c2)cn1</t>
  </si>
  <si>
    <t>FC(F)Oc1cc(ccc1Cl)-n1cc(COc2ncccc2Cl)nn1</t>
  </si>
  <si>
    <t>COc1cc(Cl)cnc1OCc1cn(nn1)-c1ccc(Cl)c(OC(F)F)c1</t>
  </si>
  <si>
    <t>FC(F)Oc1cc(ccc1Cl)-n1cc(COc2ncccc2F)nn1</t>
  </si>
  <si>
    <t>COc1cccnc1OCc1cn(nn1)-c1ccc(Cl)c(OC(F)F)c1</t>
  </si>
  <si>
    <t>FC(F)c1cc(ccc1Cl)-n1cc(CNc2ncccn2)nn1</t>
  </si>
  <si>
    <t>FC(F)c1cc(ccc1Cl)-n1cc(CNc2ccncn2)nn1</t>
  </si>
  <si>
    <t>FC(F)c1cc(ccc1F)-n1cc(COc2ccccn2)nn1</t>
  </si>
  <si>
    <t>FC(F)c1cc(ccc1F)-n1cc(COc2ccc(Cl)cn2)nn1</t>
  </si>
  <si>
    <t>Cc1cccc(OCc2cn(nn2)-c2ccc(F)c(c2)C(F)F)n1</t>
  </si>
  <si>
    <t>Cc1ccc(OCc2cn(nn2)-c2ccc(F)c(c2)C(F)F)nc1</t>
  </si>
  <si>
    <t>Cc1ccnc(OCc2cn(nn2)-c2ccc(F)c(c2)C(F)F)c1</t>
  </si>
  <si>
    <t>Cc1ccnc(OCc2cn(nn2)-c2ccc(F)c(OC(F)F)c2)c1</t>
  </si>
  <si>
    <t>FC(F)Oc1cc(ccc1F)-n1cc(COc2ccc(Cl)cn2)nn1</t>
  </si>
  <si>
    <t>Cc1ccc(OCc2cn(nn2)-c2ccc(F)c(OC(F)F)c2)nc1</t>
  </si>
  <si>
    <t>FC(F)Oc1cc(ccc1F)-n1cc(COc2ccc(cn2)C(F)(F)F)nn1</t>
  </si>
  <si>
    <t>Cc1cnc(OCc2cn(nn2)-c2ccc(s2)C(F)(F)F)nc1</t>
  </si>
  <si>
    <t>Cc1c(COc2ncc(C)cn2)nnn1-c1cccc(c1)C(F)F</t>
  </si>
  <si>
    <t>Cc1cnc(OCc2cn(nn2)-c2cccc(c2)C(F)F)nc1C</t>
  </si>
  <si>
    <t>CC(=O)c1cnc(OCc2cn(nn2)-c2ccc(F)c(c2)C(F)F)nc1</t>
  </si>
  <si>
    <t>CC(O)c1cnc(OCc2cn(nn2)-c2ccc(F)c(c2)C(F)F)nc1</t>
  </si>
  <si>
    <t>Fc1ccc(cc1C(F)(F)F)-n1cc(COc2ccccn2)nn1</t>
  </si>
  <si>
    <t>OCc1ccnc(OCc2cn(nn2)-c2cccc(c2)C(F)F)n1</t>
  </si>
  <si>
    <t>OCc1cnc(OCc2cn(nn2)-c2cccc(c2)C(F)F)nc1</t>
  </si>
  <si>
    <t>Cc1cnc(OCc2cn(nn2)-c2cccc(c2)C(F)F)nc1N</t>
  </si>
  <si>
    <t>CC(N)c1ccnc(OCc2cn(nn2)-c2ccc(F)c(CC(F)F)c2)n1</t>
  </si>
  <si>
    <t>Fc1ccc(cc1)-n1cc(COc2ncc(Cl)cn2)nn1</t>
  </si>
  <si>
    <t>FC(F)Oc1cc(ccc1F)-n1cc(COc2ncc(cn2)N2CCC2)nn1</t>
  </si>
  <si>
    <t>FC(F)Oc1cc(ccc1F)-n1cc(COc2nccc(n2)N2CCC(F)(F)C2)nn1</t>
  </si>
  <si>
    <t>Nc1nc(OCc2cn(nn2)-c2ccc(F)c(OC(F)F)c2)ncc1F</t>
  </si>
  <si>
    <t>FC(F)Oc1cc(ccc1F)-n1cc(COc2nccc(n2)N2CCCC2)nn1</t>
  </si>
  <si>
    <t>FC(F)Oc1cc(ccc1F)-n1cc(COc2nccc(n2)N2CCCCC2)nn1</t>
  </si>
  <si>
    <t>FC(F)Oc1cc(ccc1F)-n1cc(COc2nccc(n2)N2CCOCC2)nn1</t>
  </si>
  <si>
    <t>CNc1ccnc(OCc2cn(nn2)-c2ccc(Cl)c(OC(F)F)c2)n1</t>
  </si>
  <si>
    <t>COc1cnc(OCc2nnn(c2C)-c2cccc(c2)C(F)F)nc1</t>
  </si>
  <si>
    <t>Cc1c(COc2ncc(C)cn2)nnn1-c1ccc(F)c(c1)C(C)(F)F</t>
  </si>
  <si>
    <t>Cc1cnc(OCc2cn(nn2)-c2ccnc(C)c2)nc1</t>
  </si>
  <si>
    <t>Cc1cnc(OCc2cn(nn2)-c2cncc(C)c2)nc1</t>
  </si>
  <si>
    <t>Cc1cnc(OCc2cn(nn2)-c2ccnc(Br)c2)nc1</t>
  </si>
  <si>
    <t>CC(C)(O)c1cnc(OCc2cn(nn2)-c2ccc(F)c(c2)C2CCC2)nc1</t>
  </si>
  <si>
    <t>CC(C)c1cc(ccc1F)-n1cc(COc2ncc(cn2)C(C)(C)O)nn1</t>
  </si>
  <si>
    <t>CC(C)(O)c1cnc(OCc2cn(nn2)-c2ccc(F)c(c2)C2CC2)nc1</t>
  </si>
  <si>
    <t>Cc1cc(ccc1F)-n1cc(COc2ncc(cn2)C(C)(C)O)nn1</t>
  </si>
  <si>
    <t>CCc1cc(ccc1F)-n1cc(COc2ncc(cn2)C(C)(C)O)nn1</t>
  </si>
  <si>
    <t>CC(F)(F)c1cc(ccc1F)-n1cc(COc2ncc(Br)cn2)nn1</t>
  </si>
  <si>
    <t>Cn1ccc(n1)-c1cnc(OCc2cn(nn2)-c2ccc(F)c(c2)C(C)(F)F)nc1</t>
  </si>
  <si>
    <t>CC(F)(F)c1cc(ccc1F)-n1cc(COc2ncc(cn2)-c2cn[nH]c2)nn1</t>
  </si>
  <si>
    <t>CC(F)(F)c1cc(ccc1F)-n1cc(COc2nccc(n2)-c2cn[nH]c2)nn1</t>
  </si>
  <si>
    <t>CC(F)(F)c1cc(ccc1F)-n1cc(COc2ncc(cn2)N2CCOCC2)nn1</t>
  </si>
  <si>
    <t>FC(F)c1cc(ccc1N1CCC1)-n1cc(COc2ncccn2)nn1</t>
  </si>
  <si>
    <t>FC(F)Oc1cc(ccc1Cl)-n1cc(COc2cnc(F)cn2)nn1</t>
  </si>
  <si>
    <t>FC(F)Oc1cc(ccc1Cl)-n1cc(COc2nccc(Cl)n2)nn1</t>
  </si>
  <si>
    <t>FC(F)Oc1cc(ccc1Cl)-n1cc(COc2nccc(F)n2)nn1</t>
  </si>
  <si>
    <t>FCCOc1cnc(OCc2cn(nn2)-c2ccc(Cl)c(OC(F)F)c2)nc1</t>
  </si>
  <si>
    <t>COc1cnc(OCc2cn(nn2)-c2ccc(Cl)c(OCCF)c2)nc1</t>
  </si>
  <si>
    <t>COc1cnc(OCc2cn(nn2)-c2ccc(F)c(CCCF)c2)nc1</t>
  </si>
  <si>
    <t>COc1cnc(OCc2cn(nn2)-c2ccc(F)c(CCCCl)c2)nc1</t>
  </si>
  <si>
    <t>FCCCc1cnc(OCc2cn(nn2)-c2ccc(Cl)c(OC(F)F)c2)nc1</t>
  </si>
  <si>
    <t>FC(F)c1cccc(c1)-n1cc(CNc2ncc(F)cn2)nn1</t>
  </si>
  <si>
    <t>Cc1cnc(NCc2cn(nn2)-c2ccc(F)c(C)c2)nc1</t>
  </si>
  <si>
    <t>Cc1cc(ccc1F)-n1cc(CNc2ncc(Cl)c(C)n2)nn1</t>
  </si>
  <si>
    <t>FC(F)c1cc(ccc1Cl)-n1cc(CNc2ncc(Cl)cn2)nn1</t>
  </si>
  <si>
    <t>Cc1ccnc(NCc2cn(nn2)-c2ccc(Cl)c(c2)C(F)F)n1</t>
  </si>
  <si>
    <t>CCc1cnc(NCc2cn(nn2)-c2ccc(Cl)c(c2)C(F)F)nc1</t>
  </si>
  <si>
    <t>COc1cnc(NCc2cn(nn2)-c2ccc(Cl)c(c2)C(F)F)nc1</t>
  </si>
  <si>
    <t>FC(F)c1cnc(NCc2cn(nn2)-c2ccc(Cl)c(c2)C(F)F)nc1</t>
  </si>
  <si>
    <t>FC(F)c1cc(ccc1Cl)-n1cc(CNc2ncc(cn2)C(F)(F)F)nn1</t>
  </si>
  <si>
    <t>Cc1cnc(NCc2cn(nn2)-c2ccc(F)c(c2)C(C)(F)F)nc1</t>
  </si>
  <si>
    <t>CCc1cnc(NCc2cn(nn2)-c2ccc(F)c(c2)C(C)(F)F)nc1</t>
  </si>
  <si>
    <t>CC(C)c1cnc(NCc2cn(nn2)-c2ccc(F)c(c2)C(C)(F)F)nc1</t>
  </si>
  <si>
    <t>CC(F)(F)c1cc(ccc1F)-n1cc(CNc2ncc(cn2)C2CC2)nn1</t>
  </si>
  <si>
    <t>Cc1cnc(NCc2cn(nn2)-c2ccc(F)c(c2)C(C)(F)F)nc1C</t>
  </si>
  <si>
    <t>Cc1cnc(NCc2cn(nn2)-c2ccc(F)c(c2)C(F)F)nc1</t>
  </si>
  <si>
    <t>FC(F)c1cc(ccc1F)-n1cc(CNc2ncc(Cl)cn2)nn1</t>
  </si>
  <si>
    <t>FC(F)c1cc(ccc1F)-n1cc(CNc2ncc(cn2)C(F)(F)F)nn1</t>
  </si>
  <si>
    <t>CC(C)(O)c1cnc(NCc2cn(nn2)-c2ccc(F)c(c2)C(F)F)nc1</t>
  </si>
  <si>
    <t>FC(F)c1cc(ccc1F)-n1cc(CNc2ccccn2)nn1</t>
  </si>
  <si>
    <t>CCc1cnc(NCc2cn(nn2)-c2ccc(F)c(c2)C(F)F)nc1</t>
  </si>
  <si>
    <t>Cc1cnc(NCc2cn(nn2)-c2ccc(F)c(c2)C(F)F)nc1C</t>
  </si>
  <si>
    <t>Cc1nc(NCc2cn(nn2)-c2ccc(F)c(c2)C(F)F)ncc1Cl</t>
  </si>
  <si>
    <t>Cn1ccnc1NCc1cn(nn1)-c1ccc(F)c(c1)C(F)F</t>
  </si>
  <si>
    <t>FC(F)Oc1cc(ccc1F)-n1cc(CNc2ccccn2)nn1</t>
  </si>
  <si>
    <t>Cc1cnc(NCc2cn(nn2)-c2ccc(F)c(OC(F)F)c2)nc1</t>
  </si>
  <si>
    <t>Cn1nccc1NCc1cn(nn1)-c1ccc(F)c(OC(F)F)c1</t>
  </si>
  <si>
    <t>C[C@@H](Nc1ncc(C)cn1)c1cn(nn1)-c1ccc(Cl)c(OC(F)F)c1</t>
  </si>
  <si>
    <t>Clc1ccc(cc1)-n1cc(COc2ncc(Cl)cn2)nn1</t>
  </si>
  <si>
    <t>FC(F)(F)c1cnc(OCc2cn(nn2)-c2ccc(Cl)cc2)nc1</t>
  </si>
  <si>
    <t>FC(F)Oc1cnc(OCc2cn(nn2)-c2ccc(Cl)cc2)nc1</t>
  </si>
  <si>
    <t>Fc1cccc(c1)-n1cc(COc2ncccn2)nn1</t>
  </si>
  <si>
    <t>Fc1cccc(c1)-n1cc(COc2ncc(F)cn2)nn1</t>
  </si>
  <si>
    <t>COc1cnc(OCc2cn(nn2)-c2cccc(F)c2)nc1</t>
  </si>
  <si>
    <t>Fc1cccc(c1)-n1cc(COc2ncc(Cl)cn2)nn1</t>
  </si>
  <si>
    <t>Cc1cnc(OCc2cn(nn2)-c2cccc(F)c2)nc1</t>
  </si>
  <si>
    <t>CCc1cnc(OCc2cn(nn2)-c2cccc(F)c2)nc1</t>
  </si>
  <si>
    <t>Cc1cnc(OCc2cn(nn2)-c2cccc(Br)c2)nc1</t>
  </si>
  <si>
    <t>Cc1ccccc1-n1cc(COc2ncc(F)cn2)nn1</t>
  </si>
  <si>
    <t>COc1cnc(OCc2cn(nn2)-c2ccccc2C)nc1</t>
  </si>
  <si>
    <t>Cc1ccccc1-n1cc(COc2ncc(Cl)cn2)nn1</t>
  </si>
  <si>
    <t>Cc1cnc(OCc2cn(nn2)-c2ccccc2C)nc1</t>
  </si>
  <si>
    <t>CCc1cnc(OCc2cn(nn2)-c2ccccc2C)nc1</t>
  </si>
  <si>
    <t>Cc1cccc(c1)-n1cc(COc2ncccn2)nn1</t>
  </si>
  <si>
    <t>Cc1cccc(c1)-n1cc(COc2ncc(C)cn2)nn1</t>
  </si>
  <si>
    <t>Cc1cccc(c1)-n1cc(COc2nccc(C)n2)nn1</t>
  </si>
  <si>
    <t>CCc1cnc(OCc2cn(nn2)-c2cccc(C)c2)nc1</t>
  </si>
  <si>
    <t>Cc1cccc(c1)-n1cc(COc2ncc(Cl)cn2)nn1</t>
  </si>
  <si>
    <t>Cc1cccc(c1)-n1cc(COc2ncc(F)cn2)nn1</t>
  </si>
  <si>
    <t>COc1cnc(OCc2cn(nn2)-c2cccc(C)c2)nc1</t>
  </si>
  <si>
    <t>Cc1cccc(c1)-n1cc(COc2ncc(cn2)C(C)(C)O)nn1</t>
  </si>
  <si>
    <t>COCc1ccnc(OCc2cn(nn2)-c2cccc(C)c2)n1</t>
  </si>
  <si>
    <t>Cc1cccc(c1)-n1cc(COc2ncc(C)c(C)n2)nn1</t>
  </si>
  <si>
    <t>Cc1cccc(c1)-n1cc(COc2ncc(F)c(C)n2)nn1</t>
  </si>
  <si>
    <t>Cc1cccc(c1)-n1cc(COc2ncc(Cl)c(C)n2)nn1</t>
  </si>
  <si>
    <t>Cc1cccc(c1)-n1cc(COc2ncc(C)c(N)n2)nn1</t>
  </si>
  <si>
    <t>CC(=O)c1cnc(OCc2cn(nn2)-c2cccc(C)c2)nc1</t>
  </si>
  <si>
    <t>Cc1ccc(cc1)-n1cc(COc2ncccn2)nn1</t>
  </si>
  <si>
    <t>Cc1ccc(cc1)-n1cc(COc2ncc(F)cn2)nn1</t>
  </si>
  <si>
    <t>COc1cnc(OCc2cn(nn2)-c2ccc(C)cc2)nc1</t>
  </si>
  <si>
    <t>Cc1ccc(cc1)-n1cc(COc2ncc(Cl)cn2)nn1</t>
  </si>
  <si>
    <t>Cc1ccc(cc1)-n1cc(COc2ncc(C)cn2)nn1</t>
  </si>
  <si>
    <t>CCc1cnc(OCc2cn(nn2)-c2ccc(C)cc2)nc1</t>
  </si>
  <si>
    <t>CC(C)c1cccc(c1)-n1cc(COc2ncccn2)nn1</t>
  </si>
  <si>
    <t>CC(C)c1cccc(c1)-n1cc(COc2ncc(F)cn2)nn1</t>
  </si>
  <si>
    <t>COc1cnc(OCc2cn(nn2)-c2cccc(c2)C(C)C)nc1</t>
  </si>
  <si>
    <t>CC(C)c1cccc(c1)-n1cc(COc2ncc(Cl)cn2)nn1</t>
  </si>
  <si>
    <t>CC(C)c1cccc(c1)-n1cc(COc2ncc(C)cn2)nn1</t>
  </si>
  <si>
    <t>CCc1cnc(OCc2cn(nn2)-c2cccc(c2)C(C)C)nc1</t>
  </si>
  <si>
    <t>Cc1ccnc(OCc2cn(nn2)-c2cccc(c2)C(F)F)n1</t>
  </si>
  <si>
    <t>FC(F)c1cccc(c1)-n1cc(COc2ncc(F)cn2)nn1</t>
  </si>
  <si>
    <t>CC(C)c1ccnc(OCc2cn(nn2)-c2cccc(c2)C(F)F)n1</t>
  </si>
  <si>
    <t>COCc1ccnc(OCc2cn(nn2)-c2cccc(c2)C(F)F)n1</t>
  </si>
  <si>
    <t>CC(C)(O)c1cnc(OCc2cn(nn2)-c2cccc(c2)C(F)F)nc1</t>
  </si>
  <si>
    <t>FC(F)c1cccc(c1)-n1cc(COc2ncc(cn2)C(F)F)nn1</t>
  </si>
  <si>
    <t>FC(F)c1cccc(c1)-n1cc(COc2nccc(n2)C(F)F)nn1</t>
  </si>
  <si>
    <t>FC(F)c1cccc(c1)-n1cc(COc2ncc(cn2)C(F)(F)F)nn1</t>
  </si>
  <si>
    <t>FC(F)Oc1cnc(OCc2cn(nn2)-c2cccc(c2)C(F)F)nc1</t>
  </si>
  <si>
    <t>CN(C)c1ccnc(OCc2cn(nn2)-c2cccc(c2)C(F)F)n1</t>
  </si>
  <si>
    <t>Cc1nc(OCc2cn(nn2)-c2cccc(c2)C(F)F)ncc1F</t>
  </si>
  <si>
    <t>Cc1nc(OCc2cn(nn2)-c2cccc(c2)C(F)F)ncc1Cl</t>
  </si>
  <si>
    <t>Cc1cnc(Cl)nc1OCc1cn(nn1)-c1cccc(c1)C(F)F</t>
  </si>
  <si>
    <t>CN(C)c1nc(OCc2cn(nn2)-c2cccc(c2)C(F)F)ncc1C</t>
  </si>
  <si>
    <t>FC(F)c1cccc(c1)-n1cc(COc2ncc(cn2)C2CC2)nn1</t>
  </si>
  <si>
    <t>FC(F)c1cccc(c1)-n1cc(COc2nccc(n2)C2CC2)nn1</t>
  </si>
  <si>
    <t>FC(F)c1cccc(c1)-n1cc(COc2nccc(n2)N2CCCC2)nn1</t>
  </si>
  <si>
    <t>FC(F)c1cccc(c1)-n1cc(COc2nccc(n2)N2CCCCC2)nn1</t>
  </si>
  <si>
    <t>Cc1cnc(OCc2cn(nn2)-c2cccc(c2)C(F)(F)F)nc1</t>
  </si>
  <si>
    <t>CCc1cnc(OCc2cn(nn2)-c2cccc(c2)C(F)(F)F)nc1</t>
  </si>
  <si>
    <t>CC(C)c1cnc(OCc2cn(nn2)-c2cccc(c2)C(F)(F)F)nc1</t>
  </si>
  <si>
    <t>FC(F)c1cnc(OCc2cn(nn2)-c2cccc(c2)C(F)(F)F)nc1</t>
  </si>
  <si>
    <t>Cc1cnc(OCc2cn(nn2)-c2cccc(c2)C(F)(F)F)nc1C</t>
  </si>
  <si>
    <t>Cc1nc(OCc2cn(nn2)-c2cccc(c2)C(F)(F)F)ncc1Cl</t>
  </si>
  <si>
    <t>CC(F)(F)c1cccc(c1)-n1cc(COc2ncccn2)nn1</t>
  </si>
  <si>
    <t>CC(F)(F)c1cccc(c1)-n1cc(COc2ncc(Br)cn2)nn1</t>
  </si>
  <si>
    <t>CC(F)(F)c1cccc(c1)-n1cc(COc2ncc(Cl)cn2)nn1</t>
  </si>
  <si>
    <t>CC(F)(F)c1cccc(c1)-n1cc(COc2ncc(F)cn2)nn1</t>
  </si>
  <si>
    <t>Cc1ccnc(OCc2cn(nn2)-c2cccc(c2)C(C)(F)F)n1</t>
  </si>
  <si>
    <t>Cc1cnc(OCc2cn(nn2)-c2cccc(c2)C(C)(F)F)nc1</t>
  </si>
  <si>
    <t>CC(F)(F)c1cccc(c1)-n1cc(COc2ncc(CO)cn2)nn1</t>
  </si>
  <si>
    <t>CC(F)(F)c1cccc(c1)-n1cc(COc2nccc(CO)n2)nn1</t>
  </si>
  <si>
    <t>COCc1ccnc(OCc2cn(nn2)-c2cccc(c2)C(C)(F)F)n1</t>
  </si>
  <si>
    <t>CC(C)(O)c1cnc(OCc2cn(nn2)-c2cccc(c2)C(C)(F)F)nc1</t>
  </si>
  <si>
    <t>CC(F)(F)c1cccc(c1)-n1cc(COc2ncc(cn2)C(F)F)nn1</t>
  </si>
  <si>
    <t>CC(F)(F)c1cccc(c1)-n1cc(COc2nccc(n2)C(F)F)nn1</t>
  </si>
  <si>
    <t>CC(F)(F)c1cccc(c1)-n1cc(COc2nccc(n2)C(F)(F)F)nn1</t>
  </si>
  <si>
    <t>CC(F)(F)c1cccc(c1)-n1cc(COc2ncc(cn2)C(C)(O)C(F)(F)F)nn1</t>
  </si>
  <si>
    <t>COc1cnc(OCc2cn(nn2)-c2cccc(c2)C(C)(F)F)nc1</t>
  </si>
  <si>
    <t>COc1ccnc(OCc2cn(nn2)-c2cccc(c2)C(C)(F)F)n1</t>
  </si>
  <si>
    <t>CC(F)(F)c1cccc(c1)-n1cc(COc2ncc(OC(F)F)cn2)nn1</t>
  </si>
  <si>
    <t>CC(=O)c1cnc(OCc2cn(nn2)-c2cccc(c2)C(C)(F)F)nc1</t>
  </si>
  <si>
    <t>CC(O)c1cnc(OCc2cn(nn2)-c2cccc(c2)C(C)(F)F)nc1</t>
  </si>
  <si>
    <t>COC(C)c1cnc(OCc2cn(nn2)-c2cccc(c2)C(C)(F)F)nc1</t>
  </si>
  <si>
    <t>Cc1nc(OCc2cn(nn2)-c2cccc(c2)C(C)(F)F)ncc1Cl</t>
  </si>
  <si>
    <t>Cc1nc(OCc2cn(nn2)-c2cccc(c2)C(C)(F)F)ncc1F</t>
  </si>
  <si>
    <t>Cc1cnc(OCc2cn(nn2)-c2cccc(c2)C(C)(F)F)nc1N</t>
  </si>
  <si>
    <t>CNc1nc(OCc2cn(nn2)-c2cccc(c2)C(C)(F)F)ncc1F</t>
  </si>
  <si>
    <t>CC(F)(F)c1cccc(c1)-n1cc(COc2nccc(N)n2)nn1</t>
  </si>
  <si>
    <t>CNc1ccnc(OCc2cn(nn2)-c2cccc(c2)C(C)(F)F)n1</t>
  </si>
  <si>
    <t>CN(C)c1ccnc(OCc2cn(nn2)-c2cccc(c2)C(C)(F)F)n1</t>
  </si>
  <si>
    <t>CC(F)(F)c1cccc(c1)-n1cc(COc2ncc(cn2)C2CC2)nn1</t>
  </si>
  <si>
    <t>CC(F)(F)c1cccc(c1)-n1cc(COc2ncc(cn2)N2CCC2)nn1</t>
  </si>
  <si>
    <t>CC(F)(F)c1cccc(c1)-n1cc(COc2ncc(cn2)N2CC(F)C2)nn1</t>
  </si>
  <si>
    <t>CC(F)(F)c1cccc(c1)-n1cc(COc2nccc(n2)N2CCCC2)nn1</t>
  </si>
  <si>
    <t>FC(F)Oc1cccc(c1)-n1cc(COc2ncccn2)nn1</t>
  </si>
  <si>
    <t>FC(F)Oc1cccc(c1)-n1cc(COc2ncc(F)cn2)nn1</t>
  </si>
  <si>
    <t>COc1cnc(OCc2cn(nn2)-c2cccc(OC(F)F)c2)nc1</t>
  </si>
  <si>
    <t>FC(F)Oc1cccc(c1)-n1cc(COc2ncc(Cl)cn2)nn1</t>
  </si>
  <si>
    <t>Cc1cnc(OCc2cn(nn2)-c2cccc(OC(F)F)c2)nc1</t>
  </si>
  <si>
    <t>CCc1cnc(OCc2cn(nn2)-c2cccc(OC(F)F)c2)nc1</t>
  </si>
  <si>
    <t>FC(F)Oc1ccc(cc1)-n1cc(COc2ncccn2)nn1</t>
  </si>
  <si>
    <t>FC(F)Oc1ccc(cc1)-n1cc(COc2ncc(F)cn2)nn1</t>
  </si>
  <si>
    <t>COc1cnc(OCc2cn(nn2)-c2ccc(OC(F)F)cc2)nc1</t>
  </si>
  <si>
    <t>FC(F)Oc1ccc(cc1)-n1cc(COc2ncc(Cl)cn2)nn1</t>
  </si>
  <si>
    <t>Cc1cnc(OCc2cn(nn2)-c2ccc(OC(F)F)cc2)nc1</t>
  </si>
  <si>
    <t>CCc1cnc(OCc2cn(nn2)-c2ccc(OC(F)F)cc2)nc1</t>
  </si>
  <si>
    <t>FC(F)(F)Oc1ccc(cc1)-n1cc(COc2ncccn2)nn1</t>
  </si>
  <si>
    <t>Fc1cnc(OCc2cn(nn2)-c2ccc(OC(F)(F)F)cc2)nc1</t>
  </si>
  <si>
    <t>FC(F)(F)Oc1ccc(cc1)-n1cc(COc2ncc(Cl)cn2)nn1</t>
  </si>
  <si>
    <t>Cc1cnc(OCc2cn(nn2)-c2ccc(OC(F)(F)F)cc2)nc1</t>
  </si>
  <si>
    <t>CCc1cnc(OCc2cn(nn2)-c2ccc(OC(F)(F)F)cc2)nc1</t>
  </si>
  <si>
    <t>FC(F)(F)Oc1cccc(c1)-n1cc(COc2ncccn2)nn1</t>
  </si>
  <si>
    <t>Cc1cnc(OCc2cn(nn2)-c2cccc(OC(F)(F)F)c2)nc1</t>
  </si>
  <si>
    <t>Cc1cnc(OCc2cn(nn2)-c2cccc(OC(F)(F)F)c2)nc1N</t>
  </si>
  <si>
    <t>CC(=O)c1cnc(OCc2cn(nn2)-c2cccc(OC(F)(F)F)c2)nc1</t>
  </si>
  <si>
    <t>CC(C)(O)c1cnc(OCc2cn(nn2)-c2cccc(OC(F)(F)F)c2)nc1</t>
  </si>
  <si>
    <t>COCc1ccnc(OCc2cn(nn2)-c2cccc(OC(F)(F)F)c2)n1</t>
  </si>
  <si>
    <t>Cc1ccnc(OCc2cn(nn2)-c2cccc(OC(F)(F)F)c2)n1</t>
  </si>
  <si>
    <t>Fc1cnc(OCc2cn(nn2)-c2cccc(OC(F)(F)F)c2)nc1</t>
  </si>
  <si>
    <t>COc1cnc(OCc2cn(nn2)-c2cccc(OC(F)(F)F)c2)nc1</t>
  </si>
  <si>
    <t>FC(F)(F)Oc1cccc(c1)-n1cc(COc2ncc(Cl)cn2)nn1</t>
  </si>
  <si>
    <t>CCc1cnc(OCc2cn(nn2)-c2cccc(OC(F)(F)F)c2)nc1</t>
  </si>
  <si>
    <t>CNc1ccnc(OCc2cn(nn2)-c2cccc(OC(F)(F)F)c2)n1</t>
  </si>
  <si>
    <t>Nc1ccnc(OCc2cn(nn2)-c2cccc(OC(F)(F)F)c2)n1</t>
  </si>
  <si>
    <t>Cc1cnc(OCc2cn(nn2)-c2ccc3OC(F)(F)Oc3c2)nc1</t>
  </si>
  <si>
    <t>FC1(F)Oc2ccc(cc2O1)-n1cc(COc2ncccn2)nn1</t>
  </si>
  <si>
    <t>FC1(F)Oc2ccc(cc2O1)-n1cc(COc2ncc(Cl)cn2)nn1</t>
  </si>
  <si>
    <t>Cc1nc(OCc2cn(nn2)-c2ccc3OC(F)(F)Oc3c2)ncc1F</t>
  </si>
  <si>
    <t>Fc1cnc(OCc2cn(nn2)-c2ccc3OC(F)(F)Oc3c2)nc1</t>
  </si>
  <si>
    <t>Cc1cnc(OCc2cn(nn2)-c2ccc3OC(F)(F)Oc3c2)nc1C</t>
  </si>
  <si>
    <t>Cc1cc(C)cc(c1)-n1cc(COc2ncccn2)nn1</t>
  </si>
  <si>
    <t>Cc1cc(C)cc(c1)-n1cc(COc2ncc(F)cn2)nn1</t>
  </si>
  <si>
    <t>COc1cnc(OCc2cn(nn2)-c2cc(C)cc(C)c2)nc1</t>
  </si>
  <si>
    <t>Cc1cc(C)cc(c1)-n1cc(COc2ncc(Cl)cn2)nn1</t>
  </si>
  <si>
    <t>Cc1cnc(OCc2cn(nn2)-c2cc(C)cc(C)c2)nc1</t>
  </si>
  <si>
    <t>CCc1cnc(OCc2cn(nn2)-c2cc(C)cc(C)c2)nc1</t>
  </si>
  <si>
    <t>Cc1cnc(OCc2cn(nn2)-c2ccc3CCCc3c2)nc1</t>
  </si>
  <si>
    <t>Clc1cnc(OCc2cn(nn2)-c2ccc3CCCc3c2)nc1</t>
  </si>
  <si>
    <t>COCc1ccnc(OCc2cn(nn2)-c2ccc3CCCc3c2)n1</t>
  </si>
  <si>
    <t>CC(C)(O)c1cnc(OCc2cn(nn2)-c2ccc3CCCc3c2)nc1</t>
  </si>
  <si>
    <t>FC(F)c1ccnc(OCc2cn(nn2)-c2ccc3CCCc3c2)n1</t>
  </si>
  <si>
    <t>Cc1nc(OCc2cn(nn2)-c2ccc3CCCc3c2)ncc1Cl</t>
  </si>
  <si>
    <t>Cc1cnc(OCc2cn(nn2)-c2ccc(Cl)c(OC(F)F)c2)nc1C</t>
  </si>
  <si>
    <t>CC(C)c1cnc(OCc2cn(nn2)-c2ccc(Cl)c(OC(F)F)c2)nc1</t>
  </si>
  <si>
    <t>C[C@@H](Oc1ncc(Cl)cn1)c1cn(nn1)-c1ccc(Cl)c(OC(F)F)c1</t>
  </si>
  <si>
    <t>COc1cnc(O[C@H](C)c2cn(nn2)-c2ccc(Cl)c(OC(F)F)c2)nc1</t>
  </si>
  <si>
    <t>C[C@H](Oc1ncc(Cl)cn1)c1cn(nn1)-c1ccc(Cl)c(OC(F)F)c1</t>
  </si>
  <si>
    <t>C[C@H](Oc1ncc(O)cn1)c1cn(nn1)-c1ccc(Cl)c(OC(F)F)c1</t>
  </si>
  <si>
    <t>Nc1ccnc(OCc2cn(nn2)-c2ccc(Cl)c(OC(F)F)c2)n1</t>
  </si>
  <si>
    <t>OCc1ccnc(OCc2cn(nn2)-c2ccc(Cl)c(OC(F)F)c2)n1</t>
  </si>
  <si>
    <t>COCc1ccnc(OCc2cn(nn2)-c2ccc(Cl)c(OC(F)F)c2)n1</t>
  </si>
  <si>
    <t>CC(C)(O)c1cnc(OCc2cn(nn2)-c2ccc(Cl)c(OC(F)F)c2)nc1</t>
  </si>
  <si>
    <t>CC(C)Oc1ccnc(OCc2cn(nn2)-c2ccc(Cl)c(OC(F)F)c2)n1</t>
  </si>
  <si>
    <t>COC(=O)c1ccnc(OCc2cn(nn2)-c2ccc(Cl)c(OC(F)F)c2)n1</t>
  </si>
  <si>
    <t>FC(F)CNc1nc(OCc2cn(nn2)-c2ccc(Cl)c(OC(F)F)c2)ncc1F</t>
  </si>
  <si>
    <t>CNc1nc(OCc2cn(nn2)-c2ccc(Cl)c(OC(F)F)c2)ncc1F</t>
  </si>
  <si>
    <t>Nc1nc(OCc2cn(nn2)-c2ccc(Cl)c(OC(F)F)c2)ncc1F</t>
  </si>
  <si>
    <t>FC(F)Oc1cc(ccc1Cl)-n1cc(COc2ncc(cn2)N2CCC2)nn1</t>
  </si>
  <si>
    <t>FC(F)Oc1cc(ccc1Cl)-n1cc(COc2ncc(cn2)N2CC(F)C2)nn1</t>
  </si>
  <si>
    <t>FC(F)Oc1cc(ccc1Cl)-n1cc(COc2ncc(cn2)N2CC(F)(F)C2)nn1</t>
  </si>
  <si>
    <t>FC(F)Oc1cc(ccc1Cl)-n1cc(COc2cccc(F)n2)nn1</t>
  </si>
  <si>
    <t>FC(F)Oc1cc(ccc1F)-n1cc(COc2cccc(n2)C(F)(F)F)nn1</t>
  </si>
  <si>
    <t>Cc1cnc(OCc2cn(nn2)-c2ccc(F)c(OC(F)F)c2)cn1</t>
  </si>
  <si>
    <t>FC(F)Oc1cc(ccc1F)-n1cc(COc2cnc(cn2)-c2cccs2)nn1</t>
  </si>
  <si>
    <t>FC(F)c1cc(ccc1F)-n1cc(COc2ncc(Br)cn2)nn1</t>
  </si>
  <si>
    <t>COCc1ccnc(OCc2cn(nn2)-c2ccc(F)c(c2)C(F)F)n1</t>
  </si>
  <si>
    <t>OCc1ccnc(OCc2cn(nn2)-c2ccc(F)c(c2)C(F)F)n1</t>
  </si>
  <si>
    <t>CC(C)(O)c1cnc(OCc2cn(nn2)-c2ccc(F)c(c2)C(F)F)nc1</t>
  </si>
  <si>
    <t>FC(F)c1ccnc(OCc2cn(nn2)-c2ccc(F)c(c2)C(F)F)n1</t>
  </si>
  <si>
    <t>FC(F)c1cc(ccc1F)-n1cc(COc2nccc(n2)C(F)(F)F)nn1</t>
  </si>
  <si>
    <t>CC(O)(c1cnc(OCc2cn(nn2)-c2ccc(F)c(c2)C(F)F)nc1)C(F)(F)F</t>
  </si>
  <si>
    <t>FC(F)Oc1cnc(OCc2cn(nn2)-c2ccc(F)c(c2)C(F)F)nc1</t>
  </si>
  <si>
    <t>Cc1nc(OCc2cn(nn2)-c2ccc(F)c(c2)C(F)F)ncc1Cl</t>
  </si>
  <si>
    <t>Cc1nc(OCc2cn(nn2)-c2ccc(F)c(c2)C(F)F)ncc1F</t>
  </si>
  <si>
    <t>Cc1cnc(OCc2cn(nn2)-c2ccc(F)c(c2)C(F)F)nc1C</t>
  </si>
  <si>
    <t>CNC(=O)c1cnc(OCc2cn(nn2)-c2ccc(F)c(c2)C(F)F)nc1</t>
  </si>
  <si>
    <t>COc1nc(OCc2cn(nn2)-c2ccc(F)c(c2)C(F)F)ncc1C</t>
  </si>
  <si>
    <t>Nc1ccnc(OCc2cn(nn2)-c2ccc(F)c(c2)C(F)F)n1</t>
  </si>
  <si>
    <t>CNc1ccnc(OCc2cn(nn2)-c2ccc(F)c(c2)C(F)F)n1</t>
  </si>
  <si>
    <t>CNc1nc(OCc2cn(nn2)-c2ccc(F)c(c2)C(F)F)ncc1F</t>
  </si>
  <si>
    <t>CN(C)c1ccnc(OCc2cn(nn2)-c2ccc(F)c(c2)C(F)F)n1</t>
  </si>
  <si>
    <t>FC(F)c1cc(ccc1F)-n1cc(COc2ncc(cn2)N2CC(F)C2)nn1</t>
  </si>
  <si>
    <t>FC(F)c1cc(ccc1F)-n1cc(COc2ncc(cn2)N2CCC2)nn1</t>
  </si>
  <si>
    <t>COC1CN(C1)c1cnc(OCc2cn(nn2)-c2ccc(F)c(c2)C(F)F)nc1</t>
  </si>
  <si>
    <t>FC(F)c1cc(ccc1F)-n1cc(COc2ncc(cn2)N2CC(F)(F)C2)nn1</t>
  </si>
  <si>
    <t>CC1(F)CN(C1)c1cnc(OCc2cn(nn2)-c2ccc(F)c(c2)C(F)F)nc1</t>
  </si>
  <si>
    <t>FC(F)C1CN(C1)c1cnc(OCc2cn(nn2)-c2ccc(F)c(c2)C(F)F)nc1</t>
  </si>
  <si>
    <t>FC(F)c1cc(ccc1F)-n1cc(COc2ncc(cn2)N2CCC(F)(F)C2)nn1</t>
  </si>
  <si>
    <t>FC(F)c1cc(ccc1F)-n1cc(COc2ncc(cn2)C2CC2)nn1</t>
  </si>
  <si>
    <t>FC(F)c1cc(ccc1F)-n1cc(COc2nccc(n2)-c2ccco2)nn1</t>
  </si>
  <si>
    <t>Cc1cnc(OCc2nnn(c2I)-c2ccc(F)c(c2)C(F)F)nc1</t>
  </si>
  <si>
    <t>Fc1cccnc1OCc1cn(nn1)-c1ccc(F)c(c1)C(F)(F)F</t>
  </si>
  <si>
    <t>Fc1ccc(cc1C(F)(F)F)-n1cc(COc2ccc(Cl)cn2)nn1</t>
  </si>
  <si>
    <t>Cc1ccnc(OCc2cn(nn2)-c2ccc(F)c(c2)C(F)(F)F)c1</t>
  </si>
  <si>
    <t>Cc1cccc(OCc2cn(nn2)-c2ccc(F)c(c2)C(F)(F)F)n1</t>
  </si>
  <si>
    <t>Cc1ccc(OCc2cn(nn2)-c2ccc(F)c(c2)C(F)(F)F)nc1</t>
  </si>
  <si>
    <t>Fc1ccc(cc1C(F)(F)F)-n1cc(COc2ccc(cn2)C(F)(F)F)nn1</t>
  </si>
  <si>
    <t>CC(C)(O)c1ccc(OCc2cn(nn2)-c2ccc(F)c(c2)C(F)(F)F)nc1</t>
  </si>
  <si>
    <t>Fc1ccc(cc1C(F)(F)F)-n1cc(COc2cnccn2)nn1</t>
  </si>
  <si>
    <t>CC(C)(O)c1cnc(OCc2cn(nn2)-c2ccc(F)c(c2)C(F)(F)F)nc1</t>
  </si>
  <si>
    <t>COC(C)(C)c1cnc(OCc2cn(nn2)-c2ccc(F)c(c2)C(F)(F)F)nc1</t>
  </si>
  <si>
    <t>COCc1cnc(OCc2cn(nn2)-c2ccc(F)c(c2)C(F)(F)F)nc1</t>
  </si>
  <si>
    <t>COCc1ccnc(OCc2cn(nn2)-c2ccc(F)c(c2)C(F)(F)F)n1</t>
  </si>
  <si>
    <t>FC(F)c1cnc(OCc2cn(nn2)-c2ccc(F)c(c2)C(F)(F)F)nc1</t>
  </si>
  <si>
    <t>FC(F)c1ccnc(OCc2cn(nn2)-c2ccc(F)c(c2)C(F)(F)F)n1</t>
  </si>
  <si>
    <t>CC(O)(c1cnc(OCc2cn(nn2)-c2ccc(F)c(c2)C(F)(F)F)nc1)C(F)(F)F</t>
  </si>
  <si>
    <t>COc1ccnc(OCc2cn(nn2)-c2ccc(F)c(c2)C(F)(F)F)n1</t>
  </si>
  <si>
    <t>CCOc1cnc(OCc2cn(nn2)-c2ccc(F)c(c2)C(F)(F)F)nc1</t>
  </si>
  <si>
    <t>Cc1nc(OCc2cn(nn2)-c2ccc(F)c(c2)C(F)(F)F)ncc1Cl</t>
  </si>
  <si>
    <t>Cc1nc(OCc2cn(nn2)-c2ccc(F)c(c2)C(F)(F)F)ncc1F</t>
  </si>
  <si>
    <t>Cc1cnc(OCc2cn(nn2)-c2ccc(F)c(c2)C(F)(F)F)nc1C</t>
  </si>
  <si>
    <t>CC(=O)c1cnc(OCc2cn(nn2)-c2ccc(F)c(c2)C(F)(F)F)nc1</t>
  </si>
  <si>
    <t>CC(O)c1cnc(OCc2cn(nn2)-c2ccc(F)c(c2)C(F)(F)F)nc1</t>
  </si>
  <si>
    <t>CNc1ccnc(OCc2cn(nn2)-c2ccc(F)c(c2)C(F)(F)F)n1</t>
  </si>
  <si>
    <t>CN(C)c1ccnc(OCc2cn(nn2)-c2ccc(F)c(c2)C(F)(F)F)n1</t>
  </si>
  <si>
    <t>CNc1nc(OCc2cn(nn2)-c2ccc(F)c(c2)C(F)(F)F)ncc1F</t>
  </si>
  <si>
    <t>CNC(=O)c1cnc(OCc2cn(nn2)-c2ccc(F)c(c2)C(F)(F)F)nc1</t>
  </si>
  <si>
    <t>Fc1ccc(cc1C(F)(F)F)-n1cc(COc2ncc(cn2)C2CC2)nn1</t>
  </si>
  <si>
    <t>Fc1ccc(cc1C(F)(F)F)-n1cc(COc2ncc(Br)cn2)nn1</t>
  </si>
  <si>
    <t>FC1CN(C1)c1cnc(OCc2cn(nn2)-c2ccc(F)c(c2)C(F)(F)F)nc1</t>
  </si>
  <si>
    <t>Fc1ccc(cc1C(F)(F)F)-n1cc(COc2ncc(cn2)N2CCOCC2)nn1</t>
  </si>
  <si>
    <t>Cc1nc(OCc2cn(nn2)-c2ccc(F)c(c2)C(F)(F)F)ncc1N1CCC1</t>
  </si>
  <si>
    <t>CCNc1cnc(OCc2cn(nn2)-c2ccc(F)c(c2)C(F)(F)F)nc1C</t>
  </si>
  <si>
    <t>CCNc1cnc(OCc2cn(nn2)-c2ccc(F)c(c2)C(F)(F)F)nc1</t>
  </si>
  <si>
    <t>COC1CN(C1)c1cnc(OCc2cn(nn2)-c2ccc(F)c(c2)C(F)(F)F)nc1</t>
  </si>
  <si>
    <t>Fc1c(cccc1C(F)(F)F)-n1cc(COc2ncc(Cl)cn2)nn1</t>
  </si>
  <si>
    <t>Cc1cc(OCc2cn(nn2)-c2ccc(F)c(C)c2)ncn1</t>
  </si>
  <si>
    <t>Cc1c(F)cccc1-n1cc(COc2ncc(Cl)cn2)nn1</t>
  </si>
  <si>
    <t>Cc1cnc(OCc2cn(nn2)-c2cccc(F)c2C)nc1</t>
  </si>
  <si>
    <t>Cc1nc(OCc2cn(nn2)-c2cccc(F)c2C)ncc1F</t>
  </si>
  <si>
    <t>Cc1c(F)cccc1-n1cc(COc2ncc(cn2)C(C)(C)O)nn1</t>
  </si>
  <si>
    <t>Cc1cnc(OCc2cn(nn2)-c2cccc(C)c2F)nc1</t>
  </si>
  <si>
    <t>Cc1cccc(c1F)-n1cc(COc2ncc(Cl)cn2)nn1</t>
  </si>
  <si>
    <t>Cc1cccc(c1F)-n1cc(COc2ncc(cn2)C(F)(F)F)nn1</t>
  </si>
  <si>
    <t>Cc1cccc(c1F)-n1cc(COc2ncc(Cl)c(C)n2)nn1</t>
  </si>
  <si>
    <t>Cc1cccc(c1F)-n1cc(COc2ncc(OC(F)F)cn2)nn1</t>
  </si>
  <si>
    <t>Cc1cc(ccc1F)-n1cc(COc2nccc(N)n2)nn1</t>
  </si>
  <si>
    <t>Cc1cc(ccc1F)-n1cc(COc2ncccn2)nn1</t>
  </si>
  <si>
    <t>Cc1cc(ccc1F)-n1cc(COc2ncc(F)cn2)nn1</t>
  </si>
  <si>
    <t>COc1cnc(OCc2cn(nn2)-c2ccc(F)c(C)c2)nc1</t>
  </si>
  <si>
    <t>Cc1cc(ccc1F)-n1cc(COc2ncc(Cl)cn2)nn1</t>
  </si>
  <si>
    <t>Cc1cnc(OCc2cn(nn2)-c2ccc(F)c(C)c2)nc1</t>
  </si>
  <si>
    <t>CCc1cnc(OCc2cn(nn2)-c2ccc(F)c(C)c2)nc1</t>
  </si>
  <si>
    <t>COCc1ccnc(OCc2cn(nn2)-c2ccc(F)c(C)c2)n1</t>
  </si>
  <si>
    <t>Cc1cc(ccc1F)-n1cc(COc2ncc(C)c(C)n2)nn1</t>
  </si>
  <si>
    <t>Cc1cc(ccc1F)-n1cc(COc2ncc(F)c(C)n2)nn1</t>
  </si>
  <si>
    <t>Cc1cc(ccc1F)-n1cc(COc2ncc(Cl)c(C)n2)nn1</t>
  </si>
  <si>
    <t>Cc1cc(ccc1F)-n1cc(COc2ncc(OCCF)cn2)nn1</t>
  </si>
  <si>
    <t>Cc1ccc(F)c(c1)-n1cc(COc2ncc(C)cn2)nn1</t>
  </si>
  <si>
    <t>Cc1ccc(F)c(c1)-n1cc(COc2ncc(Cl)c(C)n2)nn1</t>
  </si>
  <si>
    <t>Cc1cc(F)ccc1-n1cc(COc2ncc(F)cn2)nn1</t>
  </si>
  <si>
    <t>COc1cnc(OCc2cn(nn2)-c2ccc(F)cc2C)nc1</t>
  </si>
  <si>
    <t>Cc1cc(F)ccc1-n1cc(COc2ncc(Cl)cn2)nn1</t>
  </si>
  <si>
    <t>Cc1cnc(OCc2cn(nn2)-c2ccc(F)cc2C)nc1</t>
  </si>
  <si>
    <t>CCc1cnc(OCc2cn(nn2)-c2ccc(F)cc2C)nc1</t>
  </si>
  <si>
    <t>FC(F)Oc1cc(ccc1F)-n1cc(COc2ncc(F)cn2)nn1</t>
  </si>
  <si>
    <t>Cc1nc(OCc2cn(nn2)-c2ccc(F)c(OC(F)F)c2)ncc1F</t>
  </si>
  <si>
    <t>FC(F)Oc1cc(ccc1F)-n1cc(COc2ncc(Br)cn2)nn1</t>
  </si>
  <si>
    <t>CCc1ccnc(OCc2cn(nn2)-c2ccc(F)c(OC(F)F)c2)n1</t>
  </si>
  <si>
    <t>CC(C)c1ccnc(OCc2cn(nn2)-c2ccc(F)c(OC(F)F)c2)n1</t>
  </si>
  <si>
    <t>COc1ccnc(OCc2cn(nn2)-c2ccc(F)c(OC(F)F)c2)n1</t>
  </si>
  <si>
    <t>OCc1ccnc(OCc2cn(nn2)-c2ccc(F)c(OC(F)F)c2)n1</t>
  </si>
  <si>
    <t>COCc1ccnc(OCc2cn(nn2)-c2ccc(F)c(OC(F)F)c2)n1</t>
  </si>
  <si>
    <t>CC(C)(O)c1cnc(OCc2cn(nn2)-c2ccc(F)c(OC(F)F)c2)nc1</t>
  </si>
  <si>
    <t>Nc1ccnc(OCc2cn(nn2)-c2ccc(F)c(OC(F)F)c2)n1</t>
  </si>
  <si>
    <t>Nc1cnc(OCc2cn(nn2)-c2ccc(F)c(OC(F)F)c2)nc1</t>
  </si>
  <si>
    <t>CNc1ccnc(OCc2cn(nn2)-c2ccc(F)c(OC(F)F)c2)n1</t>
  </si>
  <si>
    <t>CCNc1ccnc(OCc2cn(nn2)-c2ccc(F)c(OC(F)F)c2)n1</t>
  </si>
  <si>
    <t>CN(C)c1ccnc(OCc2cn(nn2)-c2ccc(F)c(OC(F)F)c2)n1</t>
  </si>
  <si>
    <t>FC(F)Oc1cc(ccc1F)-n1cc(COc2nccc(n2)-c2ccccc2)nn1</t>
  </si>
  <si>
    <t>FC(F)Oc1cc(ccc1F)-n1cc(COc2ncc(cn2)N2CC(F)C2)nn1</t>
  </si>
  <si>
    <t>FC(F)Oc1cc(ccc1F)-n1cc(COc2ncc(cn2)N2CC(F)(F)C2)nn1</t>
  </si>
  <si>
    <t>FC(F)Oc1cc(ccc1F)-n1cc(COc2nccc(n2)N2CCC2)nn1</t>
  </si>
  <si>
    <t>FC(F)Oc1cc(ccc1F)-n1cc(COc2nccc(n2)N2CC(F)C2)nn1</t>
  </si>
  <si>
    <t>FC(F)Oc1cc(ccc1F)-n1cc(COc2nccc(n2)N2CC(F)(F)C2)nn1</t>
  </si>
  <si>
    <t>FC(F)Oc1cc(ccc1F)-n1cc(COc2nccc(n2)N2CC[C@@H](F)C2)nn1</t>
  </si>
  <si>
    <t>Cc1nc(OCc2cn(nn2)-c2ccc(F)c(OC(F)F)c2)ncc1Cl</t>
  </si>
  <si>
    <t>Cc1cnc(OCc2cn(nn2)-c2ccc(F)c(OC(F)F)c2)nc1N</t>
  </si>
  <si>
    <t>CNc1nc(OCc2cn(nn2)-c2ccc(F)c(OC(F)F)c2)ncc1C</t>
  </si>
  <si>
    <t>CN(C)c1nc(OCc2cn(nn2)-c2ccc(F)c(OC(F)F)c2)ncc1C</t>
  </si>
  <si>
    <t>FC(F)CNc1nc(OCc2cn(nn2)-c2ccc(F)c(OC(F)F)c2)ncc1F</t>
  </si>
  <si>
    <t>CNc1nc(OCc2cn(nn2)-c2ccc(F)c(OC(F)F)c2)ncc1F</t>
  </si>
  <si>
    <t>FC(F)Oc1cc(ccc1F)-n1cc(COc2ncc(F)c(NC3CC3)n2)nn1</t>
  </si>
  <si>
    <t>CNCc1ccnc(OCc2cn(nn2)-c2ccc(F)c(OC(F)F)c2)n1</t>
  </si>
  <si>
    <t>Cc1cnc(OCc2cn(nn2)-c2ccc(C)c(OC(F)F)c2)nc1N</t>
  </si>
  <si>
    <t>CC(=O)c1cnc(OCc2cn(nn2)-c2ccc(C)c(OC(F)F)c2)nc1</t>
  </si>
  <si>
    <t>Cc1ccnc(OCc2cn(nn2)-c2ccc(C)c(OC(F)F)c2)n1</t>
  </si>
  <si>
    <t>Cc1cnc(OCc2cn(nn2)-c2ccc(C)c(OC(F)F)c2)nc1</t>
  </si>
  <si>
    <t>Cc1ccc(cc1OC(F)F)-n1cc(COc2ncc(Br)cn2)nn1</t>
  </si>
  <si>
    <t>Cc1ccc(cc1OC(F)F)-n1cc(COc2ncc(cn2)C(C)(C)O)nn1</t>
  </si>
  <si>
    <t>COCc1ccnc(OCc2cn(nn2)-c2ccc(C)c(OC(F)F)c2)n1</t>
  </si>
  <si>
    <t>Cc1c(COc2ncc(C)c(C)n2)nnn1-c1cccc(c1)C(F)F</t>
  </si>
  <si>
    <t>Cc1c(COc2ncc(Cl)cn2)nnn1-c1cccc(c1)C(F)F</t>
  </si>
  <si>
    <t>Cc1cnc(OCc2cn(nn2)-c2ccc(Cl)c(c2)C(C)(F)F)nc1</t>
  </si>
  <si>
    <t>Cc1ccnc(OCc2cn(nn2)-c2ccc(Cl)c(c2)C(C)(F)F)n1</t>
  </si>
  <si>
    <t>CC(C)(O)c1cnc(OCc2cn(nn2)-c2ccc(Cl)c(c2)C(C)(F)F)nc1</t>
  </si>
  <si>
    <t>CC(F)(F)c1cc(ccc1Cl)-n1cc(COc2ncc(CO)cn2)nn1</t>
  </si>
  <si>
    <t>COCc1ccnc(OCc2cn(nn2)-c2ccc(Cl)c(c2)C(C)(F)F)n1</t>
  </si>
  <si>
    <t>CC(F)(F)c1cc(ccc1Cl)-n1cc(COc2ncc(cn2)C(F)F)nn1</t>
  </si>
  <si>
    <t>CC(F)(F)c1cc(ccc1Cl)-n1cc(COc2nccc(n2)C(F)F)nn1</t>
  </si>
  <si>
    <t>CC(F)(F)c1cc(ccc1Cl)-n1cc(COc2ncc(cn2)C(F)(F)F)nn1</t>
  </si>
  <si>
    <t>CC(F)(F)c1cc(ccc1Cl)-n1cc(COc2nccc(n2)C(F)(F)F)nn1</t>
  </si>
  <si>
    <t>CC(F)(F)c1cc(ccc1Cl)-n1cc(COc2ncc(cn2)C(C)(O)C(F)(F)F)nn1</t>
  </si>
  <si>
    <t>CC(F)(F)c1cc(ccc1Cl)-n1cc(COc2nccc(CO)n2)nn1</t>
  </si>
  <si>
    <t>COc1ccnc(OCc2cn(nn2)-c2ccc(Cl)c(c2)C(C)(F)F)n1</t>
  </si>
  <si>
    <t>CC(F)(F)c1cc(ccc1Cl)-n1cc(COc2ncc(OC(F)F)cn2)nn1</t>
  </si>
  <si>
    <t>Cc1nc(OCc2cn(nn2)-c2ccc(Cl)c(c2)C(C)(F)F)ncc1Cl</t>
  </si>
  <si>
    <t>Cc1nc(OCc2cn(nn2)-c2ccc(Cl)c(c2)C(C)(F)F)ncc1F</t>
  </si>
  <si>
    <t>Cc1cnc(OCc2cn(nn2)-c2ccc(Cl)c(c2)C(C)(F)F)nc1C</t>
  </si>
  <si>
    <t>Cc1cc(C)nc(OCc2cn(nn2)-c2ccc(Cl)c(c2)C(C)(F)F)n1</t>
  </si>
  <si>
    <t>CC(F)(F)c1cc(ccc1Cl)-n1cc(COc2nccc(N)n2)nn1</t>
  </si>
  <si>
    <t>CNc1ccnc(OCc2cn(nn2)-c2ccc(Cl)c(c2)C(C)(F)F)n1</t>
  </si>
  <si>
    <t>CNc1nc(OCc2cn(nn2)-c2ccc(Cl)c(c2)C(C)(F)F)ncc1F</t>
  </si>
  <si>
    <t>CC(=O)c1cnc(OCc2cn(nn2)-c2ccc(Cl)c(c2)C(C)(F)F)nc1</t>
  </si>
  <si>
    <t>CC(O)c1cnc(OCc2cn(nn2)-c2ccc(Cl)c(c2)C(C)(F)F)nc1</t>
  </si>
  <si>
    <t>CC(F)(F)c1cc(ccc1Cl)-n1cc(COc2ncc(cn2)C2CC2)nn1</t>
  </si>
  <si>
    <t>CC(F)(F)c1cc(ccc1Cl)-n1cc(COc2nccc(n2)N2CCCC2)nn1</t>
  </si>
  <si>
    <t>CC(F)(F)c1cc(ccc1F)-n1cc(COc2ccccn2)nn1</t>
  </si>
  <si>
    <t>CC(F)(F)c1cc(ccc1F)-n1cc(COc2ncccc2F)nn1</t>
  </si>
  <si>
    <t>Cc1cccc(OCc2cn(nn2)-c2ccc(F)c(c2)C(C)(F)F)n1</t>
  </si>
  <si>
    <t>Cc1ccnc(OCc2cn(nn2)-c2ccc(F)c(c2)C(C)(F)F)c1</t>
  </si>
  <si>
    <t>Cc1ccc(OCc2cn(nn2)-c2ccc(F)c(c2)C(C)(F)F)nc1</t>
  </si>
  <si>
    <t>CC(F)(F)c1cc(ccc1F)-n1cc(COc2ccc(cn2)C(F)(F)F)nn1</t>
  </si>
  <si>
    <t>Cc1ccc(OCc2cn(nn2)-c2ccc(F)c(c2)C(C)(F)F)nc1C</t>
  </si>
  <si>
    <t>COc1ncccc1OCc1cn(nn1)-c1ccc(F)c(c1)C(C)(F)F</t>
  </si>
  <si>
    <t>CC(F)(F)c1cc(ccc1F)-n1cc(COc2ncc(cn2)C(F)F)nn1</t>
  </si>
  <si>
    <t>CC(F)(F)c1cc(ccc1F)-n1cc(COc2nccc(n2)C(F)F)nn1</t>
  </si>
  <si>
    <t>CC(F)(F)c1cc(ccc1F)-n1cc(COc2nccc(n2)C(F)(F)F)nn1</t>
  </si>
  <si>
    <t>CC(F)(F)c1cc(ccc1F)-n1cc(COc2ncc(cn2)C(C)(O)C(F)(F)F)nn1</t>
  </si>
  <si>
    <t>CC(C)(O)c1cnc(OCc2cn(nn2)-c2ccc(F)c(c2)C(C)(F)F)nc1</t>
  </si>
  <si>
    <t>COC(C)(C)c1cnc(OCc2cn(nn2)-c2ccc(F)c(c2)C(C)(F)F)nc1</t>
  </si>
  <si>
    <t>CC(F)(F)c1cc(ccc1F)-n1cc(COc2nccc(CO)n2)nn1</t>
  </si>
  <si>
    <t>COCc1cnc(OCc2cn(nn2)-c2ccc(F)c(c2)C(C)(F)F)nc1</t>
  </si>
  <si>
    <t>COCc1ccnc(OCc2cn(nn2)-c2ccc(F)c(c2)C(C)(F)F)n1</t>
  </si>
  <si>
    <t>CC(F)(F)c1cc(ccc1F)-n1cc(COc2ncc(CO)cn2)nn1</t>
  </si>
  <si>
    <t>CC(F)(F)c1cc(ccc1F)-n1cc(COc2ncc(OC(F)F)cn2)nn1</t>
  </si>
  <si>
    <t>Cc1cnc(OCc2cn(nn2)-c2ccc(F)c(c2)C(C)(F)F)nc1C</t>
  </si>
  <si>
    <t>Cc1nc(OCc2cn(nn2)-c2ccc(F)c(c2)C(C)(F)F)ncc1Cl</t>
  </si>
  <si>
    <t>Cc1nc(OCc2cn(nn2)-c2ccc(F)c(c2)C(C)(F)F)ncc1F</t>
  </si>
  <si>
    <t>Cc1cnc(OCc2cn(nn2)-c2ccc(F)c(c2)C(C)(F)F)nc1N</t>
  </si>
  <si>
    <t>CNc1nc(OCc2cn(nn2)-c2ccc(F)c(c2)C(C)(F)F)ncc1C</t>
  </si>
  <si>
    <t>CNc1nc(OCc2cn(nn2)-c2ccc(F)c(c2)C(C)(F)F)ncc1F</t>
  </si>
  <si>
    <t>CN(C)c1nc(OCc2cn(nn2)-c2ccc(F)c(c2)C(C)(F)F)ncc1C</t>
  </si>
  <si>
    <t>CC(F)(F)c1cc(ccc1F)-n1cc(COc2nccc(N)n2)nn1</t>
  </si>
  <si>
    <t>CNc1ccnc(OCc2cn(nn2)-c2ccc(F)c(c2)C(C)(F)F)n1</t>
  </si>
  <si>
    <t>CN(C)c1ccnc(OCc2cn(nn2)-c2ccc(F)c(c2)C(C)(F)F)n1</t>
  </si>
  <si>
    <t>CC(F)(F)c1cc(ccc1F)-n1cc(COc2ncc(cn2)C#N)nn1</t>
  </si>
  <si>
    <t>CC(F)(F)c1cc(ccc1F)-n1cc(COc2ncc(cn2)S(C)(=O)=O)nn1</t>
  </si>
  <si>
    <t>CC(=O)c1cnc(OCc2cn(nn2)-c2ccc(F)c(c2)C(C)(F)F)nc1</t>
  </si>
  <si>
    <t>CC(O)c1cnc(OCc2cn(nn2)-c2ccc(F)c(c2)C(C)(F)F)nc1</t>
  </si>
  <si>
    <t>CC(F)(F)c1cc(ccc1F)-n1cc(COc2ncc(cn2)C2CC2)nn1</t>
  </si>
  <si>
    <t>CC(F)(F)c1cc(ccc1F)-n1cc(COc2ncc(cn2)N2CCC2)nn1</t>
  </si>
  <si>
    <t>CC(F)(F)c1cc(ccc1F)-n1cc(COc2ncc(cn2)N2CC(F)C2)nn1</t>
  </si>
  <si>
    <t>CN(C)c1cnc(OCc2cn(nn2)-c2ccc(F)c(c2)C(C)(F)F)nc1</t>
  </si>
  <si>
    <t>CC(F)(F)c1cc(ccc1F)-n1cc(COc2nccc(n2)N2CCCC2)nn1</t>
  </si>
  <si>
    <t>CC(F)(F)c1cc(ccc1F)-n1cc(COc2nccc(n2)N2CCCCC2)nn1</t>
  </si>
  <si>
    <t>CCc1cnc(OCc2nnn(c2C)-c2ccc(F)c(c2)C(C)(F)F)nc1</t>
  </si>
  <si>
    <t>Cc1c(COc2ncc(cn2)C2CC2)nnn1-c1ccc(F)c(c1)C(C)(F)F</t>
  </si>
  <si>
    <t>Cc1c(COc2ncc(C)c(C)n2)nnn1-c1ccc(F)c(c1)C(C)(F)F</t>
  </si>
  <si>
    <t>Cc1c(COc2ncc(Cl)c(C)n2)nnn1-c1ccc(F)c(c1)C(C)(F)F</t>
  </si>
  <si>
    <t>Fc1ccc(cc1F)-n1cc(COc2ncccn2)nn1</t>
  </si>
  <si>
    <t>Fc1cnc(OCc2cn(nn2)-c2ccc(F)c(F)c2)nc1</t>
  </si>
  <si>
    <t>COc1cnc(OCc2cn(nn2)-c2ccc(F)c(F)c2)nc1</t>
  </si>
  <si>
    <t>Cc1cnc(OCc2cn(nn2)-c2ccc(F)c(F)c2)nc1</t>
  </si>
  <si>
    <t>CCc1cnc(OCc2cn(nn2)-c2ccc(F)c(F)c2)nc1</t>
  </si>
  <si>
    <t>Cc1cnc(OCc2cn(nn2)-c2cc(F)ccc2F)nc1</t>
  </si>
  <si>
    <t>CC(C)(O)c1cnc(OCc2cn(nn2)-c2cc(F)ccc2F)nc1</t>
  </si>
  <si>
    <t>Fc1cccc(c1F)-n1cc(COc2ncc(Cl)cn2)nn1</t>
  </si>
  <si>
    <t>Fc1cnc(OCc2cn(nn2)-c2cccc(F)c2F)nc1</t>
  </si>
  <si>
    <t>Fc1cccc(c1F)-n1cc(COc2ncccn2)nn1</t>
  </si>
  <si>
    <t>Cc1nc(OCc2cn(nn2)-c2cccc(F)c2F)ncc1F</t>
  </si>
  <si>
    <t>Cc1cnc(OCc2cn(nn2)-c2cccc(Cl)c2F)nc1</t>
  </si>
  <si>
    <t>Fc1c(Cl)cccc1-n1cc(COc2ncc(Cl)cn2)nn1</t>
  </si>
  <si>
    <t>Cc1nc(OCc2cn(nn2)-c2cccc(Cl)c2F)ncc1F</t>
  </si>
  <si>
    <t>Fc1cnc(OCc2cn(nn2)-c2cccc(Cl)c2F)nc1</t>
  </si>
  <si>
    <t>CC(C)(O)c1cnc(OCc2cn(nn2)-c2cccc(Cl)c2F)nc1</t>
  </si>
  <si>
    <t>OCc1cnc(OCc2cn(nn2)-c2ccc(F)c(Br)c2)nc1</t>
  </si>
  <si>
    <t>OCc1ccnc(OCc2cn(nn2)-c2ccc(F)c(Br)c2)n1</t>
  </si>
  <si>
    <t>FCCOc1cnc(OCc2cn(nn2)-c2ccc(F)c(Br)c2)nc1</t>
  </si>
  <si>
    <t>Fc1ccc(cc1Cl)-n1cc(COc2ncccn2)nn1</t>
  </si>
  <si>
    <t>Cc1cnc(OCc2cn(nn2)-c2ccc(F)c(Cl)c2)nc1</t>
  </si>
  <si>
    <t>CCc1cnc(OCc2cn(nn2)-c2ccc(F)c(Cl)c2)nc1</t>
  </si>
  <si>
    <t>COCc1ccnc(OCc2cn(nn2)-c2ccc(F)c(Cl)c2)n1</t>
  </si>
  <si>
    <t>CC(C)c1ccnc(OCc2cn(nn2)-c2ccc(Cl)c(c2)C(F)F)n1</t>
  </si>
  <si>
    <t>OCc1cnc(OCc2cn(nn2)-c2ccc(Cl)c(c2)C(F)F)nc1</t>
  </si>
  <si>
    <t>OCc1ccnc(OCc2cn(nn2)-c2ccc(Cl)c(c2)C(F)F)n1</t>
  </si>
  <si>
    <t>CC(C)(O)c1cnc(OCc2cn(nn2)-c2ccc(Cl)c(c2)C(F)F)nc1</t>
  </si>
  <si>
    <t>COCc1ccnc(OCc2cn(nn2)-c2ccc(Cl)c(c2)C(F)F)n1</t>
  </si>
  <si>
    <t>FC(F)c1ccnc(OCc2cn(nn2)-c2ccc(Cl)c(c2)C(F)F)n1</t>
  </si>
  <si>
    <t>CN(C)c1ccnc(OCc2cn(nn2)-c2ccc(Cl)c(c2)C(F)F)n1</t>
  </si>
  <si>
    <t>FC(F)c1cc(ccc1Cl)-n1cc(COc2ncc(cn2)C2CC2)nn1</t>
  </si>
  <si>
    <t>FC(F)c1cc(ccc1Cl)-n1cc(COc2nccc(n2)C2CC2)nn1</t>
  </si>
  <si>
    <t>Cc1cnc(OCc2cn(nn2)-c2ccc(Cl)c(c2)C(F)F)nc1N</t>
  </si>
  <si>
    <t>CN(C)c1nc(OCc2cn(nn2)-c2ccc(Cl)c(c2)C(F)F)ncc1C</t>
  </si>
  <si>
    <t>FC(F)c1cc(ccc1Cl)-n1cc(COc2nccc(n2)N2CCCC2)nn1</t>
  </si>
  <si>
    <t>FC(F)c1cc(ccc1Cl)-n1cc(COc2nccc(n2)N2CCCCC2)nn1</t>
  </si>
  <si>
    <t>FCCOc1cnc(OCc2cn(nn2)-c2ccc(Cl)c(c2)C(F)F)nc1</t>
  </si>
  <si>
    <t>FCCCc1cnc(OCc2cn(nn2)-c2ccc(Cl)c(c2)C(F)F)nc1</t>
  </si>
  <si>
    <t>Cc1cnc(OCc2cn(nn2)-c2ccc(N3CCC3)c(c2)C(F)F)nc1</t>
  </si>
  <si>
    <t>CC(C)c1cnc(OCc2cn(nn2)-c2ccc(F)c(C)c2F)nc1</t>
  </si>
  <si>
    <t>CC(C)c1ccnc(OCc2cn(nn2)-c2ccc(F)c(C)c2F)n1</t>
  </si>
  <si>
    <t>Cc1c(F)ccc(c1F)-n1cc(COc2ncc(cn2)C(F)F)nn1</t>
  </si>
  <si>
    <t>Cc1c(F)ccc(c1F)-n1cc(COc2nccc(n2)C(F)F)nn1</t>
  </si>
  <si>
    <t>Cc1c(F)ccc(c1F)-n1cc(COc2ncc(cn2)C(F)(F)F)nn1</t>
  </si>
  <si>
    <t>Cc1c(F)ccc(c1F)-n1cc(COc2ncc(cn2)C(C)(C)O)nn1</t>
  </si>
  <si>
    <t>COCc1ccnc(OCc2cn(nn2)-c2ccc(F)c(C)c2F)n1</t>
  </si>
  <si>
    <t>Cc1c(F)ccc(c1F)-n1cc(COc2ncc(OC(F)F)cn2)nn1</t>
  </si>
  <si>
    <t>Cc1c(F)ccc(c1F)-n1cc(COc2ncc(cn2)C2CC2)nn1</t>
  </si>
  <si>
    <t>Cc1c(F)ccc(c1F)-n1cc(COc2nccc(n2)C2CC2)nn1</t>
  </si>
  <si>
    <t>Cc1nc(OCc2cn(nn2)-c2ccc(F)c(C)c2F)ncc1F</t>
  </si>
  <si>
    <t>Cc1nc(OCc2cn(nn2)-c2ccc(F)c(C)c2F)ncc1Cl</t>
  </si>
  <si>
    <t>Cc1cnc(OCc2cn(nn2)-c2ccc(F)c(C)c2F)nc1N</t>
  </si>
  <si>
    <t>FC(F)c1c(F)ccc(c1F)-n1cc(COc2ncc(cn2)C(F)(F)F)nn1</t>
  </si>
  <si>
    <t>Cc1cc(c(F)cc1F)-n1cc(COc2ncc(Cl)cn2)nn1</t>
  </si>
  <si>
    <t>Cc1cnc(OCc2cn(nn2)-c2cc(C)c(F)cc2F)nc1</t>
  </si>
  <si>
    <t>CCc1cnc(OCc2cn(nn2)-c2cc(C)c(F)cc2F)nc1</t>
  </si>
  <si>
    <t>Cc1cc(c(F)cc1F)-n1cc(COc2ncc(cn2)C(F)F)nn1</t>
  </si>
  <si>
    <t>Cc1cc(c(F)cc1F)-n1cc(COc2ncc(Cl)c(C)n2)nn1</t>
  </si>
  <si>
    <t>Cc1cc(c(F)cc1F)-n1cc(COc2ncc(cn2)C2CC2)nn1</t>
  </si>
  <si>
    <t>CCc1cnc(OCc2cn(nn2)-c2cc(C)ccn2)nc1</t>
  </si>
  <si>
    <t>CCc1cnc(OCc2cn(nn2)-c2ccnc(C)c2)nc1</t>
  </si>
  <si>
    <t>CCc1cnc(OCc2cn(nn2)-c2ccnc(Br)c2)nc1</t>
  </si>
  <si>
    <t>Cc1cnc(OCc2cn(nn2)-c2ccnc(c2)C(F)(F)F)nc1</t>
  </si>
  <si>
    <t>CCc1cnc(OCc2cn(nn2)-c2ccnc(c2)C(F)(F)F)nc1</t>
  </si>
  <si>
    <t>Cc1nc(OCc2cn(nn2)-c2ccc(s2)C(F)(F)F)ncc1F</t>
  </si>
  <si>
    <t>COc1cnc(OCc2cn(nn2)-c2ccc(s2)C(F)(F)F)nc1</t>
  </si>
  <si>
    <t>FC(F)(F)c1ccc(s1)-n1cc(COc2ncc(cn2)C(F)(F)F)nn1</t>
  </si>
  <si>
    <t>FC(F)Oc1cc(ccc1F)-n1cc(COc2nccc(NC3COC3)n2)nn1</t>
  </si>
  <si>
    <t>FC(F)Oc1cc(ccc1F)-n1cc(COc2nccc(n2)-c2ccc[nH]2)nn1</t>
  </si>
  <si>
    <t>FC(F)c1cc(ccc1F)-n1cc(COc2nccc(NC3CC3)n2)nn1</t>
  </si>
  <si>
    <t>CCNc1ccnc(OCc2cn(nn2)-c2ccc(F)c(c2)C(F)F)n1</t>
  </si>
  <si>
    <t>Cc1nccn1-c1ccnc(OCc2cn(nn2)-c2ccc(F)c(c2)C(F)F)n1</t>
  </si>
  <si>
    <t>CC(F)(F)c1ccnc(OCc2cn(nn2)-c2ccc(F)c(c2)C(F)F)n1</t>
  </si>
  <si>
    <t>FC(F)c1cc(ccc1F)-n1cc(COc2nccc(n2)-n2cccn2)nn1</t>
  </si>
  <si>
    <t>CC(F)(F)c1cnc(OCc2cn(nn2)-c2ccc(F)c(c2)C(F)F)nc1</t>
  </si>
  <si>
    <t>CCOCc1ccnc(OCc2cn(nn2)-c2ccc(F)c(OC(F)F)c2)n1</t>
  </si>
  <si>
    <t>FC(F)COCc1ccnc(OCc2cn(nn2)-c2ccc(F)c(OC(F)F)c2)n1</t>
  </si>
  <si>
    <t>CC(C=CC1=C(C)CCCC1(C)C)=CC=CC(C)=CC(O)=O</t>
  </si>
  <si>
    <t>smiles</t>
  </si>
  <si>
    <t>affinity_type</t>
  </si>
  <si>
    <t>op</t>
  </si>
  <si>
    <t>affinity_value</t>
  </si>
  <si>
    <t>affinity_unit</t>
  </si>
  <si>
    <t>price</t>
  </si>
  <si>
    <t>Source_0</t>
  </si>
  <si>
    <t>Source_1</t>
  </si>
  <si>
    <t>Source_2</t>
  </si>
  <si>
    <t>Source_3</t>
  </si>
  <si>
    <t>Source_4</t>
  </si>
  <si>
    <t>Source_5</t>
  </si>
  <si>
    <t>C\C(\C=C\[C@@H]1C[C@]1(C)c1ccc2c(c1)C(C)(C)CCC2(C)C)=C/C(O)=O</t>
  </si>
  <si>
    <t>C\C(\C=C\C1=C(C)CCCC1(C)C)=C\C=C\C(\C)=C\C(O)=O</t>
  </si>
  <si>
    <t>C\C(\C=C\C=C(\C)c1cc(cc(c1OCC(F)F)C(C)(C)C)C(C)(C)C)=C/C(O)=O</t>
  </si>
  <si>
    <t>Cc1cc2c(cc1C1(CC1)c1ccc(cn1)C(O)=O)C(C)(C)CCC2(C)C</t>
  </si>
  <si>
    <t>CCCOc1cc2c(cc1\C(C)=C/C=C/C(/C)=C/C(O)=O)C(C)(C)CCC2(C)C</t>
  </si>
  <si>
    <t>C\C(\C=C/C1=C(C)CCCC1(C)C)=C/C=C/C(/C)=C/C(O)=O</t>
  </si>
  <si>
    <t>CC1(C)CCC(C)(C)c2cc(ccc12)C1(OCCO1)c1ccc(cc1)C(O)=O</t>
  </si>
  <si>
    <t>CCCCCCOc1cc2c(cc1N(C)c1ncc(cn1)C(O)=O)C(C)(C)CCC2(C)C</t>
  </si>
  <si>
    <t>Cc1cc2c(cc1C(=O)c1ccc(cc1)C(O)=O)C(C)(C)CCC2(C)C</t>
  </si>
  <si>
    <t>CN1c2ccc(cc2N=C(c2ccc(cc2)C(O)=O)c2cc3c(cc12)C(C)(C)CCC3(C)C)[N+]([O-])=O</t>
  </si>
  <si>
    <t>CC1(C)CCC(C)(C)c2cc3c(Sc4ccccc4N=C3c3ccc(cc3)C(O)=O)cc12</t>
  </si>
  <si>
    <t>CN1c2ccccc2N=C(c2ccc(cc2)C(O)=O)c2cc3c(cc12)C(C)(C)CCC3(C)C</t>
  </si>
  <si>
    <t>C\C(=C\c1ccc(cc1)C(O)=O)c1ccc2c(c1)C(C)(C)CCC2(C)C</t>
  </si>
  <si>
    <t>Cayman Europe: (55.00 USD)/(1 mg), (146.25 USD)/(5 mg), (273.75 USD)/(10 mg), (616.25 USD)/(25 mg), (616.25 USD)/(25 mg)</t>
  </si>
  <si>
    <t>Tocris Bioscience: (243.75 USD)/(10 mg), (968.75 USD)/(50 mg), (968.75 USD)/(50 mg)</t>
  </si>
  <si>
    <t>($70)/(100 mg) OR ($110)/(500 mg) OR ($91)/(100 mg) OR ($143)/(500 mg)</t>
  </si>
  <si>
    <t>Cayman Europe: (40.00 USD)/(1 mg), (147.50 USD)/(5 mg), (273.75 USD)/(10 mg), (586.25 USD)/(25 mg), (586.25 USD)/(25 mg)</t>
  </si>
  <si>
    <t>Tocris Bioscience: (225.00 USD)/(10 mg), (868.75 USD)/(50 mg), (868.75 USD)/(50 mg)</t>
  </si>
  <si>
    <t>Tocris Bioscience: (268.75 USD)/(10 mg), (1081.25 USD)/(50 mg), (1081.25 USD)/(50 mg)</t>
  </si>
  <si>
    <t>Angene: (183.00 USD)/(100 mg), (254.00 USD)/(250 mg), (254.00 USD)/(250 mg)</t>
  </si>
  <si>
    <t>Cayman Europe: (46.25 USD)/(1 mg), (205.00 USD)/(5 mg), (311.25 USD)/(10 mg), (1155.00 USD)/(50 mg), (1155.00 USD)/(50 mg)</t>
  </si>
  <si>
    <t>https://orderbb.emolecules.com/cgi-bin/more?vid=53927292</t>
  </si>
  <si>
    <t>http://www.sigmaaldrich.com/catalog/product/SIGMA/R120?lang=en&amp;region=US</t>
  </si>
  <si>
    <t>https://www.molport.com/shop/molecule-link/MolPort-023-276-825</t>
  </si>
  <si>
    <t>http://www.sigmaaldrich.com/catalog/product/SIGMA/SML0279?lang=en&amp;region=US</t>
  </si>
  <si>
    <t>http://www.sigmaaldrich.com/catalog/product/SIGMA/SML0282?lang=en&amp;region=US</t>
  </si>
  <si>
    <t>https://orderbb.emolecules.com/cgi-bin/more?vid=45920030</t>
  </si>
  <si>
    <t>https://orderbb.emolecules.com/cgi-bin/more?vid=1934590</t>
  </si>
  <si>
    <t>http://www.sigmaaldrich.com/catalog/product/SIGMA/S8951?lang=en&amp;region=US</t>
  </si>
  <si>
    <t>https://www.molport.com/shop/molecule-link/MolPort-035-765-940</t>
  </si>
  <si>
    <t>http://www.finetechnology-ind.com/product_detail.shtml?catalogNo=FT-0656600</t>
  </si>
  <si>
    <t>https://www.molport.com/shop/molecule-link/MolPort-023-276-987</t>
  </si>
  <si>
    <t>https://orderbb.emolecules.com/cgi-bin/more?vid=36500843</t>
  </si>
  <si>
    <t>https://orderbb.emolecules.com/cgi-bin/more?vid=68829502</t>
  </si>
  <si>
    <t>https://orderbb.emolecules.com/cgi-bin/more?vid=206922309</t>
  </si>
  <si>
    <t>http://www.request.vitasmlab.com/index.php?option=com_search_stk&amp;Itemid=22&amp;stk=STK801887&amp;?utm_source=pubchem&amp;utm_medium=p_search_link&amp;utm_campaign=pubchem_search&amp;utm_content=pubchem_slink</t>
  </si>
  <si>
    <t>http://www.finetechnology-ind.com/product_detail.shtml?catalogNo=FT-0670785</t>
  </si>
  <si>
    <t>http://www.finetechnology-ind.com/product_detail.shtml?catalogNo=FT-0657110</t>
  </si>
  <si>
    <t>https://www.molport.com/shop/molecule-link/MolPort-023-276-950</t>
  </si>
  <si>
    <t>https://www.molport.com/shop/molecule-link/MolPort-023-276-798</t>
  </si>
  <si>
    <t>https://orderbb.emolecules.com/cgi-bin/more?vid=44690987</t>
  </si>
  <si>
    <t>https://www.molport.com/shop/molecule-link/MolPort-023-276-988</t>
  </si>
  <si>
    <t>http://www.finetechnology-ind.com/product_detail.shtml?catalogNo=FT-0621641</t>
  </si>
  <si>
    <t>https://orderbb.emolecules.com/cgi-bin/more?vid=1987474</t>
  </si>
  <si>
    <t>https://orders.emolecules.com/cgi-bin/more?vid=2794932</t>
  </si>
  <si>
    <t>http://www.arkpharminc.com/product/detail/AK116552.html</t>
  </si>
  <si>
    <t>http://www.medchemexpress.com/Bexarotene.html</t>
  </si>
  <si>
    <t>https://www.molport.com/shop/molecule-link/MolPort-019-992-336</t>
  </si>
  <si>
    <t>http://www.arkpharminc.com/product/detail/AK116699.html</t>
  </si>
  <si>
    <t>https://www.molport.com/shop/molecule-link/MolPort-002-507-281</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</si>
</sst>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s://orderbb.emolecules.com/cgi-bin/more?vid=53927292" TargetMode="External"/><Relationship Id="rId2" Type="http://schemas.openxmlformats.org/officeDocument/2006/relationships/hyperlink" Target="http://www.sigmaaldrich.com/catalog/product/SIGMA/R120?lang=en&amp;region=US" TargetMode="External"/><Relationship Id="rId3" Type="http://schemas.openxmlformats.org/officeDocument/2006/relationships/hyperlink" Target="http://www.request.vitasmlab.com/index.php?option=com_search_stk&amp;Itemid=22&amp;stk=STK801887&amp;?utm_source=pubchem&amp;utm_medium=p_search_link&amp;utm_campaign=pubchem_search&amp;utm_content=pubchem_slink" TargetMode="External"/><Relationship Id="rId4" Type="http://schemas.openxmlformats.org/officeDocument/2006/relationships/hyperlink" Target="http://www.finetechnology-ind.com/product_detail.shtml?catalogNo=FT-0621641" TargetMode="External"/><Relationship Id="rId5" Type="http://schemas.openxmlformats.org/officeDocument/2006/relationships/hyperlink" Target="https://orderbb.emolecules.com/cgi-bin/more?vid=1934590" TargetMode="External"/><Relationship Id="rId6" Type="http://schemas.openxmlformats.org/officeDocument/2006/relationships/hyperlink" Target="http://www.arkpharminc.com/product/detail/AK116699.html" TargetMode="External"/><Relationship Id="rId7" Type="http://schemas.openxmlformats.org/officeDocument/2006/relationships/hyperlink" Target="https://www.molport.com/shop/molecule-link/MolPort-002-507-281" TargetMode="External"/><Relationship Id="rId8" Type="http://schemas.openxmlformats.org/officeDocument/2006/relationships/hyperlink" Target="https://www.molport.com/shop/molecule-link/MolPort-023-276-825" TargetMode="External"/><Relationship Id="rId9" Type="http://schemas.openxmlformats.org/officeDocument/2006/relationships/hyperlink" Target="http://www.sigmaaldrich.com/catalog/product/SIGMA/SML0279?lang=en&amp;region=US" TargetMode="External"/><Relationship Id="rId10" Type="http://schemas.openxmlformats.org/officeDocument/2006/relationships/hyperlink" Target="http://www.finetechnology-ind.com/product_detail.shtml?catalogNo=FT-0670785" TargetMode="External"/><Relationship Id="rId11" Type="http://schemas.openxmlformats.org/officeDocument/2006/relationships/hyperlink" Target="https://orderbb.emolecules.com/cgi-bin/more?vid=1987474" TargetMode="External"/><Relationship Id="rId12" Type="http://schemas.openxmlformats.org/officeDocument/2006/relationships/hyperlink" Target="http://www.sigmaaldrich.com/catalog/product/SIGMA/SML0282?lang=en&amp;region=US" TargetMode="External"/><Relationship Id="rId13" Type="http://schemas.openxmlformats.org/officeDocument/2006/relationships/hyperlink" Target="http://www.finetechnology-ind.com/product_detail.shtml?catalogNo=FT-0657110" TargetMode="External"/><Relationship Id="rId14" Type="http://schemas.openxmlformats.org/officeDocument/2006/relationships/hyperlink" Target="https://orders.emolecules.com/cgi-bin/more?vid=2794932" TargetMode="External"/><Relationship Id="rId15" Type="http://schemas.openxmlformats.org/officeDocument/2006/relationships/hyperlink" Target="http://www.medchemexpress.com/Bexarotene.html" TargetMode="External"/><Relationship Id="rId16" Type="http://schemas.openxmlformats.org/officeDocument/2006/relationships/hyperlink" Target="https://orderbb.emolecules.com/cgi-bin/more?vid=45920030" TargetMode="External"/><Relationship Id="rId17" Type="http://schemas.openxmlformats.org/officeDocument/2006/relationships/hyperlink" Target="https://www.molport.com/shop/molecule-link/MolPort-023-276-950" TargetMode="External"/><Relationship Id="rId18" Type="http://schemas.openxmlformats.org/officeDocument/2006/relationships/hyperlink" Target="https://orderbb.emolecules.com/cgi-bin/more?vid=1934590" TargetMode="External"/><Relationship Id="rId19" Type="http://schemas.openxmlformats.org/officeDocument/2006/relationships/hyperlink" Target="http://www.sigmaaldrich.com/catalog/product/SIGMA/S8951?lang=en&amp;region=US" TargetMode="External"/><Relationship Id="rId20" Type="http://schemas.openxmlformats.org/officeDocument/2006/relationships/hyperlink" Target="https://www.molport.com/shop/molecule-link/MolPort-023-276-798" TargetMode="External"/><Relationship Id="rId21" Type="http://schemas.openxmlformats.org/officeDocument/2006/relationships/hyperlink" Target="https://www.molport.com/shop/molecule-link/MolPort-035-765-940" TargetMode="External"/><Relationship Id="rId22" Type="http://schemas.openxmlformats.org/officeDocument/2006/relationships/hyperlink" Target="http://www.finetechnology-ind.com/product_detail.shtml?catalogNo=FT-0656600" TargetMode="External"/><Relationship Id="rId23" Type="http://schemas.openxmlformats.org/officeDocument/2006/relationships/hyperlink" Target="https://orderbb.emolecules.com/cgi-bin/more?vid=44690987" TargetMode="External"/><Relationship Id="rId24" Type="http://schemas.openxmlformats.org/officeDocument/2006/relationships/hyperlink" Target="http://www.arkpharminc.com/product/detail/AK116552.html" TargetMode="External"/><Relationship Id="rId25" Type="http://schemas.openxmlformats.org/officeDocument/2006/relationships/hyperlink" Target="https://www.molport.com/shop/molecule-link/MolPort-019-992-336" TargetMode="External"/><Relationship Id="rId26" Type="http://schemas.openxmlformats.org/officeDocument/2006/relationships/hyperlink" Target="https://www.molport.com/shop/molecule-link/MolPort-023-276-987" TargetMode="External"/><Relationship Id="rId27" Type="http://schemas.openxmlformats.org/officeDocument/2006/relationships/hyperlink" Target="https://orderbb.emolecules.com/cgi-bin/more?vid=36500843" TargetMode="External"/><Relationship Id="rId28" Type="http://schemas.openxmlformats.org/officeDocument/2006/relationships/hyperlink" Target="https://www.molport.com/shop/molecule-link/MolPort-023-276-988" TargetMode="External"/><Relationship Id="rId29" Type="http://schemas.openxmlformats.org/officeDocument/2006/relationships/hyperlink" Target="https://orderbb.emolecules.com/cgi-bin/more?vid=68829502" TargetMode="External"/><Relationship Id="rId30" Type="http://schemas.openxmlformats.org/officeDocument/2006/relationships/hyperlink" Target="https://orderbb.emolecules.com/cgi-bin/more?vid=206922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540/" TargetMode="External"/><Relationship Id="rId2" Type="http://schemas.openxmlformats.org/officeDocument/2006/relationships/hyperlink" Target="https://www.ncbi.nlm.nih.gov/pubmed/33684567/" TargetMode="External"/><Relationship Id="rId3" Type="http://schemas.openxmlformats.org/officeDocument/2006/relationships/hyperlink" Target="https://www.ncbi.nlm.nih.gov/pubmed/33169423/" TargetMode="External"/><Relationship Id="rId4" Type="http://schemas.openxmlformats.org/officeDocument/2006/relationships/hyperlink" Target="https://www.ncbi.nlm.nih.gov/pubmed/34055023/" TargetMode="External"/><Relationship Id="rId5" Type="http://schemas.openxmlformats.org/officeDocument/2006/relationships/hyperlink" Target="https://www.ncbi.nlm.nih.gov/pubmed/33241677/" TargetMode="External"/><Relationship Id="rId6" Type="http://schemas.openxmlformats.org/officeDocument/2006/relationships/hyperlink" Target="https://www.ncbi.nlm.nih.gov/pubmed/33246082/" TargetMode="External"/><Relationship Id="rId7" Type="http://schemas.openxmlformats.org/officeDocument/2006/relationships/hyperlink" Target="https://www.ncbi.nlm.nih.gov/pubmed/33300271/" TargetMode="External"/><Relationship Id="rId8" Type="http://schemas.openxmlformats.org/officeDocument/2006/relationships/hyperlink" Target="https://www.ncbi.nlm.nih.gov/pubmed/33358171/" TargetMode="External"/><Relationship Id="rId9" Type="http://schemas.openxmlformats.org/officeDocument/2006/relationships/hyperlink" Target="https://www.ncbi.nlm.nih.gov/pubmed/33431608/" TargetMode="External"/><Relationship Id="rId10" Type="http://schemas.openxmlformats.org/officeDocument/2006/relationships/hyperlink" Target="https://www.ncbi.nlm.nih.gov/pubmed/33452398/" TargetMode="External"/><Relationship Id="rId11" Type="http://schemas.openxmlformats.org/officeDocument/2006/relationships/hyperlink" Target="https://www.ncbi.nlm.nih.gov/pubmed/33461216/" TargetMode="External"/><Relationship Id="rId12" Type="http://schemas.openxmlformats.org/officeDocument/2006/relationships/hyperlink" Target="https://www.ncbi.nlm.nih.gov/pubmed/33585489/" TargetMode="External"/><Relationship Id="rId13" Type="http://schemas.openxmlformats.org/officeDocument/2006/relationships/hyperlink" Target="https://www.ncbi.nlm.nih.gov/pubmed/33647036/" TargetMode="External"/><Relationship Id="rId14" Type="http://schemas.openxmlformats.org/officeDocument/2006/relationships/hyperlink" Target="https://www.ncbi.nlm.nih.gov/pubmed/33306552/" TargetMode="External"/><Relationship Id="rId15" Type="http://schemas.openxmlformats.org/officeDocument/2006/relationships/hyperlink" Target="https://www.ncbi.nlm.nih.gov/pubmed/33729601/" TargetMode="External"/><Relationship Id="rId16" Type="http://schemas.openxmlformats.org/officeDocument/2006/relationships/hyperlink" Target="https://www.ncbi.nlm.nih.gov/pubmed/34032850/" TargetMode="External"/><Relationship Id="rId17" Type="http://schemas.openxmlformats.org/officeDocument/2006/relationships/hyperlink" Target="https://www.ncbi.nlm.nih.gov/pubmed/33757590/" TargetMode="External"/><Relationship Id="rId18" Type="http://schemas.openxmlformats.org/officeDocument/2006/relationships/hyperlink" Target="https://www.ncbi.nlm.nih.gov/pubmed/33835049/" TargetMode="External"/><Relationship Id="rId19" Type="http://schemas.openxmlformats.org/officeDocument/2006/relationships/hyperlink" Target="https://www.ncbi.nlm.nih.gov/pubmed/33878891/" TargetMode="External"/><Relationship Id="rId20" Type="http://schemas.openxmlformats.org/officeDocument/2006/relationships/hyperlink" Target="https://www.ncbi.nlm.nih.gov/pubmed/33735665/" TargetMode="External"/><Relationship Id="rId21" Type="http://schemas.openxmlformats.org/officeDocument/2006/relationships/hyperlink" Target="https://www.ncbi.nlm.nih.gov/pubmed/33920430/" TargetMode="External"/><Relationship Id="rId22" Type="http://schemas.openxmlformats.org/officeDocument/2006/relationships/hyperlink" Target="https://www.ncbi.nlm.nih.gov/pubmed/34033948/" TargetMode="External"/><Relationship Id="rId23" Type="http://schemas.openxmlformats.org/officeDocument/2006/relationships/hyperlink" Target="https://www.ncbi.nlm.nih.gov/pubmed/33957209/" TargetMode="External"/><Relationship Id="rId24" Type="http://schemas.openxmlformats.org/officeDocument/2006/relationships/hyperlink" Target="https://www.ncbi.nlm.nih.gov/pubmed/32067228/" TargetMode="External"/><Relationship Id="rId25" Type="http://schemas.openxmlformats.org/officeDocument/2006/relationships/hyperlink" Target="https://www.ncbi.nlm.nih.gov/pubmed/32101552/" TargetMode="External"/><Relationship Id="rId26" Type="http://schemas.openxmlformats.org/officeDocument/2006/relationships/hyperlink" Target="https://www.ncbi.nlm.nih.gov/pubmed/32249683/" TargetMode="External"/><Relationship Id="rId27" Type="http://schemas.openxmlformats.org/officeDocument/2006/relationships/hyperlink" Target="https://www.ncbi.nlm.nih.gov/pubmed/32232897/" TargetMode="External"/><Relationship Id="rId28" Type="http://schemas.openxmlformats.org/officeDocument/2006/relationships/hyperlink" Target="https://www.ncbi.nlm.nih.gov/pubmed/31928714/" TargetMode="External"/><Relationship Id="rId29" Type="http://schemas.openxmlformats.org/officeDocument/2006/relationships/hyperlink" Target="https://www.ncbi.nlm.nih.gov/pubmed/32272040/" TargetMode="External"/><Relationship Id="rId30" Type="http://schemas.openxmlformats.org/officeDocument/2006/relationships/hyperlink" Target="https://www.ncbi.nlm.nih.gov/pubmed/32424559/" TargetMode="External"/><Relationship Id="rId31" Type="http://schemas.openxmlformats.org/officeDocument/2006/relationships/hyperlink" Target="https://www.ncbi.nlm.nih.gov/pubmed/32433958/" TargetMode="External"/><Relationship Id="rId32" Type="http://schemas.openxmlformats.org/officeDocument/2006/relationships/hyperlink" Target="https://www.ncbi.nlm.nih.gov/pubmed/32064346/" TargetMode="External"/><Relationship Id="rId33" Type="http://schemas.openxmlformats.org/officeDocument/2006/relationships/hyperlink" Target="https://www.ncbi.nlm.nih.gov/pubmed/31819932/" TargetMode="External"/><Relationship Id="rId34" Type="http://schemas.openxmlformats.org/officeDocument/2006/relationships/hyperlink" Target="https://www.ncbi.nlm.nih.gov/pubmed/31927052/" TargetMode="External"/><Relationship Id="rId35" Type="http://schemas.openxmlformats.org/officeDocument/2006/relationships/hyperlink" Target="https://www.ncbi.nlm.nih.gov/pubmed/31874245/" TargetMode="External"/><Relationship Id="rId36" Type="http://schemas.openxmlformats.org/officeDocument/2006/relationships/hyperlink" Target="https://www.ncbi.nlm.nih.gov/pubmed/31841782/" TargetMode="External"/><Relationship Id="rId37" Type="http://schemas.openxmlformats.org/officeDocument/2006/relationships/hyperlink" Target="https://www.ncbi.nlm.nih.gov/pubmed/31245852/" TargetMode="External"/><Relationship Id="rId38" Type="http://schemas.openxmlformats.org/officeDocument/2006/relationships/hyperlink" Target="https://www.ncbi.nlm.nih.gov/pubmed/30270742/" TargetMode="External"/><Relationship Id="rId39" Type="http://schemas.openxmlformats.org/officeDocument/2006/relationships/hyperlink" Target="https://www.ncbi.nlm.nih.gov/pubmed/32512502/" TargetMode="External"/><Relationship Id="rId40" Type="http://schemas.openxmlformats.org/officeDocument/2006/relationships/hyperlink" Target="https://www.ncbi.nlm.nih.gov/pubmed/31711690/" TargetMode="External"/><Relationship Id="rId41" Type="http://schemas.openxmlformats.org/officeDocument/2006/relationships/hyperlink" Target="https://www.ncbi.nlm.nih.gov/pubmed/31676441/" TargetMode="External"/><Relationship Id="rId42" Type="http://schemas.openxmlformats.org/officeDocument/2006/relationships/hyperlink" Target="https://www.ncbi.nlm.nih.gov/pubmed/32442221/" TargetMode="External"/><Relationship Id="rId43" Type="http://schemas.openxmlformats.org/officeDocument/2006/relationships/hyperlink" Target="https://www.ncbi.nlm.nih.gov/pubmed/32595725/" TargetMode="External"/><Relationship Id="rId44" Type="http://schemas.openxmlformats.org/officeDocument/2006/relationships/hyperlink" Target="https://www.ncbi.nlm.nih.gov/pubmed/32513869/" TargetMode="External"/><Relationship Id="rId45" Type="http://schemas.openxmlformats.org/officeDocument/2006/relationships/hyperlink" Target="https://www.ncbi.nlm.nih.gov/pubmed/32927199/" TargetMode="External"/><Relationship Id="rId46" Type="http://schemas.openxmlformats.org/officeDocument/2006/relationships/hyperlink" Target="https://www.ncbi.nlm.nih.gov/pubmed/33995977/" TargetMode="External"/><Relationship Id="rId47" Type="http://schemas.openxmlformats.org/officeDocument/2006/relationships/hyperlink" Target="https://www.ncbi.nlm.nih.gov/pubmed/33885253/" TargetMode="External"/><Relationship Id="rId48" Type="http://schemas.openxmlformats.org/officeDocument/2006/relationships/hyperlink" Target="https://www.ncbi.nlm.nih.gov/pubmed/33318614/" TargetMode="External"/><Relationship Id="rId49" Type="http://schemas.openxmlformats.org/officeDocument/2006/relationships/hyperlink" Target="https://www.ncbi.nlm.nih.gov/pubmed/32579962/" TargetMode="External"/><Relationship Id="rId50" Type="http://schemas.openxmlformats.org/officeDocument/2006/relationships/hyperlink" Target="https://www.ncbi.nlm.nih.gov/pubmed/33240895/" TargetMode="External"/><Relationship Id="rId51" Type="http://schemas.openxmlformats.org/officeDocument/2006/relationships/hyperlink" Target="https://www.ncbi.nlm.nih.gov/pubmed/33024200/" TargetMode="External"/><Relationship Id="rId52" Type="http://schemas.openxmlformats.org/officeDocument/2006/relationships/hyperlink" Target="https://www.ncbi.nlm.nih.gov/pubmed/33015591/" TargetMode="External"/><Relationship Id="rId53" Type="http://schemas.openxmlformats.org/officeDocument/2006/relationships/hyperlink" Target="https://www.ncbi.nlm.nih.gov/pubmed/32990725/" TargetMode="External"/><Relationship Id="rId54" Type="http://schemas.openxmlformats.org/officeDocument/2006/relationships/hyperlink" Target="https://www.ncbi.nlm.nih.gov/pubmed/33281884/" TargetMode="External"/><Relationship Id="rId55" Type="http://schemas.openxmlformats.org/officeDocument/2006/relationships/hyperlink" Target="https://www.ncbi.nlm.nih.gov/pubmed/32917126/" TargetMode="External"/><Relationship Id="rId56" Type="http://schemas.openxmlformats.org/officeDocument/2006/relationships/hyperlink" Target="https://www.ncbi.nlm.nih.gov/pubmed/32823940/" TargetMode="External"/><Relationship Id="rId57" Type="http://schemas.openxmlformats.org/officeDocument/2006/relationships/hyperlink" Target="https://www.ncbi.nlm.nih.gov/pubmed/32770619/" TargetMode="External"/><Relationship Id="rId58" Type="http://schemas.openxmlformats.org/officeDocument/2006/relationships/hyperlink" Target="https://www.ncbi.nlm.nih.gov/pubmed/32670515/" TargetMode="External"/><Relationship Id="rId59" Type="http://schemas.openxmlformats.org/officeDocument/2006/relationships/hyperlink" Target="https://www.ncbi.nlm.nih.gov/pubmed/32628284/" TargetMode="External"/><Relationship Id="rId60" Type="http://schemas.openxmlformats.org/officeDocument/2006/relationships/hyperlink" Target="https://www.ncbi.nlm.nih.gov/pubmed/32605249/" TargetMode="External"/><Relationship Id="rId61" Type="http://schemas.openxmlformats.org/officeDocument/2006/relationships/hyperlink" Target="https://www.ncbi.nlm.nih.gov/pubmed/32828280/" TargetMode="External"/><Relationship Id="rId62" Type="http://schemas.openxmlformats.org/officeDocument/2006/relationships/hyperlink" Target="https://www.ncbi.nlm.nih.gov/pubmed/30690257/" TargetMode="External"/><Relationship Id="rId63" Type="http://schemas.openxmlformats.org/officeDocument/2006/relationships/hyperlink" Target="https://www.ncbi.nlm.nih.gov/pubmed/31076557/" TargetMode="External"/><Relationship Id="rId64" Type="http://schemas.openxmlformats.org/officeDocument/2006/relationships/hyperlink" Target="https://www.ncbi.nlm.nih.gov/pubmed/31023710/" TargetMode="External"/><Relationship Id="rId65" Type="http://schemas.openxmlformats.org/officeDocument/2006/relationships/hyperlink" Target="https://www.ncbi.nlm.nih.gov/pubmed/31007729/" TargetMode="External"/><Relationship Id="rId66" Type="http://schemas.openxmlformats.org/officeDocument/2006/relationships/hyperlink" Target="https://www.ncbi.nlm.nih.gov/pubmed/30889234/" TargetMode="External"/><Relationship Id="rId67" Type="http://schemas.openxmlformats.org/officeDocument/2006/relationships/hyperlink" Target="https://www.ncbi.nlm.nih.gov/pubmed/31103723/" TargetMode="External"/><Relationship Id="rId68" Type="http://schemas.openxmlformats.org/officeDocument/2006/relationships/hyperlink" Target="https://www.ncbi.nlm.nih.gov/pubmed/30743236/" TargetMode="External"/><Relationship Id="rId69" Type="http://schemas.openxmlformats.org/officeDocument/2006/relationships/hyperlink" Target="https://www.ncbi.nlm.nih.gov/pubmed/30709419/" TargetMode="External"/><Relationship Id="rId70" Type="http://schemas.openxmlformats.org/officeDocument/2006/relationships/hyperlink" Target="https://www.ncbi.nlm.nih.gov/pubmed/30578287/" TargetMode="External"/><Relationship Id="rId71" Type="http://schemas.openxmlformats.org/officeDocument/2006/relationships/hyperlink" Target="https://www.ncbi.nlm.nih.gov/pubmed/30642114/" TargetMode="External"/><Relationship Id="rId72" Type="http://schemas.openxmlformats.org/officeDocument/2006/relationships/hyperlink" Target="https://www.ncbi.nlm.nih.gov/pubmed/30610941/" TargetMode="External"/><Relationship Id="rId73" Type="http://schemas.openxmlformats.org/officeDocument/2006/relationships/hyperlink" Target="https://www.ncbi.nlm.nih.gov/pubmed/30552141/" TargetMode="External"/><Relationship Id="rId74" Type="http://schemas.openxmlformats.org/officeDocument/2006/relationships/hyperlink" Target="https://www.ncbi.nlm.nih.gov/pubmed/30535437/" TargetMode="External"/><Relationship Id="rId75" Type="http://schemas.openxmlformats.org/officeDocument/2006/relationships/hyperlink" Target="https://www.ncbi.nlm.nih.gov/pubmed/30321476/" TargetMode="External"/><Relationship Id="rId76" Type="http://schemas.openxmlformats.org/officeDocument/2006/relationships/hyperlink" Target="https://www.ncbi.nlm.nih.gov/pubmed/30100615/" TargetMode="External"/><Relationship Id="rId77" Type="http://schemas.openxmlformats.org/officeDocument/2006/relationships/hyperlink" Target="https://www.ncbi.nlm.nih.gov/pubmed/29298995/" TargetMode="External"/><Relationship Id="rId78" Type="http://schemas.openxmlformats.org/officeDocument/2006/relationships/hyperlink" Target="https://www.ncbi.nlm.nih.gov/pubmed/31077629/" TargetMode="External"/><Relationship Id="rId79" Type="http://schemas.openxmlformats.org/officeDocument/2006/relationships/hyperlink" Target="https://www.ncbi.nlm.nih.gov/pubmed/31114547/" TargetMode="External"/><Relationship Id="rId80" Type="http://schemas.openxmlformats.org/officeDocument/2006/relationships/hyperlink" Target="https://www.ncbi.nlm.nih.gov/pubmed/31781279/" TargetMode="External"/><Relationship Id="rId81" Type="http://schemas.openxmlformats.org/officeDocument/2006/relationships/hyperlink" Target="https://www.ncbi.nlm.nih.gov/pubmed/31359391/" TargetMode="External"/><Relationship Id="rId82" Type="http://schemas.openxmlformats.org/officeDocument/2006/relationships/hyperlink" Target="https://www.ncbi.nlm.nih.gov/pubmed/31772600/" TargetMode="External"/><Relationship Id="rId83" Type="http://schemas.openxmlformats.org/officeDocument/2006/relationships/hyperlink" Target="https://www.ncbi.nlm.nih.gov/pubmed/31737045/" TargetMode="External"/><Relationship Id="rId84" Type="http://schemas.openxmlformats.org/officeDocument/2006/relationships/hyperlink" Target="https://www.ncbi.nlm.nih.gov/pubmed/31119261/" TargetMode="External"/><Relationship Id="rId85" Type="http://schemas.openxmlformats.org/officeDocument/2006/relationships/hyperlink" Target="https://www.ncbi.nlm.nih.gov/pubmed/31727908/" TargetMode="External"/><Relationship Id="rId86" Type="http://schemas.openxmlformats.org/officeDocument/2006/relationships/hyperlink" Target="https://www.ncbi.nlm.nih.gov/pubmed/31710612/" TargetMode="External"/><Relationship Id="rId87" Type="http://schemas.openxmlformats.org/officeDocument/2006/relationships/hyperlink" Target="https://www.ncbi.nlm.nih.gov/pubmed/31394504/" TargetMode="External"/><Relationship Id="rId88" Type="http://schemas.openxmlformats.org/officeDocument/2006/relationships/hyperlink" Target="https://www.ncbi.nlm.nih.gov/pubmed/31359395/" TargetMode="External"/><Relationship Id="rId89" Type="http://schemas.openxmlformats.org/officeDocument/2006/relationships/hyperlink" Target="https://www.ncbi.nlm.nih.gov/pubmed/31376651/" TargetMode="External"/><Relationship Id="rId90" Type="http://schemas.openxmlformats.org/officeDocument/2006/relationships/hyperlink" Target="https://www.ncbi.nlm.nih.gov/pubmed/31305128/" TargetMode="External"/><Relationship Id="rId91" Type="http://schemas.openxmlformats.org/officeDocument/2006/relationships/hyperlink" Target="https://www.ncbi.nlm.nih.gov/pubmed/31293618/" TargetMode="External"/><Relationship Id="rId92" Type="http://schemas.openxmlformats.org/officeDocument/2006/relationships/hyperlink" Target="https://www.ncbi.nlm.nih.gov/pubmed/31290220/" TargetMode="External"/><Relationship Id="rId93" Type="http://schemas.openxmlformats.org/officeDocument/2006/relationships/hyperlink" Target="https://www.ncbi.nlm.nih.gov/pubmed/31236583/" TargetMode="External"/><Relationship Id="rId94" Type="http://schemas.openxmlformats.org/officeDocument/2006/relationships/hyperlink" Target="https://www.ncbi.nlm.nih.gov/pubmed/31234503/" TargetMode="External"/><Relationship Id="rId95" Type="http://schemas.openxmlformats.org/officeDocument/2006/relationships/hyperlink" Target="https://www.ncbi.nlm.nih.gov/pubmed/31210298/" TargetMode="External"/><Relationship Id="rId96" Type="http://schemas.openxmlformats.org/officeDocument/2006/relationships/hyperlink" Target="https://www.ncbi.nlm.nih.gov/pubmed/31141879/" TargetMode="External"/><Relationship Id="rId97" Type="http://schemas.openxmlformats.org/officeDocument/2006/relationships/hyperlink" Target="https://www.ncbi.nlm.nih.gov/pubmed/31139831/" TargetMode="External"/><Relationship Id="rId98" Type="http://schemas.openxmlformats.org/officeDocument/2006/relationships/hyperlink" Target="https://www.ncbi.nlm.nih.gov/pubmed/31775661/" TargetMode="External"/><Relationship Id="rId99" Type="http://schemas.openxmlformats.org/officeDocument/2006/relationships/hyperlink" Target="https://www.ncbi.nlm.nih.gov/pubmed/29338766/" TargetMode="External"/><Relationship Id="rId100" Type="http://schemas.openxmlformats.org/officeDocument/2006/relationships/hyperlink" Target="https://www.ncbi.nlm.nih.gov/pubmed/29748541/" TargetMode="External"/><Relationship Id="rId101" Type="http://schemas.openxmlformats.org/officeDocument/2006/relationships/hyperlink" Target="https://www.ncbi.nlm.nih.gov/pubmed/29680643/" TargetMode="External"/><Relationship Id="rId102" Type="http://schemas.openxmlformats.org/officeDocument/2006/relationships/hyperlink" Target="https://www.ncbi.nlm.nih.gov/pubmed/29510228/" TargetMode="External"/><Relationship Id="rId103" Type="http://schemas.openxmlformats.org/officeDocument/2006/relationships/hyperlink" Target="https://www.ncbi.nlm.nih.gov/pubmed/29477515/" TargetMode="External"/><Relationship Id="rId104" Type="http://schemas.openxmlformats.org/officeDocument/2006/relationships/hyperlink" Target="https://www.ncbi.nlm.nih.gov/pubmed/29352099/" TargetMode="External"/><Relationship Id="rId105" Type="http://schemas.openxmlformats.org/officeDocument/2006/relationships/hyperlink" Target="https://www.ncbi.nlm.nih.gov/pubmed/29246089/" TargetMode="External"/><Relationship Id="rId106" Type="http://schemas.openxmlformats.org/officeDocument/2006/relationships/hyperlink" Target="https://www.ncbi.nlm.nih.gov/pubmed/29061729/" TargetMode="External"/><Relationship Id="rId107" Type="http://schemas.openxmlformats.org/officeDocument/2006/relationships/hyperlink" Target="https://www.ncbi.nlm.nih.gov/pubmed/29044990/" TargetMode="External"/><Relationship Id="rId108" Type="http://schemas.openxmlformats.org/officeDocument/2006/relationships/hyperlink" Target="https://www.ncbi.nlm.nih.gov/pubmed/28161533/" TargetMode="External"/><Relationship Id="rId109" Type="http://schemas.openxmlformats.org/officeDocument/2006/relationships/hyperlink" Target="https://www.ncbi.nlm.nih.gov/pubmed/29848990/" TargetMode="External"/><Relationship Id="rId110" Type="http://schemas.openxmlformats.org/officeDocument/2006/relationships/hyperlink" Target="https://www.ncbi.nlm.nih.gov/pubmed/27825992/" TargetMode="External"/><Relationship Id="rId111" Type="http://schemas.openxmlformats.org/officeDocument/2006/relationships/hyperlink" Target="https://www.ncbi.nlm.nih.gov/pubmed/29749669/" TargetMode="External"/><Relationship Id="rId112" Type="http://schemas.openxmlformats.org/officeDocument/2006/relationships/hyperlink" Target="https://www.ncbi.nlm.nih.gov/pubmed/29703908/" TargetMode="External"/><Relationship Id="rId113" Type="http://schemas.openxmlformats.org/officeDocument/2006/relationships/hyperlink" Target="https://www.ncbi.nlm.nih.gov/pubmed/29924831/" TargetMode="External"/><Relationship Id="rId114" Type="http://schemas.openxmlformats.org/officeDocument/2006/relationships/hyperlink" Target="https://www.ncbi.nlm.nih.gov/pubmed/30518934/" TargetMode="External"/><Relationship Id="rId115" Type="http://schemas.openxmlformats.org/officeDocument/2006/relationships/hyperlink" Target="https://www.ncbi.nlm.nih.gov/pubmed/30413149/" TargetMode="External"/><Relationship Id="rId116" Type="http://schemas.openxmlformats.org/officeDocument/2006/relationships/hyperlink" Target="https://www.ncbi.nlm.nih.gov/pubmed/29996894/" TargetMode="External"/><Relationship Id="rId117" Type="http://schemas.openxmlformats.org/officeDocument/2006/relationships/hyperlink" Target="https://www.ncbi.nlm.nih.gov/pubmed/30021897/" TargetMode="External"/><Relationship Id="rId118" Type="http://schemas.openxmlformats.org/officeDocument/2006/relationships/hyperlink" Target="https://www.ncbi.nlm.nih.gov/pubmed/30033503/" TargetMode="External"/><Relationship Id="rId119" Type="http://schemas.openxmlformats.org/officeDocument/2006/relationships/hyperlink" Target="https://www.ncbi.nlm.nih.gov/pubmed/30058740/" TargetMode="External"/><Relationship Id="rId120" Type="http://schemas.openxmlformats.org/officeDocument/2006/relationships/hyperlink" Target="https://www.ncbi.nlm.nih.gov/pubmed/30132432/" TargetMode="External"/><Relationship Id="rId121" Type="http://schemas.openxmlformats.org/officeDocument/2006/relationships/hyperlink" Target="https://www.ncbi.nlm.nih.gov/pubmed/30176882/" TargetMode="External"/><Relationship Id="rId122" Type="http://schemas.openxmlformats.org/officeDocument/2006/relationships/hyperlink" Target="https://www.ncbi.nlm.nih.gov/pubmed/30216632/" TargetMode="External"/><Relationship Id="rId123" Type="http://schemas.openxmlformats.org/officeDocument/2006/relationships/hyperlink" Target="https://www.ncbi.nlm.nih.gov/pubmed/30541891/" TargetMode="External"/><Relationship Id="rId124" Type="http://schemas.openxmlformats.org/officeDocument/2006/relationships/hyperlink" Target="https://www.ncbi.nlm.nih.gov/pubmed/29991691/" TargetMode="External"/><Relationship Id="rId125" Type="http://schemas.openxmlformats.org/officeDocument/2006/relationships/hyperlink" Target="https://www.ncbi.nlm.nih.gov/pubmed/30286141/" TargetMode="External"/><Relationship Id="rId126" Type="http://schemas.openxmlformats.org/officeDocument/2006/relationships/hyperlink" Target="https://www.ncbi.nlm.nih.gov/pubmed/30400205/" TargetMode="External"/><Relationship Id="rId127" Type="http://schemas.openxmlformats.org/officeDocument/2006/relationships/hyperlink" Target="https://www.ncbi.nlm.nih.gov/pubmed/28079136/" TargetMode="External"/><Relationship Id="rId128" Type="http://schemas.openxmlformats.org/officeDocument/2006/relationships/hyperlink" Target="https://www.ncbi.nlm.nih.gov/pubmed/28029444/" TargetMode="External"/><Relationship Id="rId129" Type="http://schemas.openxmlformats.org/officeDocument/2006/relationships/hyperlink" Target="https://www.ncbi.nlm.nih.gov/pubmed/27830979/" TargetMode="External"/><Relationship Id="rId130" Type="http://schemas.openxmlformats.org/officeDocument/2006/relationships/hyperlink" Target="https://www.ncbi.nlm.nih.gov/pubmed/27865806/" TargetMode="External"/><Relationship Id="rId131" Type="http://schemas.openxmlformats.org/officeDocument/2006/relationships/hyperlink" Target="https://www.ncbi.nlm.nih.gov/pubmed/27849367/" TargetMode="External"/><Relationship Id="rId132" Type="http://schemas.openxmlformats.org/officeDocument/2006/relationships/hyperlink" Target="https://www.ncbi.nlm.nih.gov/pubmed/28241052/" TargetMode="External"/><Relationship Id="rId133" Type="http://schemas.openxmlformats.org/officeDocument/2006/relationships/hyperlink" Target="https://www.ncbi.nlm.nih.gov/pubmed/27805868/" TargetMode="External"/><Relationship Id="rId134" Type="http://schemas.openxmlformats.org/officeDocument/2006/relationships/hyperlink" Target="https://www.ncbi.nlm.nih.gov/pubmed/28191262/" TargetMode="External"/><Relationship Id="rId135" Type="http://schemas.openxmlformats.org/officeDocument/2006/relationships/hyperlink" Target="https://www.ncbi.nlm.nih.gov/pubmed/28676647/" TargetMode="External"/><Relationship Id="rId136" Type="http://schemas.openxmlformats.org/officeDocument/2006/relationships/hyperlink" Target="https://www.ncbi.nlm.nih.gov/pubmed/28298358/" TargetMode="External"/><Relationship Id="rId137" Type="http://schemas.openxmlformats.org/officeDocument/2006/relationships/hyperlink" Target="https://www.ncbi.nlm.nih.gov/pubmed/28583088/" TargetMode="External"/><Relationship Id="rId138" Type="http://schemas.openxmlformats.org/officeDocument/2006/relationships/hyperlink" Target="https://www.ncbi.nlm.nih.gov/pubmed/28626473/" TargetMode="External"/><Relationship Id="rId139" Type="http://schemas.openxmlformats.org/officeDocument/2006/relationships/hyperlink" Target="https://www.ncbi.nlm.nih.gov/pubmed/28708516/" TargetMode="External"/><Relationship Id="rId140" Type="http://schemas.openxmlformats.org/officeDocument/2006/relationships/hyperlink" Target="https://www.ncbi.nlm.nih.gov/pubmed/28817541/" TargetMode="External"/><Relationship Id="rId141" Type="http://schemas.openxmlformats.org/officeDocument/2006/relationships/hyperlink" Target="https://www.ncbi.nlm.nih.gov/pubmed/28830874/" TargetMode="External"/><Relationship Id="rId142" Type="http://schemas.openxmlformats.org/officeDocument/2006/relationships/hyperlink" Target="https://www.ncbi.nlm.nih.gov/pubmed/28923856/" TargetMode="External"/><Relationship Id="rId143" Type="http://schemas.openxmlformats.org/officeDocument/2006/relationships/hyperlink" Target="https://www.ncbi.nlm.nih.gov/pubmed/29089448/" TargetMode="External"/><Relationship Id="rId144" Type="http://schemas.openxmlformats.org/officeDocument/2006/relationships/hyperlink" Target="https://www.ncbi.nlm.nih.gov/pubmed/29120899/" TargetMode="External"/><Relationship Id="rId145" Type="http://schemas.openxmlformats.org/officeDocument/2006/relationships/hyperlink" Target="https://www.ncbi.nlm.nih.gov/pubmed/29143738/" TargetMode="External"/><Relationship Id="rId146" Type="http://schemas.openxmlformats.org/officeDocument/2006/relationships/hyperlink" Target="https://www.ncbi.nlm.nih.gov/pubmed/27203237/" TargetMode="External"/><Relationship Id="rId147" Type="http://schemas.openxmlformats.org/officeDocument/2006/relationships/hyperlink" Target="https://www.ncbi.nlm.nih.gov/pubmed/27042330/" TargetMode="External"/><Relationship Id="rId148" Type="http://schemas.openxmlformats.org/officeDocument/2006/relationships/hyperlink" Target="https://www.ncbi.nlm.nih.gov/pubmed/27033170/" TargetMode="External"/><Relationship Id="rId149" Type="http://schemas.openxmlformats.org/officeDocument/2006/relationships/hyperlink" Target="https://www.ncbi.nlm.nih.gov/pubmed/26962451/" TargetMode="External"/><Relationship Id="rId150" Type="http://schemas.openxmlformats.org/officeDocument/2006/relationships/hyperlink" Target="https://www.ncbi.nlm.nih.gov/pubmed/27003162/" TargetMode="External"/><Relationship Id="rId151" Type="http://schemas.openxmlformats.org/officeDocument/2006/relationships/hyperlink" Target="https://www.ncbi.nlm.nih.gov/pubmed/27367537/" TargetMode="External"/><Relationship Id="rId152" Type="http://schemas.openxmlformats.org/officeDocument/2006/relationships/hyperlink" Target="https://www.ncbi.nlm.nih.gov/pubmed/26901314/" TargetMode="External"/><Relationship Id="rId153" Type="http://schemas.openxmlformats.org/officeDocument/2006/relationships/hyperlink" Target="https://www.ncbi.nlm.nih.gov/pubmed/26893716/" TargetMode="External"/><Relationship Id="rId154" Type="http://schemas.openxmlformats.org/officeDocument/2006/relationships/hyperlink" Target="https://www.ncbi.nlm.nih.gov/pubmed/26892011/" TargetMode="External"/><Relationship Id="rId155" Type="http://schemas.openxmlformats.org/officeDocument/2006/relationships/hyperlink" Target="https://www.ncbi.nlm.nih.gov/pubmed/26686945/" TargetMode="External"/><Relationship Id="rId156" Type="http://schemas.openxmlformats.org/officeDocument/2006/relationships/hyperlink" Target="https://www.ncbi.nlm.nih.gov/pubmed/26643981/" TargetMode="External"/><Relationship Id="rId157" Type="http://schemas.openxmlformats.org/officeDocument/2006/relationships/hyperlink" Target="https://www.ncbi.nlm.nih.gov/pubmed/26575331/" TargetMode="External"/><Relationship Id="rId158" Type="http://schemas.openxmlformats.org/officeDocument/2006/relationships/hyperlink" Target="https://www.ncbi.nlm.nih.gov/pubmed/27282145/" TargetMode="External"/><Relationship Id="rId159" Type="http://schemas.openxmlformats.org/officeDocument/2006/relationships/hyperlink" Target="https://www.ncbi.nlm.nih.gov/pubmed/27493725/" TargetMode="External"/><Relationship Id="rId160" Type="http://schemas.openxmlformats.org/officeDocument/2006/relationships/hyperlink" Target="https://www.ncbi.nlm.nih.gov/pubmed/27373883/" TargetMode="External"/><Relationship Id="rId161" Type="http://schemas.openxmlformats.org/officeDocument/2006/relationships/hyperlink" Target="https://www.ncbi.nlm.nih.gov/pubmed/27650846/" TargetMode="External"/><Relationship Id="rId162" Type="http://schemas.openxmlformats.org/officeDocument/2006/relationships/hyperlink" Target="https://www.ncbi.nlm.nih.gov/pubmed/28171582/" TargetMode="External"/><Relationship Id="rId163" Type="http://schemas.openxmlformats.org/officeDocument/2006/relationships/hyperlink" Target="https://www.ncbi.nlm.nih.gov/pubmed/28032859/" TargetMode="External"/><Relationship Id="rId164" Type="http://schemas.openxmlformats.org/officeDocument/2006/relationships/hyperlink" Target="https://www.ncbi.nlm.nih.gov/pubmed/27955667/" TargetMode="External"/><Relationship Id="rId165" Type="http://schemas.openxmlformats.org/officeDocument/2006/relationships/hyperlink" Target="https://www.ncbi.nlm.nih.gov/pubmed/27806318/" TargetMode="External"/><Relationship Id="rId166" Type="http://schemas.openxmlformats.org/officeDocument/2006/relationships/hyperlink" Target="https://www.ncbi.nlm.nih.gov/pubmed/27449397/" TargetMode="External"/><Relationship Id="rId167" Type="http://schemas.openxmlformats.org/officeDocument/2006/relationships/hyperlink" Target="https://www.ncbi.nlm.nih.gov/pubmed/27698357/" TargetMode="External"/><Relationship Id="rId168" Type="http://schemas.openxmlformats.org/officeDocument/2006/relationships/hyperlink" Target="https://www.ncbi.nlm.nih.gov/pubmed/27642296/" TargetMode="External"/><Relationship Id="rId169" Type="http://schemas.openxmlformats.org/officeDocument/2006/relationships/hyperlink" Target="https://www.ncbi.nlm.nih.gov/pubmed/27636996/" TargetMode="External"/><Relationship Id="rId170" Type="http://schemas.openxmlformats.org/officeDocument/2006/relationships/hyperlink" Target="https://www.ncbi.nlm.nih.gov/pubmed/27513748/" TargetMode="External"/><Relationship Id="rId171" Type="http://schemas.openxmlformats.org/officeDocument/2006/relationships/hyperlink" Target="https://www.ncbi.nlm.nih.gov/pubmed/27487029/" TargetMode="External"/><Relationship Id="rId172" Type="http://schemas.openxmlformats.org/officeDocument/2006/relationships/hyperlink" Target="https://www.ncbi.nlm.nih.gov/pubmed/25856432/" TargetMode="External"/><Relationship Id="rId173" Type="http://schemas.openxmlformats.org/officeDocument/2006/relationships/hyperlink" Target="https://www.ncbi.nlm.nih.gov/pubmed/26026766/" TargetMode="External"/><Relationship Id="rId174" Type="http://schemas.openxmlformats.org/officeDocument/2006/relationships/hyperlink" Target="https://www.ncbi.nlm.nih.gov/pubmed/26008846/" TargetMode="External"/><Relationship Id="rId175" Type="http://schemas.openxmlformats.org/officeDocument/2006/relationships/hyperlink" Target="https://www.ncbi.nlm.nih.gov/pubmed/25958981/" TargetMode="External"/><Relationship Id="rId176" Type="http://schemas.openxmlformats.org/officeDocument/2006/relationships/hyperlink" Target="https://www.ncbi.nlm.nih.gov/pubmed/25915942/" TargetMode="External"/><Relationship Id="rId177" Type="http://schemas.openxmlformats.org/officeDocument/2006/relationships/hyperlink" Target="https://www.ncbi.nlm.nih.gov/pubmed/25873367/" TargetMode="External"/><Relationship Id="rId178" Type="http://schemas.openxmlformats.org/officeDocument/2006/relationships/hyperlink" Target="https://www.ncbi.nlm.nih.gov/pubmed/25510432/" TargetMode="External"/><Relationship Id="rId179" Type="http://schemas.openxmlformats.org/officeDocument/2006/relationships/hyperlink" Target="https://www.ncbi.nlm.nih.gov/pubmed/25799011/" TargetMode="External"/><Relationship Id="rId180" Type="http://schemas.openxmlformats.org/officeDocument/2006/relationships/hyperlink" Target="https://www.ncbi.nlm.nih.gov/pubmed/25675348/" TargetMode="External"/><Relationship Id="rId181" Type="http://schemas.openxmlformats.org/officeDocument/2006/relationships/hyperlink" Target="https://www.ncbi.nlm.nih.gov/pubmed/25592151/" TargetMode="External"/><Relationship Id="rId182" Type="http://schemas.openxmlformats.org/officeDocument/2006/relationships/hyperlink" Target="https://www.ncbi.nlm.nih.gov/pubmed/25544178/" TargetMode="External"/><Relationship Id="rId183" Type="http://schemas.openxmlformats.org/officeDocument/2006/relationships/hyperlink" Target="https://www.ncbi.nlm.nih.gov/pubmed/26040312/" TargetMode="External"/><Relationship Id="rId184" Type="http://schemas.openxmlformats.org/officeDocument/2006/relationships/hyperlink" Target="https://www.ncbi.nlm.nih.gov/pubmed/26039912/" TargetMode="External"/><Relationship Id="rId185" Type="http://schemas.openxmlformats.org/officeDocument/2006/relationships/hyperlink" Target="https://www.ncbi.nlm.nih.gov/pubmed/25519185/" TargetMode="External"/><Relationship Id="rId186" Type="http://schemas.openxmlformats.org/officeDocument/2006/relationships/hyperlink" Target="https://www.ncbi.nlm.nih.gov/pubmed/26104514/" TargetMode="External"/><Relationship Id="rId187" Type="http://schemas.openxmlformats.org/officeDocument/2006/relationships/hyperlink" Target="https://www.ncbi.nlm.nih.gov/pubmed/26463675/" TargetMode="External"/><Relationship Id="rId188" Type="http://schemas.openxmlformats.org/officeDocument/2006/relationships/hyperlink" Target="https://www.ncbi.nlm.nih.gov/pubmed/26217306/" TargetMode="External"/><Relationship Id="rId189" Type="http://schemas.openxmlformats.org/officeDocument/2006/relationships/hyperlink" Target="https://www.ncbi.nlm.nih.gov/pubmed/26610845/" TargetMode="External"/><Relationship Id="rId190" Type="http://schemas.openxmlformats.org/officeDocument/2006/relationships/hyperlink" Target="https://www.ncbi.nlm.nih.gov/pubmed/26588706/" TargetMode="External"/><Relationship Id="rId191" Type="http://schemas.openxmlformats.org/officeDocument/2006/relationships/hyperlink" Target="https://www.ncbi.nlm.nih.gov/pubmed/26768185/" TargetMode="External"/><Relationship Id="rId192" Type="http://schemas.openxmlformats.org/officeDocument/2006/relationships/hyperlink" Target="https://www.ncbi.nlm.nih.gov/pubmed/26488576/" TargetMode="External"/><Relationship Id="rId193" Type="http://schemas.openxmlformats.org/officeDocument/2006/relationships/hyperlink" Target="https://www.ncbi.nlm.nih.gov/pubmed/26548314/" TargetMode="External"/><Relationship Id="rId194" Type="http://schemas.openxmlformats.org/officeDocument/2006/relationships/hyperlink" Target="https://www.ncbi.nlm.nih.gov/pubmed/26442469/" TargetMode="External"/><Relationship Id="rId195" Type="http://schemas.openxmlformats.org/officeDocument/2006/relationships/hyperlink" Target="https://www.ncbi.nlm.nih.gov/pubmed/26427057/" TargetMode="External"/><Relationship Id="rId196" Type="http://schemas.openxmlformats.org/officeDocument/2006/relationships/hyperlink" Target="https://www.ncbi.nlm.nih.gov/pubmed/26409956/" TargetMode="External"/><Relationship Id="rId197" Type="http://schemas.openxmlformats.org/officeDocument/2006/relationships/hyperlink" Target="https://www.ncbi.nlm.nih.gov/pubmed/26398313/" TargetMode="External"/><Relationship Id="rId198" Type="http://schemas.openxmlformats.org/officeDocument/2006/relationships/hyperlink" Target="https://www.ncbi.nlm.nih.gov/pubmed/26224146/" TargetMode="External"/><Relationship Id="rId199" Type="http://schemas.openxmlformats.org/officeDocument/2006/relationships/hyperlink" Target="https://www.ncbi.nlm.nih.gov/pubmed/24720386/" TargetMode="External"/><Relationship Id="rId200" Type="http://schemas.openxmlformats.org/officeDocument/2006/relationships/hyperlink" Target="https://www.ncbi.nlm.nih.gov/pubmed/23907847/" TargetMode="External"/><Relationship Id="rId201" Type="http://schemas.openxmlformats.org/officeDocument/2006/relationships/hyperlink" Target="https://www.ncbi.nlm.nih.gov/pubmed/24154878/" TargetMode="External"/><Relationship Id="rId202" Type="http://schemas.openxmlformats.org/officeDocument/2006/relationships/hyperlink" Target="https://www.ncbi.nlm.nih.gov/pubmed/24508431/" TargetMode="External"/><Relationship Id="rId203" Type="http://schemas.openxmlformats.org/officeDocument/2006/relationships/hyperlink" Target="https://www.ncbi.nlm.nih.gov/pubmed/24509616/" TargetMode="External"/><Relationship Id="rId204" Type="http://schemas.openxmlformats.org/officeDocument/2006/relationships/hyperlink" Target="https://www.ncbi.nlm.nih.gov/pubmed/24594405/" TargetMode="External"/><Relationship Id="rId205" Type="http://schemas.openxmlformats.org/officeDocument/2006/relationships/hyperlink" Target="https://www.ncbi.nlm.nih.gov/pubmed/24647074/" TargetMode="External"/><Relationship Id="rId206" Type="http://schemas.openxmlformats.org/officeDocument/2006/relationships/hyperlink" Target="https://www.ncbi.nlm.nih.gov/pubmed/24688000/" TargetMode="External"/><Relationship Id="rId207" Type="http://schemas.openxmlformats.org/officeDocument/2006/relationships/hyperlink" Target="https://www.ncbi.nlm.nih.gov/pubmed/24513686/" TargetMode="External"/><Relationship Id="rId208" Type="http://schemas.openxmlformats.org/officeDocument/2006/relationships/hyperlink" Target="https://www.ncbi.nlm.nih.gov/pubmed/24723466/" TargetMode="External"/><Relationship Id="rId209" Type="http://schemas.openxmlformats.org/officeDocument/2006/relationships/hyperlink" Target="https://www.ncbi.nlm.nih.gov/pubmed/24842071/" TargetMode="External"/><Relationship Id="rId210" Type="http://schemas.openxmlformats.org/officeDocument/2006/relationships/hyperlink" Target="https://www.ncbi.nlm.nih.gov/pubmed/24973764/" TargetMode="External"/><Relationship Id="rId211" Type="http://schemas.openxmlformats.org/officeDocument/2006/relationships/hyperlink" Target="https://www.ncbi.nlm.nih.gov/pubmed/25245883/" TargetMode="External"/><Relationship Id="rId212" Type="http://schemas.openxmlformats.org/officeDocument/2006/relationships/hyperlink" Target="https://www.ncbi.nlm.nih.gov/pubmed/25258343/" TargetMode="External"/><Relationship Id="rId213" Type="http://schemas.openxmlformats.org/officeDocument/2006/relationships/hyperlink" Target="https://www.ncbi.nlm.nih.gov/pubmed/25417649/" TargetMode="External"/><Relationship Id="rId214" Type="http://schemas.openxmlformats.org/officeDocument/2006/relationships/hyperlink" Target="https://www.ncbi.nlm.nih.gov/pubmed/25664019/" TargetMode="External"/><Relationship Id="rId215" Type="http://schemas.openxmlformats.org/officeDocument/2006/relationships/hyperlink" Target="https://www.ncbi.nlm.nih.gov/pubmed/25587543/" TargetMode="External"/><Relationship Id="rId216" Type="http://schemas.openxmlformats.org/officeDocument/2006/relationships/hyperlink" Target="https://www.ncbi.nlm.nih.gov/pubmed/24793723/" TargetMode="External"/><Relationship Id="rId217" Type="http://schemas.openxmlformats.org/officeDocument/2006/relationships/hyperlink" Target="https://www.ncbi.nlm.nih.gov/pubmed/23639973/" TargetMode="External"/><Relationship Id="rId218" Type="http://schemas.openxmlformats.org/officeDocument/2006/relationships/hyperlink" Target="https://www.ncbi.nlm.nih.gov/pubmed/23079705/" TargetMode="External"/><Relationship Id="rId219" Type="http://schemas.openxmlformats.org/officeDocument/2006/relationships/hyperlink" Target="https://www.ncbi.nlm.nih.gov/pubmed/23180655/" TargetMode="External"/><Relationship Id="rId220" Type="http://schemas.openxmlformats.org/officeDocument/2006/relationships/hyperlink" Target="https://www.ncbi.nlm.nih.gov/pubmed/23441619/" TargetMode="External"/><Relationship Id="rId221" Type="http://schemas.openxmlformats.org/officeDocument/2006/relationships/hyperlink" Target="https://www.ncbi.nlm.nih.gov/pubmed/23443683/" TargetMode="External"/><Relationship Id="rId222" Type="http://schemas.openxmlformats.org/officeDocument/2006/relationships/hyperlink" Target="https://www.ncbi.nlm.nih.gov/pubmed/23493294/" TargetMode="External"/><Relationship Id="rId223" Type="http://schemas.openxmlformats.org/officeDocument/2006/relationships/hyperlink" Target="https://www.ncbi.nlm.nih.gov/pubmed/23587395/" TargetMode="External"/><Relationship Id="rId224" Type="http://schemas.openxmlformats.org/officeDocument/2006/relationships/hyperlink" Target="https://www.ncbi.nlm.nih.gov/pubmed/23665963/" TargetMode="External"/><Relationship Id="rId225" Type="http://schemas.openxmlformats.org/officeDocument/2006/relationships/hyperlink" Target="https://www.ncbi.nlm.nih.gov/pubmed/23825924/" TargetMode="External"/><Relationship Id="rId226" Type="http://schemas.openxmlformats.org/officeDocument/2006/relationships/hyperlink" Target="https://www.ncbi.nlm.nih.gov/pubmed/23826131/" TargetMode="External"/><Relationship Id="rId227" Type="http://schemas.openxmlformats.org/officeDocument/2006/relationships/hyperlink" Target="https://www.ncbi.nlm.nih.gov/pubmed/24034621/" TargetMode="External"/><Relationship Id="rId228" Type="http://schemas.openxmlformats.org/officeDocument/2006/relationships/hyperlink" Target="https://www.ncbi.nlm.nih.gov/pubmed/24232815/" TargetMode="External"/><Relationship Id="rId229" Type="http://schemas.openxmlformats.org/officeDocument/2006/relationships/hyperlink" Target="https://www.ncbi.nlm.nih.gov/pubmed/24265017/" TargetMode="External"/><Relationship Id="rId230" Type="http://schemas.openxmlformats.org/officeDocument/2006/relationships/hyperlink" Target="https://www.ncbi.nlm.nih.gov/pubmed/24273254/" TargetMode="External"/><Relationship Id="rId231" Type="http://schemas.openxmlformats.org/officeDocument/2006/relationships/hyperlink" Target="https://www.ncbi.nlm.nih.gov/pubmed/22648180/" TargetMode="External"/><Relationship Id="rId232" Type="http://schemas.openxmlformats.org/officeDocument/2006/relationships/hyperlink" Target="https://www.ncbi.nlm.nih.gov/pubmed/22082653/" TargetMode="External"/><Relationship Id="rId233" Type="http://schemas.openxmlformats.org/officeDocument/2006/relationships/hyperlink" Target="https://www.ncbi.nlm.nih.gov/pubmed/22193333/" TargetMode="External"/><Relationship Id="rId234" Type="http://schemas.openxmlformats.org/officeDocument/2006/relationships/hyperlink" Target="https://www.ncbi.nlm.nih.gov/pubmed/22413885/" TargetMode="External"/><Relationship Id="rId235" Type="http://schemas.openxmlformats.org/officeDocument/2006/relationships/hyperlink" Target="https://www.ncbi.nlm.nih.gov/pubmed/22449649/" TargetMode="External"/><Relationship Id="rId236" Type="http://schemas.openxmlformats.org/officeDocument/2006/relationships/hyperlink" Target="https://www.ncbi.nlm.nih.gov/pubmed/22499501/" TargetMode="External"/><Relationship Id="rId237" Type="http://schemas.openxmlformats.org/officeDocument/2006/relationships/hyperlink" Target="https://www.ncbi.nlm.nih.gov/pubmed/22581777/" TargetMode="External"/><Relationship Id="rId238" Type="http://schemas.openxmlformats.org/officeDocument/2006/relationships/hyperlink" Target="https://www.ncbi.nlm.nih.gov/pubmed/22814818/" TargetMode="External"/><Relationship Id="rId239" Type="http://schemas.openxmlformats.org/officeDocument/2006/relationships/hyperlink" Target="https://www.ncbi.nlm.nih.gov/pubmed/22668346/" TargetMode="External"/><Relationship Id="rId240" Type="http://schemas.openxmlformats.org/officeDocument/2006/relationships/hyperlink" Target="https://www.ncbi.nlm.nih.gov/pubmed/22896670/" TargetMode="External"/><Relationship Id="rId241" Type="http://schemas.openxmlformats.org/officeDocument/2006/relationships/hyperlink" Target="https://www.ncbi.nlm.nih.gov/pubmed/22959934/" TargetMode="External"/><Relationship Id="rId242" Type="http://schemas.openxmlformats.org/officeDocument/2006/relationships/hyperlink" Target="https://www.ncbi.nlm.nih.gov/pubmed/22967998/" TargetMode="External"/><Relationship Id="rId243" Type="http://schemas.openxmlformats.org/officeDocument/2006/relationships/hyperlink" Target="https://www.ncbi.nlm.nih.gov/pubmed/22713245/" TargetMode="External"/><Relationship Id="rId244" Type="http://schemas.openxmlformats.org/officeDocument/2006/relationships/hyperlink" Target="https://www.ncbi.nlm.nih.gov/pubmed/23317196/" TargetMode="External"/><Relationship Id="rId245" Type="http://schemas.openxmlformats.org/officeDocument/2006/relationships/hyperlink" Target="https://www.ncbi.nlm.nih.gov/pubmed/21386911/" TargetMode="External"/><Relationship Id="rId246" Type="http://schemas.openxmlformats.org/officeDocument/2006/relationships/hyperlink" Target="https://www.ncbi.nlm.nih.gov/pubmed/21098505/" TargetMode="External"/><Relationship Id="rId247" Type="http://schemas.openxmlformats.org/officeDocument/2006/relationships/hyperlink" Target="https://www.ncbi.nlm.nih.gov/pubmed/21138976/" TargetMode="External"/><Relationship Id="rId248" Type="http://schemas.openxmlformats.org/officeDocument/2006/relationships/hyperlink" Target="https://www.ncbi.nlm.nih.gov/pubmed/21292633/" TargetMode="External"/><Relationship Id="rId249" Type="http://schemas.openxmlformats.org/officeDocument/2006/relationships/hyperlink" Target="https://www.ncbi.nlm.nih.gov/pubmed/21471513/" TargetMode="External"/><Relationship Id="rId250" Type="http://schemas.openxmlformats.org/officeDocument/2006/relationships/hyperlink" Target="https://www.ncbi.nlm.nih.gov/pubmed/21544582/" TargetMode="External"/><Relationship Id="rId251" Type="http://schemas.openxmlformats.org/officeDocument/2006/relationships/hyperlink" Target="https://www.ncbi.nlm.nih.gov/pubmed/21912507/" TargetMode="External"/><Relationship Id="rId252" Type="http://schemas.openxmlformats.org/officeDocument/2006/relationships/hyperlink" Target="https://www.ncbi.nlm.nih.gov/pubmed/22118082/" TargetMode="External"/><Relationship Id="rId253" Type="http://schemas.openxmlformats.org/officeDocument/2006/relationships/hyperlink" Target="https://www.ncbi.nlm.nih.gov/pubmed/22130024/" TargetMode="External"/><Relationship Id="rId254" Type="http://schemas.openxmlformats.org/officeDocument/2006/relationships/hyperlink" Target="https://www.ncbi.nlm.nih.gov/pubmed/20145122/" TargetMode="External"/><Relationship Id="rId255" Type="http://schemas.openxmlformats.org/officeDocument/2006/relationships/hyperlink" Target="https://www.ncbi.nlm.nih.gov/pubmed/19902255/" TargetMode="External"/><Relationship Id="rId256" Type="http://schemas.openxmlformats.org/officeDocument/2006/relationships/hyperlink" Target="https://www.ncbi.nlm.nih.gov/pubmed/20049159/" TargetMode="External"/><Relationship Id="rId257" Type="http://schemas.openxmlformats.org/officeDocument/2006/relationships/hyperlink" Target="https://www.ncbi.nlm.nih.gov/pubmed/20064257/" TargetMode="External"/><Relationship Id="rId258" Type="http://schemas.openxmlformats.org/officeDocument/2006/relationships/hyperlink" Target="https://www.ncbi.nlm.nih.gov/pubmed/20113835/" TargetMode="External"/><Relationship Id="rId259" Type="http://schemas.openxmlformats.org/officeDocument/2006/relationships/hyperlink" Target="https://www.ncbi.nlm.nih.gov/pubmed/20855565/" TargetMode="External"/><Relationship Id="rId260" Type="http://schemas.openxmlformats.org/officeDocument/2006/relationships/hyperlink" Target="https://www.ncbi.nlm.nih.gov/pubmed/20195529/" TargetMode="External"/><Relationship Id="rId261" Type="http://schemas.openxmlformats.org/officeDocument/2006/relationships/hyperlink" Target="https://www.ncbi.nlm.nih.gov/pubmed/20307661/" TargetMode="External"/><Relationship Id="rId262" Type="http://schemas.openxmlformats.org/officeDocument/2006/relationships/hyperlink" Target="https://www.ncbi.nlm.nih.gov/pubmed/20558521/" TargetMode="External"/><Relationship Id="rId263" Type="http://schemas.openxmlformats.org/officeDocument/2006/relationships/hyperlink" Target="https://www.ncbi.nlm.nih.gov/pubmed/20613780/" TargetMode="External"/><Relationship Id="rId264" Type="http://schemas.openxmlformats.org/officeDocument/2006/relationships/hyperlink" Target="https://www.ncbi.nlm.nih.gov/pubmed/20736347/" TargetMode="External"/><Relationship Id="rId265" Type="http://schemas.openxmlformats.org/officeDocument/2006/relationships/hyperlink" Target="https://www.ncbi.nlm.nih.gov/pubmed/19060098/" TargetMode="External"/><Relationship Id="rId266" Type="http://schemas.openxmlformats.org/officeDocument/2006/relationships/hyperlink" Target="https://www.ncbi.nlm.nih.gov/pubmed/19374686/" TargetMode="External"/><Relationship Id="rId267" Type="http://schemas.openxmlformats.org/officeDocument/2006/relationships/hyperlink" Target="https://www.ncbi.nlm.nih.gov/pubmed/19255064/" TargetMode="External"/><Relationship Id="rId268" Type="http://schemas.openxmlformats.org/officeDocument/2006/relationships/hyperlink" Target="https://www.ncbi.nlm.nih.gov/pubmed/19255444/" TargetMode="External"/><Relationship Id="rId269" Type="http://schemas.openxmlformats.org/officeDocument/2006/relationships/hyperlink" Target="https://www.ncbi.nlm.nih.gov/pubmed/19279199/" TargetMode="External"/><Relationship Id="rId270" Type="http://schemas.openxmlformats.org/officeDocument/2006/relationships/hyperlink" Target="https://www.ncbi.nlm.nih.gov/pubmed/19129217/" TargetMode="External"/><Relationship Id="rId271" Type="http://schemas.openxmlformats.org/officeDocument/2006/relationships/hyperlink" Target="https://www.ncbi.nlm.nih.gov/pubmed/19471585/" TargetMode="External"/><Relationship Id="rId272" Type="http://schemas.openxmlformats.org/officeDocument/2006/relationships/hyperlink" Target="https://www.ncbi.nlm.nih.gov/pubmed/19597241/" TargetMode="External"/><Relationship Id="rId273" Type="http://schemas.openxmlformats.org/officeDocument/2006/relationships/hyperlink" Target="https://www.ncbi.nlm.nih.gov/pubmed/19753122/" TargetMode="External"/><Relationship Id="rId274" Type="http://schemas.openxmlformats.org/officeDocument/2006/relationships/hyperlink" Target="https://www.ncbi.nlm.nih.gov/pubmed/19536094/" TargetMode="External"/><Relationship Id="rId275" Type="http://schemas.openxmlformats.org/officeDocument/2006/relationships/hyperlink" Target="https://www.ncbi.nlm.nih.gov/pubmed/19555773/" TargetMode="External"/><Relationship Id="rId276" Type="http://schemas.openxmlformats.org/officeDocument/2006/relationships/hyperlink" Target="https://www.ncbi.nlm.nih.gov/pubmed/18638369/" TargetMode="External"/><Relationship Id="rId277" Type="http://schemas.openxmlformats.org/officeDocument/2006/relationships/hyperlink" Target="https://www.ncbi.nlm.nih.gov/pubmed/18291030/" TargetMode="External"/><Relationship Id="rId278" Type="http://schemas.openxmlformats.org/officeDocument/2006/relationships/hyperlink" Target="https://www.ncbi.nlm.nih.gov/pubmed/17986277/" TargetMode="External"/><Relationship Id="rId279" Type="http://schemas.openxmlformats.org/officeDocument/2006/relationships/hyperlink" Target="https://www.ncbi.nlm.nih.gov/pubmed/17615406/" TargetMode="External"/><Relationship Id="rId280" Type="http://schemas.openxmlformats.org/officeDocument/2006/relationships/hyperlink" Target="https://www.ncbi.nlm.nih.gov/pubmed/17613434/" TargetMode="External"/><Relationship Id="rId281" Type="http://schemas.openxmlformats.org/officeDocument/2006/relationships/hyperlink" Target="https://www.ncbi.nlm.nih.gov/pubmed/17538076/" TargetMode="External"/><Relationship Id="rId282" Type="http://schemas.openxmlformats.org/officeDocument/2006/relationships/hyperlink" Target="https://www.ncbi.nlm.nih.gov/pubmed/17438068/" TargetMode="External"/><Relationship Id="rId283" Type="http://schemas.openxmlformats.org/officeDocument/2006/relationships/hyperlink" Target="https://www.ncbi.nlm.nih.gov/pubmed/17433077/" TargetMode="External"/><Relationship Id="rId284" Type="http://schemas.openxmlformats.org/officeDocument/2006/relationships/hyperlink" Target="https://www.ncbi.nlm.nih.gov/pubmed/17341859/" TargetMode="External"/><Relationship Id="rId285" Type="http://schemas.openxmlformats.org/officeDocument/2006/relationships/hyperlink" Target="https://www.ncbi.nlm.nih.gov/pubmed/17705877/" TargetMode="External"/><Relationship Id="rId286" Type="http://schemas.openxmlformats.org/officeDocument/2006/relationships/hyperlink" Target="https://www.ncbi.nlm.nih.gov/pubmed/16468637/" TargetMode="External"/><Relationship Id="rId287" Type="http://schemas.openxmlformats.org/officeDocument/2006/relationships/hyperlink" Target="https://www.ncbi.nlm.nih.gov/pubmed/16135695/" TargetMode="External"/><Relationship Id="rId288" Type="http://schemas.openxmlformats.org/officeDocument/2006/relationships/hyperlink" Target="https://www.ncbi.nlm.nih.gov/pubmed/16448862/" TargetMode="External"/><Relationship Id="rId289" Type="http://schemas.openxmlformats.org/officeDocument/2006/relationships/hyperlink" Target="https://www.ncbi.nlm.nih.gov/pubmed/16672356/" TargetMode="External"/><Relationship Id="rId290" Type="http://schemas.openxmlformats.org/officeDocument/2006/relationships/hyperlink" Target="https://www.ncbi.nlm.nih.gov/pubmed/16764556/" TargetMode="External"/><Relationship Id="rId291" Type="http://schemas.openxmlformats.org/officeDocument/2006/relationships/hyperlink" Target="https://www.ncbi.nlm.nih.gov/pubmed/16772347/" TargetMode="External"/><Relationship Id="rId292" Type="http://schemas.openxmlformats.org/officeDocument/2006/relationships/hyperlink" Target="https://www.ncbi.nlm.nih.gov/pubmed/16150535/" TargetMode="External"/><Relationship Id="rId293" Type="http://schemas.openxmlformats.org/officeDocument/2006/relationships/hyperlink" Target="https://www.ncbi.nlm.nih.gov/pubmed/14986719/" TargetMode="External"/><Relationship Id="rId294" Type="http://schemas.openxmlformats.org/officeDocument/2006/relationships/hyperlink" Target="https://www.ncbi.nlm.nih.gov/pubmed/12757020/" TargetMode="External"/><Relationship Id="rId295" Type="http://schemas.openxmlformats.org/officeDocument/2006/relationships/hyperlink" Target="https://www.ncbi.nlm.nih.gov/pubmed/12223961/" TargetMode="External"/><Relationship Id="rId296" Type="http://schemas.openxmlformats.org/officeDocument/2006/relationships/hyperlink" Target="https://www.ncbi.nlm.nih.gov/pubmed/11980850/" TargetMode="External"/><Relationship Id="rId297" Type="http://schemas.openxmlformats.org/officeDocument/2006/relationships/hyperlink" Target="https://www.ncbi.nlm.nih.gov/pubmed/11830573/" TargetMode="External"/><Relationship Id="rId298" Type="http://schemas.openxmlformats.org/officeDocument/2006/relationships/hyperlink" Target="https://www.ncbi.nlm.nih.gov/pubmed/11450851/" TargetMode="External"/><Relationship Id="rId299" Type="http://schemas.openxmlformats.org/officeDocument/2006/relationships/hyperlink" Target="https://www.ncbi.nlm.nih.gov/pubmed/10487716/" TargetMode="External"/><Relationship Id="rId300" Type="http://schemas.openxmlformats.org/officeDocument/2006/relationships/hyperlink" Target="https://www.ncbi.nlm.nih.gov/pubmed/9720182/" TargetMode="External"/><Relationship Id="rId301" Type="http://schemas.openxmlformats.org/officeDocument/2006/relationships/hyperlink" Target="https://www.ncbi.nlm.nih.gov/pubmed/9550726/" TargetMode="External"/><Relationship Id="rId302" Type="http://schemas.openxmlformats.org/officeDocument/2006/relationships/hyperlink" Target="https://www.ncbi.nlm.nih.gov/pubmed/9461376/" TargetMode="External"/><Relationship Id="rId303" Type="http://schemas.openxmlformats.org/officeDocument/2006/relationships/hyperlink" Target="https://www.ncbi.nlm.nih.gov/pubmed/7806300/" TargetMode="External"/><Relationship Id="rId304" Type="http://schemas.openxmlformats.org/officeDocument/2006/relationships/hyperlink" Target="https://www.ncbi.nlm.nih.gov/pubmed/7873875/" TargetMode="External"/><Relationship Id="rId305" Type="http://schemas.openxmlformats.org/officeDocument/2006/relationships/hyperlink" Target="https://www.ncbi.nlm.nih.gov/pubmed/7523313/" TargetMode="External"/><Relationship Id="rId306" Type="http://schemas.openxmlformats.org/officeDocument/2006/relationships/hyperlink" Target="https://www.ncbi.nlm.nih.gov/pubmed/8088777/" TargetMode="External"/><Relationship Id="rId307" Type="http://schemas.openxmlformats.org/officeDocument/2006/relationships/hyperlink" Target="https://www.ncbi.nlm.nih.gov/pubmed/8034312/" TargetMode="External"/><Relationship Id="rId308" Type="http://schemas.openxmlformats.org/officeDocument/2006/relationships/hyperlink" Target="https://www.ncbi.nlm.nih.gov/pubmed/8257089/" TargetMode="External"/><Relationship Id="rId309" Type="http://schemas.openxmlformats.org/officeDocument/2006/relationships/hyperlink" Target="https://www.ncbi.nlm.nih.gov/pubmed/13588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9844566" TargetMode="External"/></Relationships>
</file>

<file path=xl/worksheets/sheet1.xml><?xml version="1.0" encoding="utf-8"?>
<worksheet xmlns="http://schemas.openxmlformats.org/spreadsheetml/2006/main" xmlns:r="http://schemas.openxmlformats.org/officeDocument/2006/relationships">
  <dimension ref="A1:E62"/>
  <sheetViews>
    <sheetView tabSelected="1" workbookViewId="0"/>
  </sheetViews>
  <sheetFormatPr defaultRowHeight="15"/>
  <sheetData>
    <row r="1" spans="1:5">
      <c r="A1" s="1" t="s">
        <v>2871</v>
      </c>
      <c r="B1" s="2" t="s">
        <v>2886</v>
      </c>
      <c r="D1" s="1" t="s">
        <v>2878</v>
      </c>
      <c r="E1" s="1" t="s">
        <v>2879</v>
      </c>
    </row>
    <row r="2" spans="1:5">
      <c r="A2" s="1" t="s">
        <v>2872</v>
      </c>
      <c r="B2" s="2" t="s">
        <v>2888</v>
      </c>
      <c r="D2" s="3" t="s">
        <v>2891</v>
      </c>
      <c r="E2" s="3">
        <v>87.09999999999999</v>
      </c>
    </row>
    <row r="3" spans="1:5">
      <c r="A3" s="1" t="s">
        <v>2873</v>
      </c>
      <c r="B3" s="2" t="s">
        <v>2439</v>
      </c>
      <c r="D3" s="1" t="s">
        <v>2880</v>
      </c>
      <c r="E3" s="1"/>
    </row>
    <row r="4" spans="1:5">
      <c r="A4" s="1" t="s">
        <v>2874</v>
      </c>
      <c r="B4" s="2" t="s">
        <v>2889</v>
      </c>
      <c r="D4" s="3" t="s">
        <v>2892</v>
      </c>
      <c r="E4" s="3"/>
    </row>
    <row r="5" spans="1:5">
      <c r="A5" s="1" t="s">
        <v>2875</v>
      </c>
      <c r="B5" s="2" t="s">
        <v>2890</v>
      </c>
    </row>
    <row r="6" spans="1:5">
      <c r="A6" s="1" t="s">
        <v>2876</v>
      </c>
      <c r="B6" s="2" t="s">
        <v>2887</v>
      </c>
    </row>
    <row r="7" spans="1:5">
      <c r="A7" s="1" t="s">
        <v>2877</v>
      </c>
      <c r="B7" s="2">
        <v>2</v>
      </c>
    </row>
    <row r="9" spans="1:5">
      <c r="A9" s="1" t="s">
        <v>2881</v>
      </c>
      <c r="B9" s="1"/>
      <c r="D9" s="1" t="s">
        <v>2883</v>
      </c>
      <c r="E9" s="1"/>
    </row>
    <row r="10" spans="1:5">
      <c r="A10" s="1" t="s">
        <v>2882</v>
      </c>
      <c r="B10" s="1" t="s">
        <v>2430</v>
      </c>
      <c r="D10" s="1" t="s">
        <v>2884</v>
      </c>
      <c r="E10" s="1" t="s">
        <v>2885</v>
      </c>
    </row>
    <row r="11" spans="1:5">
      <c r="D11" s="4" t="s">
        <v>2893</v>
      </c>
    </row>
    <row r="12" spans="1:5">
      <c r="D12" s="4" t="s">
        <v>2894</v>
      </c>
    </row>
    <row r="13" spans="1:5">
      <c r="D13" s="4" t="s">
        <v>2895</v>
      </c>
    </row>
    <row r="14" spans="1:5">
      <c r="D14" s="4" t="s">
        <v>2896</v>
      </c>
    </row>
    <row r="15" spans="1:5">
      <c r="D15" s="4" t="s">
        <v>2897</v>
      </c>
    </row>
    <row r="16" spans="1:5">
      <c r="D16" s="4" t="s">
        <v>2898</v>
      </c>
    </row>
    <row r="17" spans="4:4">
      <c r="D17" s="4" t="s">
        <v>2899</v>
      </c>
    </row>
    <row r="18" spans="4:4">
      <c r="D18" s="4" t="s">
        <v>2900</v>
      </c>
    </row>
    <row r="19" spans="4:4">
      <c r="D19" s="4" t="s">
        <v>2901</v>
      </c>
    </row>
    <row r="20" spans="4:4">
      <c r="D20" s="4" t="s">
        <v>2902</v>
      </c>
    </row>
    <row r="21" spans="4:4">
      <c r="D21" s="4" t="s">
        <v>2903</v>
      </c>
    </row>
    <row r="22" spans="4:4">
      <c r="D22" s="4" t="s">
        <v>2904</v>
      </c>
    </row>
    <row r="23" spans="4:4">
      <c r="D23" s="4" t="s">
        <v>2905</v>
      </c>
    </row>
    <row r="24" spans="4:4">
      <c r="D24" s="4" t="s">
        <v>2906</v>
      </c>
    </row>
    <row r="25" spans="4:4">
      <c r="D25" s="4" t="s">
        <v>2907</v>
      </c>
    </row>
    <row r="26" spans="4:4">
      <c r="D26" s="4" t="s">
        <v>2908</v>
      </c>
    </row>
    <row r="27" spans="4:4">
      <c r="D27" s="4" t="s">
        <v>2909</v>
      </c>
    </row>
    <row r="28" spans="4:4">
      <c r="D28" s="4" t="s">
        <v>2910</v>
      </c>
    </row>
    <row r="29" spans="4:4">
      <c r="D29" s="4" t="s">
        <v>2911</v>
      </c>
    </row>
    <row r="30" spans="4:4">
      <c r="D30" s="4" t="s">
        <v>2912</v>
      </c>
    </row>
    <row r="31" spans="4:4">
      <c r="D31" s="4" t="s">
        <v>2913</v>
      </c>
    </row>
    <row r="32" spans="4:4">
      <c r="D32" s="4" t="s">
        <v>2914</v>
      </c>
    </row>
    <row r="33" spans="4:4">
      <c r="D33" s="4" t="s">
        <v>2915</v>
      </c>
    </row>
    <row r="34" spans="4:4">
      <c r="D34" s="4" t="s">
        <v>2916</v>
      </c>
    </row>
    <row r="35" spans="4:4">
      <c r="D35" s="4" t="s">
        <v>2917</v>
      </c>
    </row>
    <row r="36" spans="4:4">
      <c r="D36" s="4" t="s">
        <v>2918</v>
      </c>
    </row>
    <row r="37" spans="4:4">
      <c r="D37" s="4" t="s">
        <v>2919</v>
      </c>
    </row>
    <row r="38" spans="4:4">
      <c r="D38" s="4" t="s">
        <v>2920</v>
      </c>
    </row>
    <row r="39" spans="4:4">
      <c r="D39" s="4" t="s">
        <v>2921</v>
      </c>
    </row>
    <row r="40" spans="4:4">
      <c r="D40" s="4" t="s">
        <v>2922</v>
      </c>
    </row>
    <row r="41" spans="4:4">
      <c r="D41" s="4" t="s">
        <v>2923</v>
      </c>
    </row>
    <row r="42" spans="4:4">
      <c r="D42" s="4" t="s">
        <v>2924</v>
      </c>
    </row>
    <row r="43" spans="4:4">
      <c r="D43" s="4" t="s">
        <v>2925</v>
      </c>
    </row>
    <row r="44" spans="4:4">
      <c r="D44" s="4" t="s">
        <v>2926</v>
      </c>
    </row>
    <row r="45" spans="4:4">
      <c r="D45" s="4" t="s">
        <v>2927</v>
      </c>
    </row>
    <row r="46" spans="4:4">
      <c r="D46" s="4" t="s">
        <v>2928</v>
      </c>
    </row>
    <row r="47" spans="4:4">
      <c r="D47" s="4" t="s">
        <v>2929</v>
      </c>
    </row>
    <row r="48" spans="4:4">
      <c r="D48" s="4" t="s">
        <v>2930</v>
      </c>
    </row>
    <row r="49" spans="4:4">
      <c r="D49" s="4" t="s">
        <v>2931</v>
      </c>
    </row>
    <row r="50" spans="4:4">
      <c r="D50" s="4" t="s">
        <v>2932</v>
      </c>
    </row>
    <row r="51" spans="4:4">
      <c r="D51" s="4" t="s">
        <v>2933</v>
      </c>
    </row>
    <row r="52" spans="4:4">
      <c r="D52" s="4" t="s">
        <v>2934</v>
      </c>
    </row>
    <row r="53" spans="4:4">
      <c r="D53" s="4" t="s">
        <v>2935</v>
      </c>
    </row>
    <row r="54" spans="4:4">
      <c r="D54" s="4" t="s">
        <v>2936</v>
      </c>
    </row>
    <row r="55" spans="4:4">
      <c r="D55" s="4" t="s">
        <v>2937</v>
      </c>
    </row>
    <row r="56" spans="4:4">
      <c r="D56" s="4" t="s">
        <v>2938</v>
      </c>
    </row>
    <row r="57" spans="4:4">
      <c r="D57" s="4" t="s">
        <v>2939</v>
      </c>
    </row>
    <row r="58" spans="4:4">
      <c r="D58" s="4" t="s">
        <v>2940</v>
      </c>
    </row>
    <row r="59" spans="4:4">
      <c r="D59" s="4" t="s">
        <v>2941</v>
      </c>
    </row>
    <row r="60" spans="4:4">
      <c r="D60" s="4" t="s">
        <v>2942</v>
      </c>
    </row>
    <row r="61" spans="4:4">
      <c r="D61" s="4" t="s">
        <v>2943</v>
      </c>
    </row>
    <row r="62" spans="4:4">
      <c r="D62" s="4" t="s">
        <v>2944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49"/>
  <sheetViews>
    <sheetView workbookViewId="0"/>
  </sheetViews>
  <sheetFormatPr defaultRowHeight="15"/>
  <sheetData>
    <row r="1" spans="1:19">
      <c r="A1" s="1" t="s">
        <v>3913</v>
      </c>
      <c r="B1" s="1"/>
      <c r="C1" s="1"/>
      <c r="D1" s="1"/>
      <c r="E1" s="1"/>
      <c r="F1" s="1"/>
      <c r="G1" s="1"/>
      <c r="H1" s="1"/>
      <c r="J1" s="1" t="s">
        <v>3915</v>
      </c>
      <c r="K1" s="1"/>
      <c r="L1" s="1"/>
      <c r="M1" s="1"/>
      <c r="N1" s="1"/>
      <c r="O1" s="1"/>
      <c r="P1" s="1"/>
      <c r="Q1" s="1"/>
      <c r="R1" s="1"/>
      <c r="S1" s="1"/>
    </row>
    <row r="2" spans="1:19">
      <c r="A2" s="14" t="s">
        <v>3514</v>
      </c>
      <c r="B2" s="14" t="s">
        <v>3834</v>
      </c>
      <c r="C2" s="14" t="s">
        <v>3835</v>
      </c>
      <c r="D2" s="14" t="s">
        <v>3836</v>
      </c>
      <c r="E2" s="14" t="s">
        <v>3837</v>
      </c>
      <c r="F2" s="14" t="s">
        <v>3838</v>
      </c>
      <c r="G2" s="14" t="s">
        <v>3839</v>
      </c>
      <c r="H2" s="14" t="s">
        <v>3840</v>
      </c>
      <c r="J2" s="14" t="s">
        <v>3514</v>
      </c>
      <c r="K2" s="14" t="s">
        <v>3834</v>
      </c>
      <c r="L2" s="14" t="s">
        <v>3835</v>
      </c>
      <c r="M2" s="14" t="s">
        <v>3836</v>
      </c>
      <c r="N2" s="14" t="s">
        <v>3837</v>
      </c>
      <c r="O2" s="14" t="s">
        <v>3838</v>
      </c>
      <c r="P2" s="14" t="s">
        <v>3839</v>
      </c>
      <c r="Q2" s="14" t="s">
        <v>3517</v>
      </c>
      <c r="R2" s="14" t="s">
        <v>3518</v>
      </c>
      <c r="S2" s="14" t="s">
        <v>3516</v>
      </c>
    </row>
    <row r="3" spans="1:19">
      <c r="A3" t="s">
        <v>3618</v>
      </c>
      <c r="B3">
        <v>0.673</v>
      </c>
      <c r="C3">
        <v>0.39</v>
      </c>
      <c r="D3" t="s">
        <v>3841</v>
      </c>
      <c r="E3">
        <v>448.1</v>
      </c>
      <c r="F3">
        <v>120.3</v>
      </c>
      <c r="G3">
        <v>64.2</v>
      </c>
      <c r="J3" t="s">
        <v>3523</v>
      </c>
      <c r="K3">
        <v>0.967</v>
      </c>
      <c r="L3">
        <v>1.064</v>
      </c>
      <c r="M3" t="s">
        <v>3842</v>
      </c>
      <c r="N3">
        <v>928</v>
      </c>
      <c r="O3">
        <v>46.3</v>
      </c>
      <c r="P3">
        <v>83.7</v>
      </c>
      <c r="Q3" t="s">
        <v>2886</v>
      </c>
      <c r="R3" t="s">
        <v>3592</v>
      </c>
      <c r="S3">
        <v>99.59999999999999</v>
      </c>
    </row>
    <row r="4" spans="1:19">
      <c r="A4" t="s">
        <v>3619</v>
      </c>
      <c r="B4">
        <v>0.984</v>
      </c>
      <c r="C4">
        <v>1.003</v>
      </c>
      <c r="D4" t="s">
        <v>3842</v>
      </c>
      <c r="E4">
        <v>780.5</v>
      </c>
      <c r="F4">
        <v>19.8</v>
      </c>
      <c r="G4">
        <v>61.4</v>
      </c>
      <c r="H4" t="s">
        <v>3868</v>
      </c>
      <c r="J4" t="s">
        <v>3523</v>
      </c>
      <c r="K4">
        <v>0.914</v>
      </c>
      <c r="L4">
        <v>0.887</v>
      </c>
      <c r="M4" t="s">
        <v>3841</v>
      </c>
      <c r="N4">
        <v>754.2</v>
      </c>
      <c r="O4">
        <v>12.1</v>
      </c>
      <c r="P4">
        <v>100</v>
      </c>
      <c r="Q4" t="s">
        <v>2886</v>
      </c>
      <c r="R4" t="s">
        <v>3592</v>
      </c>
      <c r="S4">
        <v>99.59999999999999</v>
      </c>
    </row>
    <row r="5" spans="1:19">
      <c r="A5" t="s">
        <v>3619</v>
      </c>
      <c r="B5">
        <v>0.988</v>
      </c>
      <c r="C5">
        <v>0.986</v>
      </c>
      <c r="D5" t="s">
        <v>3841</v>
      </c>
      <c r="E5">
        <v>1282</v>
      </c>
      <c r="F5">
        <v>190.1</v>
      </c>
      <c r="G5">
        <v>48.9</v>
      </c>
      <c r="J5" t="s">
        <v>3522</v>
      </c>
      <c r="K5">
        <v>0.991</v>
      </c>
      <c r="L5">
        <v>1.02</v>
      </c>
      <c r="M5" t="s">
        <v>3842</v>
      </c>
      <c r="N5">
        <v>994</v>
      </c>
      <c r="O5">
        <v>82.5</v>
      </c>
      <c r="P5">
        <v>49.9</v>
      </c>
      <c r="Q5" t="s">
        <v>2886</v>
      </c>
      <c r="R5" t="s">
        <v>3592</v>
      </c>
      <c r="S5">
        <v>99.59999999999999</v>
      </c>
    </row>
    <row r="6" spans="1:19">
      <c r="A6" t="s">
        <v>3620</v>
      </c>
      <c r="B6">
        <v>0.897</v>
      </c>
      <c r="C6">
        <v>0.749</v>
      </c>
      <c r="D6" t="s">
        <v>3841</v>
      </c>
      <c r="E6">
        <v>1647.4</v>
      </c>
      <c r="F6">
        <v>261.4</v>
      </c>
      <c r="G6">
        <v>62.9</v>
      </c>
      <c r="J6" t="s">
        <v>3522</v>
      </c>
      <c r="K6">
        <v>0.95</v>
      </c>
      <c r="L6">
        <v>0.861</v>
      </c>
      <c r="M6" t="s">
        <v>3841</v>
      </c>
      <c r="N6">
        <v>708.1</v>
      </c>
      <c r="O6">
        <v>20.5</v>
      </c>
      <c r="P6">
        <v>94.8</v>
      </c>
      <c r="Q6" t="s">
        <v>2886</v>
      </c>
      <c r="R6" t="s">
        <v>3592</v>
      </c>
      <c r="S6">
        <v>99.59999999999999</v>
      </c>
    </row>
    <row r="7" spans="1:19">
      <c r="A7" t="s">
        <v>3620</v>
      </c>
      <c r="B7">
        <v>0.998</v>
      </c>
      <c r="C7">
        <v>0.858</v>
      </c>
      <c r="D7" t="s">
        <v>3842</v>
      </c>
      <c r="E7">
        <v>1132.9</v>
      </c>
      <c r="F7">
        <v>136.8</v>
      </c>
      <c r="G7">
        <v>64.5</v>
      </c>
      <c r="H7" t="s">
        <v>3869</v>
      </c>
      <c r="J7" t="s">
        <v>3521</v>
      </c>
      <c r="K7">
        <v>0.96</v>
      </c>
      <c r="L7">
        <v>0.913</v>
      </c>
      <c r="M7" t="s">
        <v>3842</v>
      </c>
      <c r="N7">
        <v>735.9</v>
      </c>
      <c r="O7">
        <v>27.5</v>
      </c>
      <c r="P7">
        <v>92.09999999999999</v>
      </c>
      <c r="Q7" t="s">
        <v>2886</v>
      </c>
      <c r="R7" t="s">
        <v>3592</v>
      </c>
      <c r="S7">
        <v>99.59999999999999</v>
      </c>
    </row>
    <row r="8" spans="1:19">
      <c r="A8" t="s">
        <v>3621</v>
      </c>
      <c r="B8">
        <v>0.97</v>
      </c>
      <c r="C8">
        <v>0.801</v>
      </c>
      <c r="D8" t="s">
        <v>3842</v>
      </c>
      <c r="E8">
        <v>1020.5</v>
      </c>
      <c r="F8">
        <v>120.8</v>
      </c>
      <c r="G8">
        <v>58.1</v>
      </c>
      <c r="H8" t="s">
        <v>3869</v>
      </c>
      <c r="J8" t="s">
        <v>3521</v>
      </c>
      <c r="K8">
        <v>0.921</v>
      </c>
      <c r="L8">
        <v>0.755</v>
      </c>
      <c r="M8" t="s">
        <v>3841</v>
      </c>
      <c r="N8">
        <v>1245.1</v>
      </c>
      <c r="O8">
        <v>135.3</v>
      </c>
      <c r="P8">
        <v>88.90000000000001</v>
      </c>
      <c r="Q8" t="s">
        <v>2886</v>
      </c>
      <c r="R8" t="s">
        <v>3592</v>
      </c>
      <c r="S8">
        <v>99.59999999999999</v>
      </c>
    </row>
    <row r="9" spans="1:19">
      <c r="A9" t="s">
        <v>3621</v>
      </c>
      <c r="B9">
        <v>0.984</v>
      </c>
      <c r="C9">
        <v>0.638</v>
      </c>
      <c r="D9" t="s">
        <v>3841</v>
      </c>
      <c r="E9">
        <v>2025.7</v>
      </c>
      <c r="F9">
        <v>333.9</v>
      </c>
      <c r="G9">
        <v>70.90000000000001</v>
      </c>
      <c r="J9" t="s">
        <v>3524</v>
      </c>
      <c r="K9">
        <v>0.997</v>
      </c>
      <c r="L9">
        <v>0.711</v>
      </c>
      <c r="M9" t="s">
        <v>3842</v>
      </c>
      <c r="N9">
        <v>2189.9</v>
      </c>
      <c r="O9">
        <v>407.8</v>
      </c>
      <c r="P9">
        <v>81.3</v>
      </c>
      <c r="Q9" t="s">
        <v>2886</v>
      </c>
      <c r="R9" t="s">
        <v>3593</v>
      </c>
      <c r="S9">
        <v>99.2</v>
      </c>
    </row>
    <row r="10" spans="1:19">
      <c r="A10" t="s">
        <v>3622</v>
      </c>
      <c r="B10">
        <v>0.9330000000000001</v>
      </c>
      <c r="C10">
        <v>0.042</v>
      </c>
      <c r="D10" t="s">
        <v>3843</v>
      </c>
      <c r="E10">
        <v>1488.4</v>
      </c>
      <c r="F10">
        <v>345.2</v>
      </c>
      <c r="G10">
        <v>82.5</v>
      </c>
      <c r="H10" t="s">
        <v>3870</v>
      </c>
      <c r="J10" t="s">
        <v>3524</v>
      </c>
      <c r="K10">
        <v>0.9340000000000001</v>
      </c>
      <c r="L10">
        <v>0.233</v>
      </c>
      <c r="M10" t="s">
        <v>3841</v>
      </c>
      <c r="N10">
        <v>1080.5</v>
      </c>
      <c r="O10">
        <v>195.6</v>
      </c>
      <c r="P10">
        <v>90.09999999999999</v>
      </c>
      <c r="Q10" t="s">
        <v>2886</v>
      </c>
      <c r="R10" t="s">
        <v>3593</v>
      </c>
      <c r="S10">
        <v>99.2</v>
      </c>
    </row>
    <row r="11" spans="1:19">
      <c r="A11" t="s">
        <v>3622</v>
      </c>
      <c r="B11">
        <v>0.9340000000000001</v>
      </c>
      <c r="C11">
        <v>-0.253</v>
      </c>
      <c r="D11" t="s">
        <v>3844</v>
      </c>
      <c r="E11">
        <v>1316.8</v>
      </c>
      <c r="F11">
        <v>350.8</v>
      </c>
      <c r="G11">
        <v>84</v>
      </c>
      <c r="H11" t="s">
        <v>3868</v>
      </c>
      <c r="J11" t="s">
        <v>3524</v>
      </c>
      <c r="K11">
        <v>0.973</v>
      </c>
      <c r="L11">
        <v>-0.283</v>
      </c>
      <c r="M11" t="s">
        <v>3846</v>
      </c>
      <c r="N11">
        <v>841.4</v>
      </c>
      <c r="O11">
        <v>277.6</v>
      </c>
      <c r="P11">
        <v>92.59999999999999</v>
      </c>
      <c r="Q11" t="s">
        <v>2886</v>
      </c>
      <c r="R11" t="s">
        <v>3593</v>
      </c>
      <c r="S11">
        <v>99.2</v>
      </c>
    </row>
    <row r="12" spans="1:19">
      <c r="A12" t="s">
        <v>3622</v>
      </c>
      <c r="B12">
        <v>1</v>
      </c>
      <c r="C12">
        <v>-0.163</v>
      </c>
      <c r="D12" t="s">
        <v>3845</v>
      </c>
      <c r="E12">
        <v>3054.4</v>
      </c>
      <c r="F12">
        <v>882</v>
      </c>
      <c r="G12">
        <v>81.5</v>
      </c>
      <c r="H12" t="s">
        <v>3871</v>
      </c>
      <c r="J12" t="s">
        <v>3525</v>
      </c>
      <c r="K12">
        <v>0.914</v>
      </c>
      <c r="L12">
        <v>0.749</v>
      </c>
      <c r="M12" t="s">
        <v>3842</v>
      </c>
      <c r="N12">
        <v>746.5</v>
      </c>
      <c r="O12">
        <v>15.5</v>
      </c>
      <c r="P12">
        <v>86.2</v>
      </c>
      <c r="S12">
        <v>96.2</v>
      </c>
    </row>
    <row r="13" spans="1:19">
      <c r="A13" t="s">
        <v>3623</v>
      </c>
      <c r="B13">
        <v>0.844</v>
      </c>
      <c r="C13">
        <v>-0.252</v>
      </c>
      <c r="D13" t="s">
        <v>3846</v>
      </c>
      <c r="E13">
        <v>1357.7</v>
      </c>
      <c r="F13">
        <v>355.1</v>
      </c>
      <c r="G13">
        <v>88.40000000000001</v>
      </c>
      <c r="H13" t="s">
        <v>3868</v>
      </c>
      <c r="J13" t="s">
        <v>3525</v>
      </c>
      <c r="K13">
        <v>0.972</v>
      </c>
      <c r="L13">
        <v>0.698</v>
      </c>
      <c r="M13" t="s">
        <v>3841</v>
      </c>
      <c r="N13">
        <v>1037.7</v>
      </c>
      <c r="O13">
        <v>73.7</v>
      </c>
      <c r="P13">
        <v>72.09999999999999</v>
      </c>
      <c r="S13">
        <v>96.2</v>
      </c>
    </row>
    <row r="14" spans="1:19">
      <c r="A14" t="s">
        <v>3623</v>
      </c>
      <c r="B14">
        <v>0.902</v>
      </c>
      <c r="C14">
        <v>0.507</v>
      </c>
      <c r="D14" t="s">
        <v>3842</v>
      </c>
      <c r="E14">
        <v>1456.9</v>
      </c>
      <c r="F14">
        <v>274.7</v>
      </c>
      <c r="G14">
        <v>66.8</v>
      </c>
      <c r="H14" t="s">
        <v>3872</v>
      </c>
      <c r="J14" t="s">
        <v>3526</v>
      </c>
      <c r="K14">
        <v>0.7</v>
      </c>
      <c r="L14">
        <v>0.1</v>
      </c>
      <c r="M14" t="s">
        <v>3841</v>
      </c>
      <c r="N14">
        <v>525.7</v>
      </c>
      <c r="O14">
        <v>150.1</v>
      </c>
      <c r="P14">
        <v>54.7</v>
      </c>
      <c r="Q14" t="s">
        <v>3575</v>
      </c>
      <c r="R14" t="s">
        <v>3594</v>
      </c>
      <c r="S14">
        <v>95.09999999999999</v>
      </c>
    </row>
    <row r="15" spans="1:19">
      <c r="A15" t="s">
        <v>3623</v>
      </c>
      <c r="B15">
        <v>0.989</v>
      </c>
      <c r="C15">
        <v>-0.181</v>
      </c>
      <c r="D15" t="s">
        <v>3847</v>
      </c>
      <c r="E15">
        <v>2226.3</v>
      </c>
      <c r="F15">
        <v>563.2</v>
      </c>
      <c r="G15">
        <v>86.2</v>
      </c>
      <c r="H15" t="s">
        <v>3873</v>
      </c>
      <c r="J15" t="s">
        <v>3527</v>
      </c>
      <c r="K15">
        <v>0.963</v>
      </c>
      <c r="L15">
        <v>1.018</v>
      </c>
      <c r="M15" t="s">
        <v>3842</v>
      </c>
      <c r="N15">
        <v>710.4</v>
      </c>
      <c r="O15">
        <v>22.7</v>
      </c>
      <c r="P15">
        <v>90.40000000000001</v>
      </c>
      <c r="Q15" t="s">
        <v>3576</v>
      </c>
      <c r="R15" t="s">
        <v>3593</v>
      </c>
      <c r="S15">
        <v>94</v>
      </c>
    </row>
    <row r="16" spans="1:19">
      <c r="A16" t="s">
        <v>3624</v>
      </c>
      <c r="B16">
        <v>0.903</v>
      </c>
      <c r="C16">
        <v>0.747</v>
      </c>
      <c r="D16" t="s">
        <v>3841</v>
      </c>
      <c r="E16">
        <v>612.1</v>
      </c>
      <c r="F16">
        <v>10.9</v>
      </c>
      <c r="G16">
        <v>100</v>
      </c>
      <c r="J16" t="s">
        <v>3527</v>
      </c>
      <c r="K16">
        <v>0.962</v>
      </c>
      <c r="L16">
        <v>0.975</v>
      </c>
      <c r="M16" t="s">
        <v>3841</v>
      </c>
      <c r="N16">
        <v>720.7</v>
      </c>
      <c r="O16">
        <v>32.4</v>
      </c>
      <c r="P16">
        <v>93.2</v>
      </c>
      <c r="Q16" t="s">
        <v>3576</v>
      </c>
      <c r="R16" t="s">
        <v>3593</v>
      </c>
      <c r="S16">
        <v>94</v>
      </c>
    </row>
    <row r="17" spans="1:19">
      <c r="A17" t="s">
        <v>3624</v>
      </c>
      <c r="B17">
        <v>0.955</v>
      </c>
      <c r="C17">
        <v>0.381</v>
      </c>
      <c r="D17" t="s">
        <v>3848</v>
      </c>
      <c r="E17">
        <v>1297.6</v>
      </c>
      <c r="F17">
        <v>269.7</v>
      </c>
      <c r="G17">
        <v>70.40000000000001</v>
      </c>
      <c r="J17" t="s">
        <v>3528</v>
      </c>
      <c r="K17">
        <v>0.784</v>
      </c>
      <c r="L17">
        <v>0.004</v>
      </c>
      <c r="M17" t="s">
        <v>3863</v>
      </c>
      <c r="N17">
        <v>552.8</v>
      </c>
      <c r="O17">
        <v>175.4</v>
      </c>
      <c r="P17">
        <v>67.5</v>
      </c>
      <c r="Q17" t="s">
        <v>3576</v>
      </c>
      <c r="R17" t="s">
        <v>3593</v>
      </c>
      <c r="S17">
        <v>93.40000000000001</v>
      </c>
    </row>
    <row r="18" spans="1:19">
      <c r="A18" t="s">
        <v>3624</v>
      </c>
      <c r="B18">
        <v>0.992</v>
      </c>
      <c r="C18">
        <v>0.974</v>
      </c>
      <c r="D18" t="s">
        <v>3842</v>
      </c>
      <c r="E18">
        <v>1047.6</v>
      </c>
      <c r="F18">
        <v>117.1</v>
      </c>
      <c r="G18">
        <v>64.2</v>
      </c>
      <c r="H18" t="s">
        <v>3869</v>
      </c>
      <c r="J18" t="s">
        <v>3528</v>
      </c>
      <c r="K18">
        <v>0.543</v>
      </c>
      <c r="L18">
        <v>-0.091</v>
      </c>
      <c r="M18" t="s">
        <v>3914</v>
      </c>
      <c r="N18">
        <v>898.4</v>
      </c>
      <c r="O18">
        <v>241</v>
      </c>
      <c r="P18">
        <v>74.2</v>
      </c>
      <c r="Q18" t="s">
        <v>3576</v>
      </c>
      <c r="R18" t="s">
        <v>3593</v>
      </c>
      <c r="S18">
        <v>93.40000000000001</v>
      </c>
    </row>
    <row r="19" spans="1:19">
      <c r="A19" t="s">
        <v>3625</v>
      </c>
      <c r="B19">
        <v>0.993</v>
      </c>
      <c r="C19">
        <v>1.11</v>
      </c>
      <c r="D19" t="s">
        <v>3842</v>
      </c>
      <c r="E19">
        <v>915.8</v>
      </c>
      <c r="F19">
        <v>48.7</v>
      </c>
      <c r="G19">
        <v>59.7</v>
      </c>
      <c r="H19" t="s">
        <v>3874</v>
      </c>
      <c r="J19" t="s">
        <v>3530</v>
      </c>
      <c r="K19">
        <v>0.9360000000000001</v>
      </c>
      <c r="L19">
        <v>0.965</v>
      </c>
      <c r="M19" t="s">
        <v>3842</v>
      </c>
      <c r="N19">
        <v>724.2</v>
      </c>
      <c r="O19">
        <v>12.2</v>
      </c>
      <c r="P19">
        <v>100</v>
      </c>
      <c r="Q19" t="s">
        <v>3577</v>
      </c>
      <c r="R19" t="s">
        <v>3593</v>
      </c>
      <c r="S19">
        <v>92</v>
      </c>
    </row>
    <row r="20" spans="1:19">
      <c r="A20" t="s">
        <v>3626</v>
      </c>
      <c r="B20">
        <v>0.698</v>
      </c>
      <c r="C20">
        <v>0.781</v>
      </c>
      <c r="D20" t="s">
        <v>3842</v>
      </c>
      <c r="E20">
        <v>816.9</v>
      </c>
      <c r="F20">
        <v>134.6</v>
      </c>
      <c r="G20">
        <v>49.3</v>
      </c>
      <c r="H20" t="s">
        <v>3875</v>
      </c>
      <c r="J20" t="s">
        <v>3530</v>
      </c>
      <c r="K20">
        <v>0.949</v>
      </c>
      <c r="L20">
        <v>0.95</v>
      </c>
      <c r="M20" t="s">
        <v>3841</v>
      </c>
      <c r="N20">
        <v>747.6</v>
      </c>
      <c r="O20">
        <v>15.7</v>
      </c>
      <c r="P20">
        <v>100</v>
      </c>
      <c r="Q20" t="s">
        <v>3577</v>
      </c>
      <c r="R20" t="s">
        <v>3593</v>
      </c>
      <c r="S20">
        <v>92</v>
      </c>
    </row>
    <row r="21" spans="1:19">
      <c r="A21" t="s">
        <v>3626</v>
      </c>
      <c r="B21">
        <v>0.757</v>
      </c>
      <c r="C21">
        <v>0.602</v>
      </c>
      <c r="D21" t="s">
        <v>3841</v>
      </c>
      <c r="E21">
        <v>415.4</v>
      </c>
      <c r="F21">
        <v>1.2</v>
      </c>
      <c r="G21">
        <v>100</v>
      </c>
      <c r="H21" t="s">
        <v>3876</v>
      </c>
      <c r="J21" t="s">
        <v>3530</v>
      </c>
      <c r="K21">
        <v>0.884</v>
      </c>
      <c r="L21">
        <v>0.739</v>
      </c>
      <c r="M21" t="s">
        <v>3848</v>
      </c>
      <c r="N21">
        <v>1029.8</v>
      </c>
      <c r="O21">
        <v>120.2</v>
      </c>
      <c r="P21">
        <v>74</v>
      </c>
      <c r="Q21" t="s">
        <v>3577</v>
      </c>
      <c r="R21" t="s">
        <v>3593</v>
      </c>
      <c r="S21">
        <v>92</v>
      </c>
    </row>
    <row r="22" spans="1:19">
      <c r="A22" t="s">
        <v>3627</v>
      </c>
      <c r="B22">
        <v>0.515</v>
      </c>
      <c r="C22">
        <v>0.713</v>
      </c>
      <c r="D22" t="s">
        <v>3848</v>
      </c>
      <c r="E22">
        <v>389</v>
      </c>
      <c r="F22">
        <v>3.6</v>
      </c>
      <c r="G22">
        <v>100</v>
      </c>
      <c r="H22" t="s">
        <v>3876</v>
      </c>
      <c r="J22" t="s">
        <v>3529</v>
      </c>
      <c r="K22">
        <v>0.8080000000000001</v>
      </c>
      <c r="L22">
        <v>-0.101</v>
      </c>
      <c r="M22" t="s">
        <v>3860</v>
      </c>
      <c r="N22">
        <v>629.7</v>
      </c>
      <c r="O22">
        <v>186.6</v>
      </c>
      <c r="P22">
        <v>62.5</v>
      </c>
      <c r="Q22" t="s">
        <v>3575</v>
      </c>
      <c r="R22" t="s">
        <v>3594</v>
      </c>
      <c r="S22">
        <v>92</v>
      </c>
    </row>
    <row r="23" spans="1:19">
      <c r="A23" t="s">
        <v>3627</v>
      </c>
      <c r="B23">
        <v>0.76</v>
      </c>
      <c r="C23">
        <v>0.8169999999999999</v>
      </c>
      <c r="D23" t="s">
        <v>3842</v>
      </c>
      <c r="E23">
        <v>397.2</v>
      </c>
      <c r="F23">
        <v>6</v>
      </c>
      <c r="G23">
        <v>100</v>
      </c>
      <c r="J23" t="s">
        <v>3535</v>
      </c>
      <c r="K23">
        <v>0.97</v>
      </c>
      <c r="L23">
        <v>0.883</v>
      </c>
      <c r="M23" t="s">
        <v>3842</v>
      </c>
      <c r="N23">
        <v>974.9</v>
      </c>
      <c r="O23">
        <v>74</v>
      </c>
      <c r="P23">
        <v>62</v>
      </c>
      <c r="Q23" t="s">
        <v>3577</v>
      </c>
      <c r="R23" t="s">
        <v>3593</v>
      </c>
      <c r="S23">
        <v>91.90000000000001</v>
      </c>
    </row>
    <row r="24" spans="1:19">
      <c r="A24" t="s">
        <v>3628</v>
      </c>
      <c r="B24">
        <v>0.512</v>
      </c>
      <c r="C24">
        <v>-0.135</v>
      </c>
      <c r="D24" t="s">
        <v>3849</v>
      </c>
      <c r="E24">
        <v>429.8</v>
      </c>
      <c r="F24">
        <v>140.2</v>
      </c>
      <c r="G24">
        <v>45.7</v>
      </c>
      <c r="H24" t="s">
        <v>3877</v>
      </c>
      <c r="J24" t="s">
        <v>3535</v>
      </c>
      <c r="K24">
        <v>0.796</v>
      </c>
      <c r="L24">
        <v>0.516</v>
      </c>
      <c r="M24" t="s">
        <v>3841</v>
      </c>
      <c r="N24">
        <v>452.3</v>
      </c>
      <c r="O24">
        <v>25.4</v>
      </c>
      <c r="P24">
        <v>100</v>
      </c>
      <c r="Q24" t="s">
        <v>3577</v>
      </c>
      <c r="R24" t="s">
        <v>3593</v>
      </c>
      <c r="S24">
        <v>91.90000000000001</v>
      </c>
    </row>
    <row r="25" spans="1:19">
      <c r="A25" t="s">
        <v>3628</v>
      </c>
      <c r="B25">
        <v>0.883</v>
      </c>
      <c r="C25">
        <v>-0.112</v>
      </c>
      <c r="D25" t="s">
        <v>3850</v>
      </c>
      <c r="E25">
        <v>2002.9</v>
      </c>
      <c r="F25">
        <v>558.8</v>
      </c>
      <c r="G25">
        <v>45.8</v>
      </c>
      <c r="H25" t="s">
        <v>3878</v>
      </c>
      <c r="J25" t="s">
        <v>3535</v>
      </c>
      <c r="K25">
        <v>0.601</v>
      </c>
      <c r="L25">
        <v>0.453</v>
      </c>
      <c r="M25" t="s">
        <v>3848</v>
      </c>
      <c r="N25">
        <v>390.8</v>
      </c>
      <c r="O25">
        <v>69.09999999999999</v>
      </c>
      <c r="P25">
        <v>73.40000000000001</v>
      </c>
      <c r="Q25" t="s">
        <v>3577</v>
      </c>
      <c r="R25" t="s">
        <v>3593</v>
      </c>
      <c r="S25">
        <v>91.90000000000001</v>
      </c>
    </row>
    <row r="26" spans="1:19">
      <c r="A26" t="s">
        <v>3629</v>
      </c>
      <c r="B26">
        <v>0.784</v>
      </c>
      <c r="C26">
        <v>0.641</v>
      </c>
      <c r="D26" t="s">
        <v>3841</v>
      </c>
      <c r="E26">
        <v>694</v>
      </c>
      <c r="F26">
        <v>20.5</v>
      </c>
      <c r="G26">
        <v>94.8</v>
      </c>
      <c r="H26" t="s">
        <v>3879</v>
      </c>
      <c r="J26" t="s">
        <v>3534</v>
      </c>
      <c r="K26">
        <v>0.929</v>
      </c>
      <c r="L26">
        <v>1.099</v>
      </c>
      <c r="M26" t="s">
        <v>3842</v>
      </c>
      <c r="N26">
        <v>900.6</v>
      </c>
      <c r="O26">
        <v>3.6</v>
      </c>
      <c r="P26">
        <v>100</v>
      </c>
      <c r="Q26" t="s">
        <v>3577</v>
      </c>
      <c r="R26" t="s">
        <v>3593</v>
      </c>
      <c r="S26">
        <v>91.90000000000001</v>
      </c>
    </row>
    <row r="27" spans="1:19">
      <c r="A27" t="s">
        <v>3629</v>
      </c>
      <c r="B27">
        <v>0.945</v>
      </c>
      <c r="C27">
        <v>0.8090000000000001</v>
      </c>
      <c r="D27" t="s">
        <v>3842</v>
      </c>
      <c r="E27">
        <v>2040.7</v>
      </c>
      <c r="F27">
        <v>303.3</v>
      </c>
      <c r="G27">
        <v>64.2</v>
      </c>
      <c r="J27" t="s">
        <v>3534</v>
      </c>
      <c r="K27">
        <v>0.949</v>
      </c>
      <c r="L27">
        <v>-0.062</v>
      </c>
      <c r="M27" t="s">
        <v>3852</v>
      </c>
      <c r="N27">
        <v>648.5</v>
      </c>
      <c r="O27">
        <v>201.3</v>
      </c>
      <c r="P27">
        <v>94.09999999999999</v>
      </c>
      <c r="Q27" t="s">
        <v>3577</v>
      </c>
      <c r="R27" t="s">
        <v>3593</v>
      </c>
      <c r="S27">
        <v>91.90000000000001</v>
      </c>
    </row>
    <row r="28" spans="1:19">
      <c r="A28" t="s">
        <v>3631</v>
      </c>
      <c r="B28">
        <v>0.911</v>
      </c>
      <c r="C28">
        <v>0.923</v>
      </c>
      <c r="D28" t="s">
        <v>3841</v>
      </c>
      <c r="E28">
        <v>732.8</v>
      </c>
      <c r="F28">
        <v>32.1</v>
      </c>
      <c r="G28">
        <v>86.59999999999999</v>
      </c>
      <c r="J28" t="s">
        <v>3533</v>
      </c>
      <c r="K28">
        <v>0.997</v>
      </c>
      <c r="L28">
        <v>1.074</v>
      </c>
      <c r="M28" t="s">
        <v>3842</v>
      </c>
      <c r="N28">
        <v>1051.4</v>
      </c>
      <c r="O28">
        <v>75.5</v>
      </c>
      <c r="P28">
        <v>80</v>
      </c>
      <c r="Q28" t="s">
        <v>3578</v>
      </c>
      <c r="R28" t="s">
        <v>3593</v>
      </c>
      <c r="S28">
        <v>91.90000000000001</v>
      </c>
    </row>
    <row r="29" spans="1:19">
      <c r="A29" t="s">
        <v>3631</v>
      </c>
      <c r="B29">
        <v>0.994</v>
      </c>
      <c r="C29">
        <v>1.129</v>
      </c>
      <c r="D29" t="s">
        <v>3842</v>
      </c>
      <c r="E29">
        <v>863.4</v>
      </c>
      <c r="F29">
        <v>49.4</v>
      </c>
      <c r="G29">
        <v>56.2</v>
      </c>
      <c r="H29" t="s">
        <v>3880</v>
      </c>
      <c r="J29" t="s">
        <v>3533</v>
      </c>
      <c r="K29">
        <v>0.9330000000000001</v>
      </c>
      <c r="L29">
        <v>0.055</v>
      </c>
      <c r="M29" t="s">
        <v>3850</v>
      </c>
      <c r="N29">
        <v>608.9</v>
      </c>
      <c r="O29">
        <v>179.2</v>
      </c>
      <c r="P29">
        <v>97.59999999999999</v>
      </c>
      <c r="Q29" t="s">
        <v>3578</v>
      </c>
      <c r="R29" t="s">
        <v>3593</v>
      </c>
      <c r="S29">
        <v>91.90000000000001</v>
      </c>
    </row>
    <row r="30" spans="1:19">
      <c r="A30" t="s">
        <v>3632</v>
      </c>
      <c r="B30">
        <v>0.9350000000000001</v>
      </c>
      <c r="C30">
        <v>0.899</v>
      </c>
      <c r="D30" t="s">
        <v>3842</v>
      </c>
      <c r="E30">
        <v>886.8</v>
      </c>
      <c r="F30">
        <v>66.3</v>
      </c>
      <c r="G30">
        <v>95.2</v>
      </c>
      <c r="H30" t="s">
        <v>3881</v>
      </c>
      <c r="J30" t="s">
        <v>3532</v>
      </c>
      <c r="K30">
        <v>0.995</v>
      </c>
      <c r="L30">
        <v>1.069</v>
      </c>
      <c r="M30" t="s">
        <v>3842</v>
      </c>
      <c r="N30">
        <v>1033.2</v>
      </c>
      <c r="O30">
        <v>75.3</v>
      </c>
      <c r="P30">
        <v>51.4</v>
      </c>
      <c r="Q30" t="s">
        <v>3577</v>
      </c>
      <c r="R30" t="s">
        <v>3593</v>
      </c>
      <c r="S30">
        <v>91.90000000000001</v>
      </c>
    </row>
    <row r="31" spans="1:19">
      <c r="A31" t="s">
        <v>3633</v>
      </c>
      <c r="B31">
        <v>0.921</v>
      </c>
      <c r="C31">
        <v>0.9330000000000001</v>
      </c>
      <c r="D31" t="s">
        <v>3842</v>
      </c>
      <c r="E31">
        <v>790.7</v>
      </c>
      <c r="F31">
        <v>48.5</v>
      </c>
      <c r="G31">
        <v>100</v>
      </c>
      <c r="H31" t="s">
        <v>3879</v>
      </c>
      <c r="J31" t="s">
        <v>3532</v>
      </c>
      <c r="K31">
        <v>0.9340000000000001</v>
      </c>
      <c r="L31">
        <v>0.333</v>
      </c>
      <c r="M31" t="s">
        <v>3841</v>
      </c>
      <c r="N31">
        <v>790.2</v>
      </c>
      <c r="O31">
        <v>182.8</v>
      </c>
      <c r="P31">
        <v>82.90000000000001</v>
      </c>
      <c r="Q31" t="s">
        <v>3577</v>
      </c>
      <c r="R31" t="s">
        <v>3593</v>
      </c>
      <c r="S31">
        <v>91.90000000000001</v>
      </c>
    </row>
    <row r="32" spans="1:19">
      <c r="A32" t="s">
        <v>3635</v>
      </c>
      <c r="B32">
        <v>0.984</v>
      </c>
      <c r="C32">
        <v>0.54</v>
      </c>
      <c r="D32" t="s">
        <v>3841</v>
      </c>
      <c r="E32">
        <v>1705.4</v>
      </c>
      <c r="F32">
        <v>329.8</v>
      </c>
      <c r="G32">
        <v>64.59999999999999</v>
      </c>
      <c r="H32" t="s">
        <v>3882</v>
      </c>
      <c r="J32" t="s">
        <v>3531</v>
      </c>
      <c r="K32">
        <v>0.995</v>
      </c>
      <c r="L32">
        <v>1.146</v>
      </c>
      <c r="M32" t="s">
        <v>3842</v>
      </c>
      <c r="N32">
        <v>977.7</v>
      </c>
      <c r="O32">
        <v>77.8</v>
      </c>
      <c r="P32">
        <v>51.2</v>
      </c>
      <c r="Q32" t="s">
        <v>3577</v>
      </c>
      <c r="R32" t="s">
        <v>3593</v>
      </c>
      <c r="S32">
        <v>91.90000000000001</v>
      </c>
    </row>
    <row r="33" spans="1:8">
      <c r="A33" t="s">
        <v>3635</v>
      </c>
      <c r="B33">
        <v>0.99</v>
      </c>
      <c r="C33">
        <v>1.036</v>
      </c>
      <c r="D33" t="s">
        <v>3842</v>
      </c>
      <c r="E33">
        <v>957.1</v>
      </c>
      <c r="F33">
        <v>42</v>
      </c>
      <c r="G33">
        <v>48.9</v>
      </c>
    </row>
    <row r="34" spans="1:8">
      <c r="A34" t="s">
        <v>3636</v>
      </c>
      <c r="B34">
        <v>0.997</v>
      </c>
      <c r="C34">
        <v>-0.105</v>
      </c>
      <c r="D34" t="s">
        <v>3843</v>
      </c>
      <c r="E34">
        <v>1630.8</v>
      </c>
      <c r="F34">
        <v>485.1</v>
      </c>
      <c r="G34">
        <v>61.2</v>
      </c>
      <c r="H34" t="s">
        <v>3883</v>
      </c>
    </row>
    <row r="35" spans="1:8">
      <c r="A35" t="s">
        <v>3637</v>
      </c>
      <c r="B35">
        <v>0.997</v>
      </c>
      <c r="C35">
        <v>1.142</v>
      </c>
      <c r="D35" t="s">
        <v>3842</v>
      </c>
      <c r="E35">
        <v>1062.3</v>
      </c>
      <c r="F35">
        <v>94.7</v>
      </c>
      <c r="G35">
        <v>59.9</v>
      </c>
      <c r="H35" t="s">
        <v>3869</v>
      </c>
    </row>
    <row r="36" spans="1:8">
      <c r="A36" t="s">
        <v>3638</v>
      </c>
      <c r="B36">
        <v>0.9429999999999999</v>
      </c>
      <c r="C36">
        <v>1.081</v>
      </c>
      <c r="D36" t="s">
        <v>3842</v>
      </c>
      <c r="E36">
        <v>729.2</v>
      </c>
      <c r="F36">
        <v>10.5</v>
      </c>
      <c r="G36">
        <v>69.3</v>
      </c>
      <c r="H36" t="s">
        <v>3884</v>
      </c>
    </row>
    <row r="37" spans="1:8">
      <c r="A37" t="s">
        <v>3639</v>
      </c>
      <c r="B37">
        <v>0.97</v>
      </c>
      <c r="C37">
        <v>1.127</v>
      </c>
      <c r="D37" t="s">
        <v>3842</v>
      </c>
      <c r="E37">
        <v>798.7</v>
      </c>
      <c r="F37">
        <v>11.8</v>
      </c>
      <c r="G37">
        <v>81.5</v>
      </c>
      <c r="H37" t="s">
        <v>3881</v>
      </c>
    </row>
    <row r="38" spans="1:8">
      <c r="A38" t="s">
        <v>3640</v>
      </c>
      <c r="B38">
        <v>0.955</v>
      </c>
      <c r="C38">
        <v>1.073</v>
      </c>
      <c r="D38" t="s">
        <v>3842</v>
      </c>
      <c r="E38">
        <v>704.1</v>
      </c>
      <c r="F38">
        <v>7.2</v>
      </c>
      <c r="G38">
        <v>100</v>
      </c>
      <c r="H38" t="s">
        <v>3879</v>
      </c>
    </row>
    <row r="39" spans="1:8">
      <c r="A39" t="s">
        <v>3641</v>
      </c>
      <c r="B39">
        <v>0.952</v>
      </c>
      <c r="C39">
        <v>1.146</v>
      </c>
      <c r="D39" t="s">
        <v>3842</v>
      </c>
      <c r="E39">
        <v>759</v>
      </c>
      <c r="F39">
        <v>4.7</v>
      </c>
      <c r="G39">
        <v>76.8</v>
      </c>
      <c r="H39" t="s">
        <v>3879</v>
      </c>
    </row>
    <row r="40" spans="1:8">
      <c r="A40" t="s">
        <v>3642</v>
      </c>
      <c r="B40">
        <v>0.973</v>
      </c>
      <c r="C40">
        <v>0.844</v>
      </c>
      <c r="D40" t="s">
        <v>3842</v>
      </c>
      <c r="E40">
        <v>868.3</v>
      </c>
      <c r="F40">
        <v>54.3</v>
      </c>
      <c r="G40">
        <v>94.09999999999999</v>
      </c>
      <c r="H40" t="s">
        <v>3875</v>
      </c>
    </row>
    <row r="41" spans="1:8">
      <c r="A41" t="s">
        <v>3642</v>
      </c>
      <c r="B41">
        <v>0.98</v>
      </c>
      <c r="C41">
        <v>0.838</v>
      </c>
      <c r="D41" t="s">
        <v>3841</v>
      </c>
      <c r="E41">
        <v>1406.6</v>
      </c>
      <c r="F41">
        <v>191.3</v>
      </c>
      <c r="G41">
        <v>59.5</v>
      </c>
    </row>
    <row r="42" spans="1:8">
      <c r="A42" t="s">
        <v>3643</v>
      </c>
      <c r="B42">
        <v>0.977</v>
      </c>
      <c r="C42">
        <v>1.01</v>
      </c>
      <c r="D42" t="s">
        <v>3842</v>
      </c>
      <c r="E42">
        <v>954.6</v>
      </c>
      <c r="F42">
        <v>59.2</v>
      </c>
      <c r="G42">
        <v>96.40000000000001</v>
      </c>
      <c r="H42" t="s">
        <v>3885</v>
      </c>
    </row>
    <row r="43" spans="1:8">
      <c r="A43" t="s">
        <v>3644</v>
      </c>
      <c r="B43">
        <v>0.736</v>
      </c>
      <c r="C43">
        <v>0.449</v>
      </c>
      <c r="D43" t="s">
        <v>3841</v>
      </c>
      <c r="E43">
        <v>1186.1</v>
      </c>
      <c r="F43">
        <v>225.9</v>
      </c>
      <c r="G43">
        <v>69.09999999999999</v>
      </c>
    </row>
    <row r="44" spans="1:8">
      <c r="A44" t="s">
        <v>3644</v>
      </c>
      <c r="B44">
        <v>0.944</v>
      </c>
      <c r="C44">
        <v>0.953</v>
      </c>
      <c r="D44" t="s">
        <v>3842</v>
      </c>
      <c r="E44">
        <v>753.8</v>
      </c>
      <c r="F44">
        <v>12</v>
      </c>
      <c r="G44">
        <v>91.09999999999999</v>
      </c>
      <c r="H44" t="s">
        <v>3879</v>
      </c>
    </row>
    <row r="45" spans="1:8">
      <c r="A45" t="s">
        <v>3645</v>
      </c>
      <c r="B45">
        <v>0.9320000000000001</v>
      </c>
      <c r="C45">
        <v>1.094</v>
      </c>
      <c r="D45" t="s">
        <v>3842</v>
      </c>
      <c r="E45">
        <v>1576.5</v>
      </c>
      <c r="F45">
        <v>222.2</v>
      </c>
      <c r="G45">
        <v>58.7</v>
      </c>
      <c r="H45" t="s">
        <v>3886</v>
      </c>
    </row>
    <row r="46" spans="1:8">
      <c r="A46" t="s">
        <v>3646</v>
      </c>
      <c r="B46">
        <v>0.631</v>
      </c>
      <c r="C46">
        <v>0.627</v>
      </c>
      <c r="D46" t="s">
        <v>3848</v>
      </c>
      <c r="E46">
        <v>822</v>
      </c>
      <c r="F46">
        <v>117.8</v>
      </c>
      <c r="G46">
        <v>33.8</v>
      </c>
      <c r="H46" t="s">
        <v>3887</v>
      </c>
    </row>
    <row r="47" spans="1:8">
      <c r="A47" t="s">
        <v>3646</v>
      </c>
      <c r="B47">
        <v>0.984</v>
      </c>
      <c r="C47">
        <v>0.605</v>
      </c>
      <c r="D47" t="s">
        <v>3851</v>
      </c>
      <c r="E47">
        <v>1433.3</v>
      </c>
      <c r="F47">
        <v>238.2</v>
      </c>
      <c r="G47">
        <v>47.8</v>
      </c>
      <c r="H47" t="s">
        <v>3880</v>
      </c>
    </row>
    <row r="48" spans="1:8">
      <c r="A48" t="s">
        <v>3646</v>
      </c>
      <c r="B48">
        <v>0.992</v>
      </c>
      <c r="C48">
        <v>1.12</v>
      </c>
      <c r="D48" t="s">
        <v>3841</v>
      </c>
      <c r="E48">
        <v>1205.7</v>
      </c>
      <c r="F48">
        <v>106.4</v>
      </c>
      <c r="G48">
        <v>63.6</v>
      </c>
    </row>
    <row r="49" spans="1:8">
      <c r="A49" t="s">
        <v>3646</v>
      </c>
      <c r="B49">
        <v>0.996</v>
      </c>
      <c r="C49">
        <v>1.261</v>
      </c>
      <c r="D49" t="s">
        <v>3842</v>
      </c>
      <c r="E49">
        <v>1065.8</v>
      </c>
      <c r="F49">
        <v>72</v>
      </c>
      <c r="G49">
        <v>52</v>
      </c>
    </row>
    <row r="50" spans="1:8">
      <c r="A50" t="s">
        <v>3647</v>
      </c>
      <c r="B50">
        <v>0.855</v>
      </c>
      <c r="C50">
        <v>0.6870000000000001</v>
      </c>
      <c r="D50" t="s">
        <v>3851</v>
      </c>
      <c r="E50">
        <v>855.8</v>
      </c>
      <c r="F50">
        <v>60.2</v>
      </c>
      <c r="G50">
        <v>76.90000000000001</v>
      </c>
      <c r="H50" t="s">
        <v>3881</v>
      </c>
    </row>
    <row r="51" spans="1:8">
      <c r="A51" t="s">
        <v>3647</v>
      </c>
      <c r="B51">
        <v>0.979</v>
      </c>
      <c r="C51">
        <v>0.99</v>
      </c>
      <c r="D51" t="s">
        <v>3848</v>
      </c>
      <c r="E51">
        <v>812.5</v>
      </c>
      <c r="F51">
        <v>13.9</v>
      </c>
      <c r="G51">
        <v>69.3</v>
      </c>
    </row>
    <row r="52" spans="1:8">
      <c r="A52" t="s">
        <v>3647</v>
      </c>
      <c r="B52">
        <v>0.98</v>
      </c>
      <c r="C52">
        <v>1.016</v>
      </c>
      <c r="D52" t="s">
        <v>3842</v>
      </c>
      <c r="E52">
        <v>797.5</v>
      </c>
      <c r="F52">
        <v>16.5</v>
      </c>
      <c r="G52">
        <v>80.5</v>
      </c>
    </row>
    <row r="53" spans="1:8">
      <c r="A53" t="s">
        <v>3647</v>
      </c>
      <c r="B53">
        <v>0.991</v>
      </c>
      <c r="C53">
        <v>1.008</v>
      </c>
      <c r="D53" t="s">
        <v>3841</v>
      </c>
      <c r="E53">
        <v>1446.2</v>
      </c>
      <c r="F53">
        <v>217.6</v>
      </c>
      <c r="G53">
        <v>62.7</v>
      </c>
      <c r="H53" t="s">
        <v>3882</v>
      </c>
    </row>
    <row r="54" spans="1:8">
      <c r="A54" t="s">
        <v>3648</v>
      </c>
      <c r="B54">
        <v>0.76</v>
      </c>
      <c r="C54">
        <v>0.801</v>
      </c>
      <c r="D54" t="s">
        <v>3842</v>
      </c>
      <c r="E54">
        <v>482.2</v>
      </c>
      <c r="F54">
        <v>2.4</v>
      </c>
      <c r="G54">
        <v>100</v>
      </c>
      <c r="H54" t="s">
        <v>3888</v>
      </c>
    </row>
    <row r="55" spans="1:8">
      <c r="A55" t="s">
        <v>3649</v>
      </c>
      <c r="B55">
        <v>0.848</v>
      </c>
      <c r="C55">
        <v>1.041</v>
      </c>
      <c r="D55" t="s">
        <v>3842</v>
      </c>
      <c r="E55">
        <v>2437.3</v>
      </c>
      <c r="F55">
        <v>365.7</v>
      </c>
      <c r="G55">
        <v>52.4</v>
      </c>
    </row>
    <row r="56" spans="1:8">
      <c r="A56" t="s">
        <v>3650</v>
      </c>
      <c r="B56">
        <v>0.854</v>
      </c>
      <c r="C56">
        <v>1.027</v>
      </c>
      <c r="D56" t="s">
        <v>3842</v>
      </c>
      <c r="E56">
        <v>776.7</v>
      </c>
      <c r="F56">
        <v>99.7</v>
      </c>
      <c r="G56">
        <v>64.2</v>
      </c>
      <c r="H56" t="s">
        <v>3889</v>
      </c>
    </row>
    <row r="57" spans="1:8">
      <c r="A57" t="s">
        <v>3650</v>
      </c>
      <c r="B57">
        <v>0.869</v>
      </c>
      <c r="C57">
        <v>0.5590000000000001</v>
      </c>
      <c r="D57" t="s">
        <v>3841</v>
      </c>
      <c r="E57">
        <v>448.7</v>
      </c>
      <c r="F57">
        <v>13.1</v>
      </c>
      <c r="G57">
        <v>91.8</v>
      </c>
      <c r="H57" t="s">
        <v>3888</v>
      </c>
    </row>
    <row r="58" spans="1:8">
      <c r="A58" t="s">
        <v>3651</v>
      </c>
      <c r="B58">
        <v>0.8129999999999999</v>
      </c>
      <c r="C58">
        <v>0.173</v>
      </c>
      <c r="D58" t="s">
        <v>3849</v>
      </c>
      <c r="E58">
        <v>619.1</v>
      </c>
      <c r="F58">
        <v>164.6</v>
      </c>
      <c r="G58">
        <v>86.8</v>
      </c>
      <c r="H58" t="s">
        <v>3888</v>
      </c>
    </row>
    <row r="59" spans="1:8">
      <c r="A59" t="s">
        <v>3652</v>
      </c>
      <c r="B59">
        <v>0.583</v>
      </c>
      <c r="C59">
        <v>-0.019</v>
      </c>
      <c r="D59" t="s">
        <v>3852</v>
      </c>
      <c r="E59">
        <v>821.8</v>
      </c>
      <c r="F59">
        <v>248.6</v>
      </c>
      <c r="G59">
        <v>77.7</v>
      </c>
      <c r="H59" t="s">
        <v>3890</v>
      </c>
    </row>
    <row r="60" spans="1:8">
      <c r="A60" t="s">
        <v>3652</v>
      </c>
      <c r="B60">
        <v>0.694</v>
      </c>
      <c r="C60">
        <v>0.08400000000000001</v>
      </c>
      <c r="D60" t="s">
        <v>3853</v>
      </c>
      <c r="E60">
        <v>402.7</v>
      </c>
      <c r="F60">
        <v>114.9</v>
      </c>
      <c r="G60">
        <v>92.5</v>
      </c>
      <c r="H60" t="s">
        <v>3891</v>
      </c>
    </row>
    <row r="61" spans="1:8">
      <c r="A61" t="s">
        <v>3652</v>
      </c>
      <c r="B61">
        <v>0.894</v>
      </c>
      <c r="C61">
        <v>0.235</v>
      </c>
      <c r="D61" t="s">
        <v>3841</v>
      </c>
      <c r="E61">
        <v>495.7</v>
      </c>
      <c r="F61">
        <v>165.1</v>
      </c>
      <c r="G61">
        <v>73.2</v>
      </c>
      <c r="H61" t="s">
        <v>3888</v>
      </c>
    </row>
    <row r="62" spans="1:8">
      <c r="A62" t="s">
        <v>3652</v>
      </c>
      <c r="B62">
        <v>0.994</v>
      </c>
      <c r="C62">
        <v>0.619</v>
      </c>
      <c r="D62" t="s">
        <v>3842</v>
      </c>
      <c r="E62">
        <v>1216.1</v>
      </c>
      <c r="F62">
        <v>240.6</v>
      </c>
      <c r="G62">
        <v>60.7</v>
      </c>
      <c r="H62" t="s">
        <v>3892</v>
      </c>
    </row>
    <row r="63" spans="1:8">
      <c r="A63" t="s">
        <v>3653</v>
      </c>
      <c r="B63">
        <v>0.995</v>
      </c>
      <c r="C63">
        <v>1.198</v>
      </c>
      <c r="D63" t="s">
        <v>3842</v>
      </c>
      <c r="E63">
        <v>879.5</v>
      </c>
      <c r="F63">
        <v>38.8</v>
      </c>
      <c r="G63">
        <v>50</v>
      </c>
      <c r="H63" t="s">
        <v>3870</v>
      </c>
    </row>
    <row r="64" spans="1:8">
      <c r="A64" t="s">
        <v>3654</v>
      </c>
      <c r="B64">
        <v>0.995</v>
      </c>
      <c r="C64">
        <v>0.865</v>
      </c>
      <c r="D64" t="s">
        <v>3842</v>
      </c>
      <c r="E64">
        <v>828.8</v>
      </c>
      <c r="F64">
        <v>96</v>
      </c>
      <c r="G64">
        <v>71.8</v>
      </c>
      <c r="H64" t="s">
        <v>3880</v>
      </c>
    </row>
    <row r="65" spans="1:8">
      <c r="A65" t="s">
        <v>3655</v>
      </c>
      <c r="B65">
        <v>0.968</v>
      </c>
      <c r="C65">
        <v>0.883</v>
      </c>
      <c r="D65" t="s">
        <v>3842</v>
      </c>
      <c r="E65">
        <v>1536.3</v>
      </c>
      <c r="F65">
        <v>259.4</v>
      </c>
      <c r="G65">
        <v>68</v>
      </c>
      <c r="H65" t="s">
        <v>3893</v>
      </c>
    </row>
    <row r="66" spans="1:8">
      <c r="A66" t="s">
        <v>3656</v>
      </c>
      <c r="B66">
        <v>0.839</v>
      </c>
      <c r="C66">
        <v>-0.044</v>
      </c>
      <c r="D66" t="s">
        <v>3854</v>
      </c>
      <c r="E66">
        <v>685.9</v>
      </c>
      <c r="F66">
        <v>210.5</v>
      </c>
      <c r="G66">
        <v>96.40000000000001</v>
      </c>
      <c r="H66" t="s">
        <v>3888</v>
      </c>
    </row>
    <row r="67" spans="1:8">
      <c r="A67" t="s">
        <v>3656</v>
      </c>
      <c r="B67">
        <v>0.92</v>
      </c>
      <c r="C67">
        <v>0.102</v>
      </c>
      <c r="D67" t="s">
        <v>3855</v>
      </c>
      <c r="E67">
        <v>752.3</v>
      </c>
      <c r="F67">
        <v>216.6</v>
      </c>
      <c r="G67">
        <v>92.09999999999999</v>
      </c>
      <c r="H67" t="s">
        <v>3894</v>
      </c>
    </row>
    <row r="68" spans="1:8">
      <c r="A68" t="s">
        <v>3657</v>
      </c>
      <c r="B68">
        <v>0.5610000000000001</v>
      </c>
      <c r="C68">
        <v>0.23</v>
      </c>
      <c r="D68" t="s">
        <v>3848</v>
      </c>
      <c r="E68">
        <v>535.1</v>
      </c>
      <c r="F68">
        <v>99.09999999999999</v>
      </c>
      <c r="G68">
        <v>90.2</v>
      </c>
      <c r="H68" t="s">
        <v>3888</v>
      </c>
    </row>
    <row r="69" spans="1:8">
      <c r="A69" t="s">
        <v>3657</v>
      </c>
      <c r="B69">
        <v>0.656</v>
      </c>
      <c r="C69">
        <v>-0.11</v>
      </c>
      <c r="D69" t="s">
        <v>3856</v>
      </c>
      <c r="E69">
        <v>1204.2</v>
      </c>
      <c r="F69">
        <v>374.6</v>
      </c>
      <c r="G69">
        <v>64.8</v>
      </c>
      <c r="H69" t="s">
        <v>3895</v>
      </c>
    </row>
    <row r="70" spans="1:8">
      <c r="A70" t="s">
        <v>3657</v>
      </c>
      <c r="B70">
        <v>0.6909999999999999</v>
      </c>
      <c r="C70">
        <v>-0.046</v>
      </c>
      <c r="D70" t="s">
        <v>3857</v>
      </c>
      <c r="E70">
        <v>701.5</v>
      </c>
      <c r="F70">
        <v>208.1</v>
      </c>
      <c r="G70">
        <v>90.2</v>
      </c>
      <c r="H70" t="s">
        <v>3896</v>
      </c>
    </row>
    <row r="71" spans="1:8">
      <c r="A71" t="s">
        <v>3657</v>
      </c>
      <c r="B71">
        <v>0.704</v>
      </c>
      <c r="C71">
        <v>0.08400000000000001</v>
      </c>
      <c r="D71" t="s">
        <v>3858</v>
      </c>
      <c r="E71">
        <v>1037.8</v>
      </c>
      <c r="F71">
        <v>295.9</v>
      </c>
      <c r="G71">
        <v>69</v>
      </c>
      <c r="H71" t="s">
        <v>3895</v>
      </c>
    </row>
    <row r="72" spans="1:8">
      <c r="A72" t="s">
        <v>3657</v>
      </c>
      <c r="B72">
        <v>0.843</v>
      </c>
      <c r="C72">
        <v>0.074</v>
      </c>
      <c r="D72" t="s">
        <v>3859</v>
      </c>
      <c r="E72">
        <v>706.8</v>
      </c>
      <c r="F72">
        <v>195.6</v>
      </c>
      <c r="G72">
        <v>91.2</v>
      </c>
      <c r="H72" t="s">
        <v>3897</v>
      </c>
    </row>
    <row r="73" spans="1:8">
      <c r="A73" t="s">
        <v>3657</v>
      </c>
      <c r="B73">
        <v>0.994</v>
      </c>
      <c r="C73">
        <v>0.497</v>
      </c>
      <c r="D73" t="s">
        <v>3842</v>
      </c>
      <c r="E73">
        <v>1224</v>
      </c>
      <c r="F73">
        <v>198.4</v>
      </c>
      <c r="G73">
        <v>75.5</v>
      </c>
      <c r="H73" t="s">
        <v>3872</v>
      </c>
    </row>
    <row r="74" spans="1:8">
      <c r="A74" t="s">
        <v>3658</v>
      </c>
      <c r="B74">
        <v>0.995</v>
      </c>
      <c r="C74">
        <v>1.086</v>
      </c>
      <c r="D74" t="s">
        <v>3842</v>
      </c>
      <c r="E74">
        <v>1184.6</v>
      </c>
      <c r="F74">
        <v>133</v>
      </c>
      <c r="G74">
        <v>63.6</v>
      </c>
      <c r="H74" t="s">
        <v>3898</v>
      </c>
    </row>
    <row r="75" spans="1:8">
      <c r="A75" t="s">
        <v>3659</v>
      </c>
      <c r="B75">
        <v>0.994</v>
      </c>
      <c r="C75">
        <v>1.066</v>
      </c>
      <c r="D75" t="s">
        <v>3842</v>
      </c>
      <c r="E75">
        <v>896.7</v>
      </c>
      <c r="F75">
        <v>58.1</v>
      </c>
      <c r="G75">
        <v>66.7</v>
      </c>
      <c r="H75" t="s">
        <v>3874</v>
      </c>
    </row>
    <row r="76" spans="1:8">
      <c r="A76" t="s">
        <v>3662</v>
      </c>
      <c r="B76">
        <v>0.835</v>
      </c>
      <c r="C76">
        <v>1.113</v>
      </c>
      <c r="D76" t="s">
        <v>3842</v>
      </c>
      <c r="E76">
        <v>1786.9</v>
      </c>
      <c r="F76">
        <v>421.5</v>
      </c>
      <c r="G76">
        <v>52.5</v>
      </c>
      <c r="H76" t="s">
        <v>3899</v>
      </c>
    </row>
    <row r="77" spans="1:8">
      <c r="A77" t="s">
        <v>3663</v>
      </c>
      <c r="B77">
        <v>0.819</v>
      </c>
      <c r="C77">
        <v>0.083</v>
      </c>
      <c r="D77" t="s">
        <v>3848</v>
      </c>
      <c r="E77">
        <v>636.7</v>
      </c>
      <c r="F77">
        <v>193.8</v>
      </c>
      <c r="G77">
        <v>57.3</v>
      </c>
      <c r="H77" t="s">
        <v>3900</v>
      </c>
    </row>
    <row r="78" spans="1:8">
      <c r="A78" t="s">
        <v>3663</v>
      </c>
      <c r="B78">
        <v>0.903</v>
      </c>
      <c r="C78">
        <v>0.465</v>
      </c>
      <c r="D78" t="s">
        <v>3842</v>
      </c>
      <c r="E78">
        <v>1178.4</v>
      </c>
      <c r="F78">
        <v>293</v>
      </c>
      <c r="G78">
        <v>49.7</v>
      </c>
      <c r="H78" t="s">
        <v>3899</v>
      </c>
    </row>
    <row r="79" spans="1:8">
      <c r="A79" t="s">
        <v>3664</v>
      </c>
      <c r="B79">
        <v>0.5629999999999999</v>
      </c>
      <c r="C79">
        <v>0.08400000000000001</v>
      </c>
      <c r="D79" t="s">
        <v>3860</v>
      </c>
      <c r="E79">
        <v>531.5</v>
      </c>
      <c r="F79">
        <v>137</v>
      </c>
      <c r="G79">
        <v>99.2</v>
      </c>
      <c r="H79" t="s">
        <v>3897</v>
      </c>
    </row>
    <row r="80" spans="1:8">
      <c r="A80" t="s">
        <v>3664</v>
      </c>
      <c r="B80">
        <v>0.997</v>
      </c>
      <c r="C80">
        <v>0.391</v>
      </c>
      <c r="D80" t="s">
        <v>3842</v>
      </c>
      <c r="E80">
        <v>1027.5</v>
      </c>
      <c r="F80">
        <v>269.2</v>
      </c>
      <c r="G80">
        <v>82.8</v>
      </c>
      <c r="H80" t="s">
        <v>3869</v>
      </c>
    </row>
    <row r="81" spans="1:8">
      <c r="A81" t="s">
        <v>3665</v>
      </c>
      <c r="B81">
        <v>0.856</v>
      </c>
      <c r="C81">
        <v>0.263</v>
      </c>
      <c r="D81" t="s">
        <v>3855</v>
      </c>
      <c r="E81">
        <v>695.1</v>
      </c>
      <c r="F81">
        <v>168.9</v>
      </c>
      <c r="G81">
        <v>90.40000000000001</v>
      </c>
      <c r="H81" t="s">
        <v>3881</v>
      </c>
    </row>
    <row r="82" spans="1:8">
      <c r="A82" t="s">
        <v>3665</v>
      </c>
      <c r="B82">
        <v>0.897</v>
      </c>
      <c r="C82">
        <v>0.251</v>
      </c>
      <c r="D82" t="s">
        <v>3861</v>
      </c>
      <c r="E82">
        <v>617.9</v>
      </c>
      <c r="F82">
        <v>167.2</v>
      </c>
      <c r="G82">
        <v>93.5</v>
      </c>
      <c r="H82" t="s">
        <v>3884</v>
      </c>
    </row>
    <row r="83" spans="1:8">
      <c r="A83" t="s">
        <v>3665</v>
      </c>
      <c r="B83">
        <v>0.987</v>
      </c>
      <c r="C83">
        <v>0.988</v>
      </c>
      <c r="D83" t="s">
        <v>3842</v>
      </c>
      <c r="E83">
        <v>1071.7</v>
      </c>
      <c r="F83">
        <v>61.3</v>
      </c>
      <c r="G83">
        <v>73.59999999999999</v>
      </c>
    </row>
    <row r="84" spans="1:8">
      <c r="A84" t="s">
        <v>3666</v>
      </c>
      <c r="B84">
        <v>0.994</v>
      </c>
      <c r="C84">
        <v>1.171</v>
      </c>
      <c r="D84" t="s">
        <v>3842</v>
      </c>
      <c r="E84">
        <v>872.9</v>
      </c>
      <c r="F84">
        <v>36.8</v>
      </c>
      <c r="G84">
        <v>59</v>
      </c>
      <c r="H84" t="s">
        <v>3880</v>
      </c>
    </row>
    <row r="85" spans="1:8">
      <c r="A85" t="s">
        <v>3667</v>
      </c>
      <c r="B85">
        <v>0.746</v>
      </c>
      <c r="C85">
        <v>0.8090000000000001</v>
      </c>
      <c r="D85" t="s">
        <v>3842</v>
      </c>
      <c r="E85">
        <v>407.5</v>
      </c>
      <c r="F85">
        <v>6</v>
      </c>
      <c r="G85">
        <v>100</v>
      </c>
      <c r="H85" t="s">
        <v>3876</v>
      </c>
    </row>
    <row r="86" spans="1:8">
      <c r="A86" t="s">
        <v>3668</v>
      </c>
      <c r="B86">
        <v>0.994</v>
      </c>
      <c r="C86">
        <v>1.145</v>
      </c>
      <c r="D86" t="s">
        <v>3842</v>
      </c>
      <c r="E86">
        <v>807.7</v>
      </c>
      <c r="F86">
        <v>42</v>
      </c>
      <c r="G86">
        <v>43.3</v>
      </c>
      <c r="H86" t="s">
        <v>3880</v>
      </c>
    </row>
    <row r="87" spans="1:8">
      <c r="A87" t="s">
        <v>3669</v>
      </c>
      <c r="B87">
        <v>0.8090000000000001</v>
      </c>
      <c r="C87">
        <v>0.859</v>
      </c>
      <c r="D87" t="s">
        <v>3842</v>
      </c>
      <c r="E87">
        <v>521.5</v>
      </c>
      <c r="F87">
        <v>13.4</v>
      </c>
      <c r="G87">
        <v>100</v>
      </c>
      <c r="H87" t="s">
        <v>3897</v>
      </c>
    </row>
    <row r="88" spans="1:8">
      <c r="A88" t="s">
        <v>3670</v>
      </c>
      <c r="B88">
        <v>0.765</v>
      </c>
      <c r="C88">
        <v>0.272</v>
      </c>
      <c r="D88" t="s">
        <v>3841</v>
      </c>
      <c r="E88">
        <v>1258.3</v>
      </c>
      <c r="F88">
        <v>259.4</v>
      </c>
      <c r="G88">
        <v>83.3</v>
      </c>
      <c r="H88" t="s">
        <v>3875</v>
      </c>
    </row>
    <row r="89" spans="1:8">
      <c r="A89" t="s">
        <v>3670</v>
      </c>
      <c r="B89">
        <v>0.834</v>
      </c>
      <c r="C89">
        <v>0.055</v>
      </c>
      <c r="D89" t="s">
        <v>3862</v>
      </c>
      <c r="E89">
        <v>798.1</v>
      </c>
      <c r="F89">
        <v>200.7</v>
      </c>
      <c r="G89">
        <v>87.59999999999999</v>
      </c>
      <c r="H89" t="s">
        <v>3901</v>
      </c>
    </row>
    <row r="90" spans="1:8">
      <c r="A90" t="s">
        <v>3670</v>
      </c>
      <c r="B90">
        <v>0.845</v>
      </c>
      <c r="C90">
        <v>0.038</v>
      </c>
      <c r="D90" t="s">
        <v>3863</v>
      </c>
      <c r="E90">
        <v>1018.4</v>
      </c>
      <c r="F90">
        <v>264</v>
      </c>
      <c r="G90">
        <v>86.90000000000001</v>
      </c>
      <c r="H90" t="s">
        <v>3902</v>
      </c>
    </row>
    <row r="91" spans="1:8">
      <c r="A91" t="s">
        <v>3671</v>
      </c>
      <c r="B91">
        <v>0.546</v>
      </c>
      <c r="C91">
        <v>0.107</v>
      </c>
      <c r="D91" t="s">
        <v>3864</v>
      </c>
      <c r="E91">
        <v>471.5</v>
      </c>
      <c r="F91">
        <v>146.2</v>
      </c>
      <c r="G91">
        <v>75.5</v>
      </c>
      <c r="H91" t="s">
        <v>3903</v>
      </c>
    </row>
    <row r="92" spans="1:8">
      <c r="A92" t="s">
        <v>3671</v>
      </c>
      <c r="B92">
        <v>0.858</v>
      </c>
      <c r="C92">
        <v>0.17</v>
      </c>
      <c r="D92" t="s">
        <v>3853</v>
      </c>
      <c r="E92">
        <v>682.6</v>
      </c>
      <c r="F92">
        <v>195.9</v>
      </c>
      <c r="G92">
        <v>68.40000000000001</v>
      </c>
      <c r="H92" t="s">
        <v>3903</v>
      </c>
    </row>
    <row r="93" spans="1:8">
      <c r="A93" t="s">
        <v>3671</v>
      </c>
      <c r="B93">
        <v>0.948</v>
      </c>
      <c r="C93">
        <v>0.215</v>
      </c>
      <c r="D93" t="s">
        <v>3841</v>
      </c>
      <c r="E93">
        <v>756.3</v>
      </c>
      <c r="F93">
        <v>215.4</v>
      </c>
      <c r="G93">
        <v>71.8</v>
      </c>
      <c r="H93" t="s">
        <v>3904</v>
      </c>
    </row>
    <row r="94" spans="1:8">
      <c r="A94" t="s">
        <v>3672</v>
      </c>
      <c r="B94">
        <v>0.973</v>
      </c>
      <c r="C94">
        <v>1.278</v>
      </c>
      <c r="D94" t="s">
        <v>3842</v>
      </c>
      <c r="E94">
        <v>982.2</v>
      </c>
      <c r="F94">
        <v>4.8</v>
      </c>
      <c r="G94">
        <v>100</v>
      </c>
    </row>
    <row r="95" spans="1:8">
      <c r="A95" t="s">
        <v>3672</v>
      </c>
      <c r="B95">
        <v>0.993</v>
      </c>
      <c r="C95">
        <v>1.068</v>
      </c>
      <c r="D95" t="s">
        <v>3841</v>
      </c>
      <c r="E95">
        <v>854</v>
      </c>
      <c r="F95">
        <v>43.1</v>
      </c>
      <c r="G95">
        <v>67.5</v>
      </c>
      <c r="H95" t="s">
        <v>3880</v>
      </c>
    </row>
    <row r="96" spans="1:8">
      <c r="A96" t="s">
        <v>3673</v>
      </c>
      <c r="B96">
        <v>0.926</v>
      </c>
      <c r="C96">
        <v>0.945</v>
      </c>
      <c r="D96" t="s">
        <v>3842</v>
      </c>
      <c r="E96">
        <v>636.9</v>
      </c>
      <c r="F96">
        <v>20.2</v>
      </c>
      <c r="G96">
        <v>83.8</v>
      </c>
      <c r="H96" t="s">
        <v>3884</v>
      </c>
    </row>
    <row r="97" spans="1:8">
      <c r="A97" t="s">
        <v>3674</v>
      </c>
      <c r="B97">
        <v>0.994</v>
      </c>
      <c r="C97">
        <v>1.205</v>
      </c>
      <c r="D97" t="s">
        <v>3842</v>
      </c>
      <c r="E97">
        <v>859.3</v>
      </c>
      <c r="F97">
        <v>26.3</v>
      </c>
      <c r="G97">
        <v>50.5</v>
      </c>
      <c r="H97" t="s">
        <v>3874</v>
      </c>
    </row>
    <row r="98" spans="1:8">
      <c r="A98" t="s">
        <v>3675</v>
      </c>
      <c r="B98">
        <v>0.994</v>
      </c>
      <c r="C98">
        <v>1.188</v>
      </c>
      <c r="D98" t="s">
        <v>3842</v>
      </c>
      <c r="E98">
        <v>869.5</v>
      </c>
      <c r="F98">
        <v>40.7</v>
      </c>
      <c r="G98">
        <v>41.6</v>
      </c>
      <c r="H98" t="s">
        <v>3874</v>
      </c>
    </row>
    <row r="99" spans="1:8">
      <c r="A99" t="s">
        <v>3676</v>
      </c>
      <c r="B99">
        <v>0.995</v>
      </c>
      <c r="C99">
        <v>1.171</v>
      </c>
      <c r="D99" t="s">
        <v>3842</v>
      </c>
      <c r="E99">
        <v>880.8</v>
      </c>
      <c r="F99">
        <v>47</v>
      </c>
      <c r="G99">
        <v>54</v>
      </c>
      <c r="H99" t="s">
        <v>3874</v>
      </c>
    </row>
    <row r="100" spans="1:8">
      <c r="A100" t="s">
        <v>3677</v>
      </c>
      <c r="B100">
        <v>0.996</v>
      </c>
      <c r="C100">
        <v>1.15</v>
      </c>
      <c r="D100" t="s">
        <v>3842</v>
      </c>
      <c r="E100">
        <v>830.6</v>
      </c>
      <c r="F100">
        <v>40.2</v>
      </c>
      <c r="G100">
        <v>57.1</v>
      </c>
      <c r="H100" t="s">
        <v>3880</v>
      </c>
    </row>
    <row r="101" spans="1:8">
      <c r="A101" t="s">
        <v>3678</v>
      </c>
      <c r="B101">
        <v>0.994</v>
      </c>
      <c r="C101">
        <v>1.105</v>
      </c>
      <c r="D101" t="s">
        <v>3842</v>
      </c>
      <c r="E101">
        <v>870.5</v>
      </c>
      <c r="F101">
        <v>50.6</v>
      </c>
      <c r="G101">
        <v>55.1</v>
      </c>
      <c r="H101" t="s">
        <v>3880</v>
      </c>
    </row>
    <row r="102" spans="1:8">
      <c r="A102" t="s">
        <v>3679</v>
      </c>
      <c r="B102">
        <v>0.847</v>
      </c>
      <c r="C102">
        <v>0.952</v>
      </c>
      <c r="D102" t="s">
        <v>3842</v>
      </c>
      <c r="E102">
        <v>634.9</v>
      </c>
      <c r="F102">
        <v>8.4</v>
      </c>
      <c r="G102">
        <v>87</v>
      </c>
      <c r="H102" t="s">
        <v>3896</v>
      </c>
    </row>
    <row r="103" spans="1:8">
      <c r="A103" t="s">
        <v>3680</v>
      </c>
      <c r="B103">
        <v>0.996</v>
      </c>
      <c r="C103">
        <v>1.224</v>
      </c>
      <c r="D103" t="s">
        <v>3842</v>
      </c>
      <c r="E103">
        <v>977.4</v>
      </c>
      <c r="F103">
        <v>39.9</v>
      </c>
      <c r="G103">
        <v>48.6</v>
      </c>
      <c r="H103" t="s">
        <v>3905</v>
      </c>
    </row>
    <row r="104" spans="1:8">
      <c r="A104" t="s">
        <v>3681</v>
      </c>
      <c r="B104">
        <v>0.873</v>
      </c>
      <c r="C104">
        <v>0.964</v>
      </c>
      <c r="D104" t="s">
        <v>3842</v>
      </c>
      <c r="E104">
        <v>630.7</v>
      </c>
      <c r="F104">
        <v>8.5</v>
      </c>
      <c r="G104">
        <v>100</v>
      </c>
      <c r="H104" t="s">
        <v>3896</v>
      </c>
    </row>
    <row r="105" spans="1:8">
      <c r="A105" t="s">
        <v>3682</v>
      </c>
      <c r="B105">
        <v>0.582</v>
      </c>
      <c r="C105">
        <v>-0.249</v>
      </c>
      <c r="D105" t="s">
        <v>3865</v>
      </c>
      <c r="E105">
        <v>758.7</v>
      </c>
      <c r="F105">
        <v>253.6</v>
      </c>
      <c r="G105">
        <v>91.40000000000001</v>
      </c>
      <c r="H105" t="s">
        <v>3903</v>
      </c>
    </row>
    <row r="106" spans="1:8">
      <c r="A106" t="s">
        <v>3682</v>
      </c>
      <c r="B106">
        <v>0.955</v>
      </c>
      <c r="C106">
        <v>1.054</v>
      </c>
      <c r="D106" t="s">
        <v>3842</v>
      </c>
      <c r="E106">
        <v>659.5</v>
      </c>
      <c r="F106">
        <v>2.4</v>
      </c>
      <c r="G106">
        <v>100</v>
      </c>
    </row>
    <row r="107" spans="1:8">
      <c r="A107" t="s">
        <v>3683</v>
      </c>
      <c r="B107">
        <v>0.998</v>
      </c>
      <c r="C107">
        <v>1.113</v>
      </c>
      <c r="D107" t="s">
        <v>3842</v>
      </c>
      <c r="E107">
        <v>1084.6</v>
      </c>
      <c r="F107">
        <v>109.6</v>
      </c>
      <c r="G107">
        <v>67.40000000000001</v>
      </c>
      <c r="H107" t="s">
        <v>3898</v>
      </c>
    </row>
    <row r="108" spans="1:8">
      <c r="A108" t="s">
        <v>3684</v>
      </c>
      <c r="B108">
        <v>0.959</v>
      </c>
      <c r="C108">
        <v>1.064</v>
      </c>
      <c r="D108" t="s">
        <v>3842</v>
      </c>
      <c r="E108">
        <v>750.8</v>
      </c>
      <c r="F108">
        <v>13.3</v>
      </c>
      <c r="G108">
        <v>100</v>
      </c>
      <c r="H108" t="s">
        <v>3879</v>
      </c>
    </row>
    <row r="109" spans="1:8">
      <c r="A109" t="s">
        <v>3685</v>
      </c>
      <c r="B109">
        <v>0.9429999999999999</v>
      </c>
      <c r="C109">
        <v>0.795</v>
      </c>
      <c r="D109" t="s">
        <v>3842</v>
      </c>
      <c r="E109">
        <v>1467.4</v>
      </c>
      <c r="F109">
        <v>241</v>
      </c>
      <c r="G109">
        <v>54.7</v>
      </c>
      <c r="H109" t="s">
        <v>3906</v>
      </c>
    </row>
    <row r="110" spans="1:8">
      <c r="A110" t="s">
        <v>3685</v>
      </c>
      <c r="B110">
        <v>0.965</v>
      </c>
      <c r="C110">
        <v>0.743</v>
      </c>
      <c r="D110" t="s">
        <v>3841</v>
      </c>
      <c r="E110">
        <v>1729.1</v>
      </c>
      <c r="F110">
        <v>282.1</v>
      </c>
      <c r="G110">
        <v>57.9</v>
      </c>
    </row>
    <row r="111" spans="1:8">
      <c r="A111" t="s">
        <v>3686</v>
      </c>
      <c r="B111">
        <v>0.543</v>
      </c>
      <c r="C111">
        <v>0.629</v>
      </c>
      <c r="D111" t="s">
        <v>3841</v>
      </c>
      <c r="E111">
        <v>366.4</v>
      </c>
      <c r="F111">
        <v>5.9</v>
      </c>
      <c r="G111">
        <v>81.5</v>
      </c>
      <c r="H111" t="s">
        <v>3888</v>
      </c>
    </row>
    <row r="112" spans="1:8">
      <c r="A112" t="s">
        <v>3686</v>
      </c>
      <c r="B112">
        <v>0.725</v>
      </c>
      <c r="C112">
        <v>0.715</v>
      </c>
      <c r="D112" t="s">
        <v>3842</v>
      </c>
      <c r="E112">
        <v>443.5</v>
      </c>
      <c r="F112">
        <v>4.8</v>
      </c>
      <c r="G112">
        <v>100</v>
      </c>
      <c r="H112" t="s">
        <v>3888</v>
      </c>
    </row>
    <row r="113" spans="1:8">
      <c r="A113" t="s">
        <v>3687</v>
      </c>
      <c r="B113">
        <v>0.955</v>
      </c>
      <c r="C113">
        <v>1.033</v>
      </c>
      <c r="D113" t="s">
        <v>3842</v>
      </c>
      <c r="E113">
        <v>643.5</v>
      </c>
      <c r="F113">
        <v>8.5</v>
      </c>
      <c r="G113">
        <v>100</v>
      </c>
      <c r="H113" t="s">
        <v>3881</v>
      </c>
    </row>
    <row r="114" spans="1:8">
      <c r="A114" t="s">
        <v>3688</v>
      </c>
      <c r="B114">
        <v>0.995</v>
      </c>
      <c r="C114">
        <v>1.117</v>
      </c>
      <c r="D114" t="s">
        <v>3842</v>
      </c>
      <c r="E114">
        <v>789.5</v>
      </c>
      <c r="F114">
        <v>42.9</v>
      </c>
      <c r="G114">
        <v>64.7</v>
      </c>
      <c r="H114" t="s">
        <v>3880</v>
      </c>
    </row>
    <row r="115" spans="1:8">
      <c r="A115" t="s">
        <v>3689</v>
      </c>
      <c r="B115">
        <v>0.954</v>
      </c>
      <c r="C115">
        <v>1.064</v>
      </c>
      <c r="D115" t="s">
        <v>3842</v>
      </c>
      <c r="E115">
        <v>738</v>
      </c>
      <c r="F115">
        <v>13.3</v>
      </c>
      <c r="G115">
        <v>100</v>
      </c>
      <c r="H115" t="s">
        <v>3887</v>
      </c>
    </row>
    <row r="116" spans="1:8">
      <c r="A116" t="s">
        <v>3690</v>
      </c>
      <c r="B116">
        <v>0.946</v>
      </c>
      <c r="C116">
        <v>0.995</v>
      </c>
      <c r="D116" t="s">
        <v>3842</v>
      </c>
      <c r="E116">
        <v>595.9</v>
      </c>
      <c r="F116">
        <v>7.2</v>
      </c>
      <c r="G116">
        <v>100</v>
      </c>
      <c r="H116" t="s">
        <v>3884</v>
      </c>
    </row>
    <row r="117" spans="1:8">
      <c r="A117" t="s">
        <v>3691</v>
      </c>
      <c r="B117">
        <v>0.952</v>
      </c>
      <c r="C117">
        <v>1.013</v>
      </c>
      <c r="D117" t="s">
        <v>3842</v>
      </c>
      <c r="E117">
        <v>651.1</v>
      </c>
      <c r="F117">
        <v>8.5</v>
      </c>
      <c r="G117">
        <v>100</v>
      </c>
      <c r="H117" t="s">
        <v>3879</v>
      </c>
    </row>
    <row r="118" spans="1:8">
      <c r="A118" t="s">
        <v>3692</v>
      </c>
      <c r="B118">
        <v>0.865</v>
      </c>
      <c r="C118">
        <v>0.621</v>
      </c>
      <c r="D118" t="s">
        <v>3851</v>
      </c>
      <c r="E118">
        <v>1028</v>
      </c>
      <c r="F118">
        <v>110.8</v>
      </c>
      <c r="G118">
        <v>69.8</v>
      </c>
      <c r="H118" t="s">
        <v>3907</v>
      </c>
    </row>
    <row r="119" spans="1:8">
      <c r="A119" t="s">
        <v>3692</v>
      </c>
      <c r="B119">
        <v>0.975</v>
      </c>
      <c r="C119">
        <v>0.9379999999999999</v>
      </c>
      <c r="D119" t="s">
        <v>3841</v>
      </c>
      <c r="E119">
        <v>1424.7</v>
      </c>
      <c r="F119">
        <v>98.40000000000001</v>
      </c>
      <c r="G119">
        <v>94.5</v>
      </c>
      <c r="H119" t="s">
        <v>3885</v>
      </c>
    </row>
    <row r="120" spans="1:8">
      <c r="A120" t="s">
        <v>3692</v>
      </c>
      <c r="B120">
        <v>0.979</v>
      </c>
      <c r="C120">
        <v>0.834</v>
      </c>
      <c r="D120" t="s">
        <v>3848</v>
      </c>
      <c r="E120">
        <v>1148.8</v>
      </c>
      <c r="F120">
        <v>138.9</v>
      </c>
      <c r="G120">
        <v>85.2</v>
      </c>
      <c r="H120" t="s">
        <v>3868</v>
      </c>
    </row>
    <row r="121" spans="1:8">
      <c r="A121" t="s">
        <v>3692</v>
      </c>
      <c r="B121">
        <v>0.998</v>
      </c>
      <c r="C121">
        <v>0.976</v>
      </c>
      <c r="D121" t="s">
        <v>3842</v>
      </c>
      <c r="E121">
        <v>1700.8</v>
      </c>
      <c r="F121">
        <v>183.7</v>
      </c>
      <c r="G121">
        <v>78.3</v>
      </c>
      <c r="H121" t="s">
        <v>3898</v>
      </c>
    </row>
    <row r="122" spans="1:8">
      <c r="A122" t="s">
        <v>3693</v>
      </c>
      <c r="B122">
        <v>0.947</v>
      </c>
      <c r="C122">
        <v>0.968</v>
      </c>
      <c r="D122" t="s">
        <v>3841</v>
      </c>
      <c r="E122">
        <v>696.6</v>
      </c>
      <c r="F122">
        <v>10.8</v>
      </c>
      <c r="G122">
        <v>90.09999999999999</v>
      </c>
    </row>
    <row r="123" spans="1:8">
      <c r="A123" t="s">
        <v>3693</v>
      </c>
      <c r="B123">
        <v>0.959</v>
      </c>
      <c r="C123">
        <v>1.116</v>
      </c>
      <c r="D123" t="s">
        <v>3842</v>
      </c>
      <c r="E123">
        <v>831.8</v>
      </c>
      <c r="F123">
        <v>22.8</v>
      </c>
      <c r="G123">
        <v>90.59999999999999</v>
      </c>
      <c r="H123" t="s">
        <v>3880</v>
      </c>
    </row>
    <row r="124" spans="1:8">
      <c r="A124" t="s">
        <v>3694</v>
      </c>
      <c r="B124">
        <v>0.971</v>
      </c>
      <c r="C124">
        <v>1.13</v>
      </c>
      <c r="D124" t="s">
        <v>3842</v>
      </c>
      <c r="E124">
        <v>888.4</v>
      </c>
      <c r="F124">
        <v>31.9</v>
      </c>
      <c r="G124">
        <v>79.59999999999999</v>
      </c>
    </row>
    <row r="125" spans="1:8">
      <c r="A125" t="s">
        <v>3694</v>
      </c>
      <c r="B125">
        <v>0.971</v>
      </c>
      <c r="C125">
        <v>0.88</v>
      </c>
      <c r="D125" t="s">
        <v>3841</v>
      </c>
      <c r="E125">
        <v>742.8</v>
      </c>
      <c r="F125">
        <v>52.5</v>
      </c>
      <c r="G125">
        <v>69.2</v>
      </c>
      <c r="H125" t="s">
        <v>3887</v>
      </c>
    </row>
    <row r="126" spans="1:8">
      <c r="A126" t="s">
        <v>3695</v>
      </c>
      <c r="B126">
        <v>0.9379999999999999</v>
      </c>
      <c r="C126">
        <v>0.34</v>
      </c>
      <c r="D126" t="s">
        <v>3848</v>
      </c>
      <c r="E126">
        <v>1958</v>
      </c>
      <c r="F126">
        <v>408.7</v>
      </c>
      <c r="G126">
        <v>73.3</v>
      </c>
      <c r="H126" t="s">
        <v>3908</v>
      </c>
    </row>
    <row r="127" spans="1:8">
      <c r="A127" t="s">
        <v>3695</v>
      </c>
      <c r="B127">
        <v>0.982</v>
      </c>
      <c r="C127">
        <v>0.48</v>
      </c>
      <c r="D127" t="s">
        <v>3841</v>
      </c>
      <c r="E127">
        <v>1948.5</v>
      </c>
      <c r="F127">
        <v>320.1</v>
      </c>
      <c r="G127">
        <v>68.3</v>
      </c>
      <c r="H127" t="s">
        <v>3869</v>
      </c>
    </row>
    <row r="128" spans="1:8">
      <c r="A128" t="s">
        <v>3695</v>
      </c>
      <c r="B128">
        <v>0.989</v>
      </c>
      <c r="C128">
        <v>0.268</v>
      </c>
      <c r="D128" t="s">
        <v>3851</v>
      </c>
      <c r="E128">
        <v>1673.3</v>
      </c>
      <c r="F128">
        <v>320.8</v>
      </c>
      <c r="G128">
        <v>76.40000000000001</v>
      </c>
      <c r="H128" t="s">
        <v>3905</v>
      </c>
    </row>
    <row r="129" spans="1:8">
      <c r="A129" t="s">
        <v>3696</v>
      </c>
      <c r="B129">
        <v>0.969</v>
      </c>
      <c r="C129">
        <v>1.068</v>
      </c>
      <c r="D129" t="s">
        <v>3842</v>
      </c>
      <c r="E129">
        <v>1271.2</v>
      </c>
      <c r="F129">
        <v>109.7</v>
      </c>
      <c r="G129">
        <v>40.7</v>
      </c>
    </row>
    <row r="130" spans="1:8">
      <c r="A130" t="s">
        <v>3696</v>
      </c>
      <c r="B130">
        <v>0.995</v>
      </c>
      <c r="C130">
        <v>0.9409999999999999</v>
      </c>
      <c r="D130" t="s">
        <v>3841</v>
      </c>
      <c r="E130">
        <v>871</v>
      </c>
      <c r="F130">
        <v>66.5</v>
      </c>
      <c r="G130">
        <v>83.7</v>
      </c>
      <c r="H130" t="s">
        <v>3892</v>
      </c>
    </row>
    <row r="131" spans="1:8">
      <c r="A131" t="s">
        <v>3697</v>
      </c>
      <c r="B131">
        <v>0.996</v>
      </c>
      <c r="C131">
        <v>1.159</v>
      </c>
      <c r="D131" t="s">
        <v>3842</v>
      </c>
      <c r="E131">
        <v>1707.2</v>
      </c>
      <c r="F131">
        <v>290.9</v>
      </c>
      <c r="G131">
        <v>65.2</v>
      </c>
      <c r="H131" t="s">
        <v>3909</v>
      </c>
    </row>
    <row r="132" spans="1:8">
      <c r="A132" t="s">
        <v>3698</v>
      </c>
      <c r="B132">
        <v>0.658</v>
      </c>
      <c r="C132">
        <v>1.017</v>
      </c>
      <c r="D132" t="s">
        <v>3841</v>
      </c>
      <c r="E132">
        <v>921.6</v>
      </c>
      <c r="F132">
        <v>21.2</v>
      </c>
      <c r="G132">
        <v>64.2</v>
      </c>
    </row>
    <row r="133" spans="1:8">
      <c r="A133" t="s">
        <v>3698</v>
      </c>
      <c r="B133">
        <v>0.991</v>
      </c>
      <c r="C133">
        <v>1.08</v>
      </c>
      <c r="D133" t="s">
        <v>3842</v>
      </c>
      <c r="E133">
        <v>799.2</v>
      </c>
      <c r="F133">
        <v>34.3</v>
      </c>
      <c r="G133">
        <v>81</v>
      </c>
      <c r="H133" t="s">
        <v>3910</v>
      </c>
    </row>
    <row r="134" spans="1:8">
      <c r="A134" t="s">
        <v>3700</v>
      </c>
      <c r="B134">
        <v>0.971</v>
      </c>
      <c r="C134">
        <v>0.378</v>
      </c>
      <c r="D134" t="s">
        <v>3842</v>
      </c>
      <c r="E134">
        <v>908</v>
      </c>
      <c r="F134">
        <v>226.8</v>
      </c>
      <c r="G134">
        <v>51.1</v>
      </c>
      <c r="H134" t="s">
        <v>3883</v>
      </c>
    </row>
    <row r="135" spans="1:8">
      <c r="A135" t="s">
        <v>3702</v>
      </c>
      <c r="B135">
        <v>0.8100000000000001</v>
      </c>
      <c r="C135">
        <v>-0.023</v>
      </c>
      <c r="D135" t="s">
        <v>3866</v>
      </c>
      <c r="E135">
        <v>2277.5</v>
      </c>
      <c r="F135">
        <v>644.7</v>
      </c>
      <c r="G135">
        <v>75.7</v>
      </c>
      <c r="H135" t="s">
        <v>3909</v>
      </c>
    </row>
    <row r="136" spans="1:8">
      <c r="A136" t="s">
        <v>3702</v>
      </c>
      <c r="B136">
        <v>0.968</v>
      </c>
      <c r="C136">
        <v>-0.143</v>
      </c>
      <c r="D136" t="s">
        <v>3867</v>
      </c>
      <c r="E136">
        <v>1484.9</v>
      </c>
      <c r="F136">
        <v>504.5</v>
      </c>
      <c r="G136">
        <v>83.8</v>
      </c>
      <c r="H136" t="s">
        <v>3898</v>
      </c>
    </row>
    <row r="137" spans="1:8">
      <c r="A137" t="s">
        <v>3702</v>
      </c>
      <c r="B137">
        <v>0.975</v>
      </c>
      <c r="C137">
        <v>0.18</v>
      </c>
      <c r="D137" t="s">
        <v>3842</v>
      </c>
      <c r="E137">
        <v>2044.4</v>
      </c>
      <c r="F137">
        <v>528</v>
      </c>
      <c r="G137">
        <v>70.09999999999999</v>
      </c>
      <c r="H137" t="s">
        <v>3911</v>
      </c>
    </row>
    <row r="138" spans="1:8">
      <c r="A138" t="s">
        <v>3703</v>
      </c>
      <c r="B138">
        <v>0.995</v>
      </c>
      <c r="C138">
        <v>1.112</v>
      </c>
      <c r="D138" t="s">
        <v>3842</v>
      </c>
      <c r="E138">
        <v>1259.3</v>
      </c>
      <c r="F138">
        <v>157.3</v>
      </c>
      <c r="G138">
        <v>69.09999999999999</v>
      </c>
      <c r="H138" t="s">
        <v>3893</v>
      </c>
    </row>
    <row r="139" spans="1:8">
      <c r="A139" t="s">
        <v>3704</v>
      </c>
      <c r="B139">
        <v>0.948</v>
      </c>
      <c r="C139">
        <v>1.107</v>
      </c>
      <c r="D139" t="s">
        <v>3842</v>
      </c>
      <c r="E139">
        <v>733</v>
      </c>
      <c r="F139">
        <v>1.2</v>
      </c>
      <c r="G139">
        <v>100</v>
      </c>
      <c r="H139" t="s">
        <v>3887</v>
      </c>
    </row>
    <row r="140" spans="1:8">
      <c r="A140" t="s">
        <v>3705</v>
      </c>
      <c r="B140">
        <v>0.994</v>
      </c>
      <c r="C140">
        <v>1.167</v>
      </c>
      <c r="D140" t="s">
        <v>3842</v>
      </c>
      <c r="E140">
        <v>883.5</v>
      </c>
      <c r="F140">
        <v>43.4</v>
      </c>
      <c r="G140">
        <v>75.2</v>
      </c>
      <c r="H140" t="s">
        <v>3869</v>
      </c>
    </row>
    <row r="141" spans="1:8">
      <c r="A141" t="s">
        <v>3706</v>
      </c>
      <c r="B141">
        <v>0.946</v>
      </c>
      <c r="C141">
        <v>0.9360000000000001</v>
      </c>
      <c r="D141" t="s">
        <v>3841</v>
      </c>
      <c r="E141">
        <v>822.1</v>
      </c>
      <c r="F141">
        <v>14.1</v>
      </c>
      <c r="G141">
        <v>76.8</v>
      </c>
      <c r="H141" t="s">
        <v>3910</v>
      </c>
    </row>
    <row r="142" spans="1:8">
      <c r="A142" t="s">
        <v>3706</v>
      </c>
      <c r="B142">
        <v>0.988</v>
      </c>
      <c r="C142">
        <v>1.141</v>
      </c>
      <c r="D142" t="s">
        <v>3842</v>
      </c>
      <c r="E142">
        <v>1574.9</v>
      </c>
      <c r="F142">
        <v>223.9</v>
      </c>
      <c r="G142">
        <v>79.90000000000001</v>
      </c>
      <c r="H142" t="s">
        <v>3912</v>
      </c>
    </row>
    <row r="143" spans="1:8">
      <c r="A143" t="s">
        <v>3707</v>
      </c>
      <c r="B143">
        <v>0.961</v>
      </c>
      <c r="C143">
        <v>1.065</v>
      </c>
      <c r="D143" t="s">
        <v>3842</v>
      </c>
      <c r="E143">
        <v>777.2</v>
      </c>
      <c r="F143">
        <v>16.8</v>
      </c>
      <c r="G143">
        <v>93.5</v>
      </c>
      <c r="H143" t="s">
        <v>3881</v>
      </c>
    </row>
    <row r="144" spans="1:8">
      <c r="A144" t="s">
        <v>3708</v>
      </c>
      <c r="B144">
        <v>0.95</v>
      </c>
      <c r="C144">
        <v>0.958</v>
      </c>
      <c r="D144" t="s">
        <v>3842</v>
      </c>
      <c r="E144">
        <v>655.8</v>
      </c>
      <c r="F144">
        <v>29.4</v>
      </c>
      <c r="G144">
        <v>78.09999999999999</v>
      </c>
      <c r="H144" t="s">
        <v>3884</v>
      </c>
    </row>
    <row r="145" spans="1:8">
      <c r="A145" t="s">
        <v>3709</v>
      </c>
      <c r="B145">
        <v>0.917</v>
      </c>
      <c r="C145">
        <v>1</v>
      </c>
      <c r="D145" t="s">
        <v>3842</v>
      </c>
      <c r="E145">
        <v>725.2</v>
      </c>
      <c r="F145">
        <v>6.1</v>
      </c>
      <c r="G145">
        <v>100</v>
      </c>
      <c r="H145" t="s">
        <v>3884</v>
      </c>
    </row>
    <row r="146" spans="1:8">
      <c r="A146" t="s">
        <v>3712</v>
      </c>
      <c r="B146">
        <v>0.996</v>
      </c>
      <c r="C146">
        <v>1.19</v>
      </c>
      <c r="D146" t="s">
        <v>3842</v>
      </c>
      <c r="E146">
        <v>1048.7</v>
      </c>
      <c r="F146">
        <v>89.90000000000001</v>
      </c>
      <c r="G146">
        <v>59.1</v>
      </c>
      <c r="H146" t="s">
        <v>3869</v>
      </c>
    </row>
    <row r="147" spans="1:8">
      <c r="A147" t="s">
        <v>3713</v>
      </c>
      <c r="B147">
        <v>0.958</v>
      </c>
      <c r="C147">
        <v>0.999</v>
      </c>
      <c r="D147" t="s">
        <v>3842</v>
      </c>
      <c r="E147">
        <v>675.9</v>
      </c>
      <c r="F147">
        <v>23.9</v>
      </c>
      <c r="G147">
        <v>90.90000000000001</v>
      </c>
      <c r="H147" t="s">
        <v>3884</v>
      </c>
    </row>
    <row r="148" spans="1:8">
      <c r="A148" t="s">
        <v>3714</v>
      </c>
      <c r="B148">
        <v>0.842</v>
      </c>
      <c r="C148">
        <v>1.008</v>
      </c>
      <c r="D148" t="s">
        <v>3841</v>
      </c>
      <c r="E148">
        <v>2204.1</v>
      </c>
      <c r="F148">
        <v>397.6</v>
      </c>
      <c r="G148">
        <v>63.5</v>
      </c>
      <c r="H148" t="s">
        <v>3908</v>
      </c>
    </row>
    <row r="149" spans="1:8">
      <c r="A149" t="s">
        <v>3714</v>
      </c>
      <c r="B149">
        <v>0.989</v>
      </c>
      <c r="C149">
        <v>1.111</v>
      </c>
      <c r="D149" t="s">
        <v>3842</v>
      </c>
      <c r="E149">
        <v>1621</v>
      </c>
      <c r="F149">
        <v>112.5</v>
      </c>
      <c r="G149">
        <v>61.3</v>
      </c>
      <c r="H149" t="s">
        <v>3868</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26"/>
  <sheetViews>
    <sheetView workbookViewId="0"/>
  </sheetViews>
  <sheetFormatPr defaultRowHeight="15"/>
  <sheetData>
    <row r="1" spans="1:39">
      <c r="A1" s="1" t="s">
        <v>4437</v>
      </c>
      <c r="B1" s="1"/>
      <c r="C1" s="1"/>
      <c r="D1" s="1"/>
      <c r="E1" s="1"/>
      <c r="F1" s="1"/>
      <c r="G1" s="1"/>
      <c r="H1" s="1"/>
      <c r="I1" s="1"/>
      <c r="J1" s="1"/>
      <c r="K1" s="1" t="s">
        <v>4438</v>
      </c>
      <c r="L1" s="1"/>
      <c r="M1" s="1"/>
      <c r="N1" s="1"/>
      <c r="O1" s="1"/>
      <c r="P1" s="1" t="s">
        <v>4439</v>
      </c>
      <c r="Q1" s="1" t="s">
        <v>4440</v>
      </c>
      <c r="R1" s="1"/>
      <c r="S1" s="1"/>
      <c r="T1" s="1"/>
      <c r="U1" s="1"/>
      <c r="V1" s="1"/>
      <c r="W1" s="1"/>
      <c r="X1" s="1"/>
      <c r="Y1" s="1"/>
      <c r="Z1" s="1"/>
      <c r="AA1" s="1"/>
      <c r="AB1" s="1"/>
      <c r="AC1" s="1"/>
      <c r="AD1" s="1"/>
      <c r="AE1" s="1"/>
      <c r="AF1" s="1" t="s">
        <v>4441</v>
      </c>
      <c r="AG1" s="1"/>
      <c r="AH1" s="1"/>
      <c r="AI1" s="1"/>
      <c r="AJ1" s="1"/>
      <c r="AK1" s="1"/>
      <c r="AL1" s="1" t="s">
        <v>4442</v>
      </c>
      <c r="AM1" s="1"/>
    </row>
    <row r="2" spans="1:39">
      <c r="A2" s="5" t="s">
        <v>3916</v>
      </c>
      <c r="B2" s="5" t="s">
        <v>3917</v>
      </c>
      <c r="C2" s="5" t="s">
        <v>3611</v>
      </c>
      <c r="D2" s="5" t="s">
        <v>3918</v>
      </c>
      <c r="E2" s="5" t="s">
        <v>3613</v>
      </c>
      <c r="F2" s="5" t="s">
        <v>3919</v>
      </c>
      <c r="G2" s="5" t="s">
        <v>3087</v>
      </c>
      <c r="H2" s="5" t="s">
        <v>3920</v>
      </c>
      <c r="I2" s="5" t="s">
        <v>3921</v>
      </c>
      <c r="J2" s="5" t="s">
        <v>3922</v>
      </c>
      <c r="K2" s="5" t="s">
        <v>3923</v>
      </c>
      <c r="L2" s="5" t="s">
        <v>3924</v>
      </c>
      <c r="M2" s="5" t="s">
        <v>3925</v>
      </c>
      <c r="N2" s="5" t="s">
        <v>3926</v>
      </c>
      <c r="O2" s="5" t="s">
        <v>3927</v>
      </c>
      <c r="P2" s="5" t="s">
        <v>3928</v>
      </c>
      <c r="Q2" s="5" t="s">
        <v>3929</v>
      </c>
      <c r="R2" s="5" t="s">
        <v>3930</v>
      </c>
      <c r="S2" s="5" t="s">
        <v>3931</v>
      </c>
      <c r="T2" s="5" t="s">
        <v>3932</v>
      </c>
      <c r="U2" s="5" t="s">
        <v>3933</v>
      </c>
      <c r="V2" s="5" t="s">
        <v>3934</v>
      </c>
      <c r="W2" s="5" t="s">
        <v>3935</v>
      </c>
      <c r="X2" s="5" t="s">
        <v>3936</v>
      </c>
      <c r="Y2" s="5" t="s">
        <v>3937</v>
      </c>
      <c r="Z2" s="5" t="s">
        <v>3938</v>
      </c>
      <c r="AA2" s="5" t="s">
        <v>3939</v>
      </c>
      <c r="AB2" s="5" t="s">
        <v>3940</v>
      </c>
      <c r="AC2" s="5" t="s">
        <v>3941</v>
      </c>
      <c r="AD2" s="5" t="s">
        <v>3942</v>
      </c>
      <c r="AE2" s="5" t="s">
        <v>3943</v>
      </c>
      <c r="AF2" s="5" t="s">
        <v>3944</v>
      </c>
      <c r="AG2" s="5" t="s">
        <v>3945</v>
      </c>
      <c r="AH2" s="5" t="s">
        <v>3946</v>
      </c>
      <c r="AI2" s="5" t="s">
        <v>3947</v>
      </c>
      <c r="AJ2" s="5" t="s">
        <v>3948</v>
      </c>
      <c r="AK2" s="5" t="s">
        <v>3949</v>
      </c>
      <c r="AL2" s="5" t="s">
        <v>3950</v>
      </c>
    </row>
    <row r="3" spans="1:39">
      <c r="A3" t="s">
        <v>3951</v>
      </c>
      <c r="B3" t="s">
        <v>3799</v>
      </c>
      <c r="C3" t="s">
        <v>3802</v>
      </c>
      <c r="D3">
        <v>0.4</v>
      </c>
      <c r="E3" t="s">
        <v>3804</v>
      </c>
      <c r="F3">
        <v>9.4</v>
      </c>
      <c r="G3">
        <v>0.59</v>
      </c>
      <c r="H3">
        <v>3</v>
      </c>
      <c r="I3" t="s">
        <v>4134</v>
      </c>
      <c r="K3" t="s">
        <v>4140</v>
      </c>
      <c r="M3" t="s">
        <v>4143</v>
      </c>
      <c r="N3">
        <v>8</v>
      </c>
      <c r="O3" t="s">
        <v>4176</v>
      </c>
      <c r="P3" t="s">
        <v>4212</v>
      </c>
      <c r="Q3">
        <v>1</v>
      </c>
      <c r="R3">
        <v>1</v>
      </c>
      <c r="S3">
        <v>4.01</v>
      </c>
      <c r="T3">
        <v>6.43</v>
      </c>
      <c r="U3">
        <v>352.52</v>
      </c>
      <c r="V3">
        <v>37.3</v>
      </c>
      <c r="W3">
        <v>5.9</v>
      </c>
      <c r="X3">
        <v>4.96</v>
      </c>
      <c r="Y3">
        <v>0</v>
      </c>
      <c r="Z3">
        <v>1</v>
      </c>
      <c r="AA3" t="s">
        <v>4395</v>
      </c>
      <c r="AB3">
        <v>1</v>
      </c>
      <c r="AC3">
        <v>4</v>
      </c>
      <c r="AD3">
        <v>3.698333333333333</v>
      </c>
      <c r="AE3" t="s">
        <v>4396</v>
      </c>
      <c r="AF3" t="s">
        <v>4400</v>
      </c>
      <c r="AI3">
        <v>2</v>
      </c>
      <c r="AJ3">
        <v>0</v>
      </c>
      <c r="AK3" t="s">
        <v>4405</v>
      </c>
      <c r="AL3" t="s">
        <v>4405</v>
      </c>
    </row>
    <row r="4" spans="1:39">
      <c r="A4" t="s">
        <v>3951</v>
      </c>
      <c r="B4" t="s">
        <v>3799</v>
      </c>
      <c r="C4" t="s">
        <v>3802</v>
      </c>
      <c r="D4">
        <v>0.4</v>
      </c>
      <c r="E4" t="s">
        <v>3804</v>
      </c>
      <c r="F4">
        <v>9.4</v>
      </c>
      <c r="G4">
        <v>0.59</v>
      </c>
      <c r="H4">
        <v>3</v>
      </c>
      <c r="I4" t="s">
        <v>4134</v>
      </c>
      <c r="K4" t="s">
        <v>4140</v>
      </c>
      <c r="L4" t="s">
        <v>4141</v>
      </c>
      <c r="M4" t="s">
        <v>4144</v>
      </c>
      <c r="N4">
        <v>9</v>
      </c>
      <c r="O4" t="s">
        <v>4177</v>
      </c>
      <c r="P4" t="s">
        <v>4212</v>
      </c>
      <c r="Q4">
        <v>1</v>
      </c>
      <c r="R4">
        <v>1</v>
      </c>
      <c r="S4">
        <v>4.01</v>
      </c>
      <c r="T4">
        <v>6.43</v>
      </c>
      <c r="U4">
        <v>352.52</v>
      </c>
      <c r="V4">
        <v>37.3</v>
      </c>
      <c r="W4">
        <v>5.9</v>
      </c>
      <c r="X4">
        <v>4.96</v>
      </c>
      <c r="Y4">
        <v>0</v>
      </c>
      <c r="Z4">
        <v>1</v>
      </c>
      <c r="AA4" t="s">
        <v>4395</v>
      </c>
      <c r="AB4">
        <v>1</v>
      </c>
      <c r="AC4">
        <v>4</v>
      </c>
      <c r="AD4">
        <v>3.698333333333333</v>
      </c>
      <c r="AE4" t="s">
        <v>4396</v>
      </c>
      <c r="AF4" t="s">
        <v>4400</v>
      </c>
      <c r="AI4">
        <v>2</v>
      </c>
      <c r="AJ4">
        <v>0</v>
      </c>
      <c r="AK4" t="s">
        <v>4406</v>
      </c>
      <c r="AL4" t="s">
        <v>4406</v>
      </c>
    </row>
    <row r="5" spans="1:39">
      <c r="A5" t="s">
        <v>3952</v>
      </c>
      <c r="B5" t="s">
        <v>3799</v>
      </c>
      <c r="C5" t="s">
        <v>3802</v>
      </c>
      <c r="D5">
        <v>1.5</v>
      </c>
      <c r="E5" t="s">
        <v>3804</v>
      </c>
      <c r="F5">
        <v>8.82</v>
      </c>
      <c r="G5">
        <v>1.99</v>
      </c>
      <c r="H5">
        <v>10</v>
      </c>
      <c r="I5" t="s">
        <v>4135</v>
      </c>
      <c r="K5" t="s">
        <v>4140</v>
      </c>
      <c r="L5" t="s">
        <v>4141</v>
      </c>
      <c r="M5" t="s">
        <v>4144</v>
      </c>
      <c r="N5">
        <v>9</v>
      </c>
      <c r="O5" t="s">
        <v>4177</v>
      </c>
      <c r="P5" t="s">
        <v>4213</v>
      </c>
      <c r="Q5">
        <v>1</v>
      </c>
      <c r="R5">
        <v>1</v>
      </c>
      <c r="S5">
        <v>3.62</v>
      </c>
      <c r="T5">
        <v>6.26</v>
      </c>
      <c r="U5">
        <v>300.44</v>
      </c>
      <c r="V5">
        <v>37.3</v>
      </c>
      <c r="W5">
        <v>5.6</v>
      </c>
      <c r="X5">
        <v>4.73</v>
      </c>
      <c r="Y5">
        <v>0</v>
      </c>
      <c r="Z5">
        <v>0</v>
      </c>
      <c r="AA5" t="s">
        <v>4395</v>
      </c>
      <c r="AB5">
        <v>1</v>
      </c>
      <c r="AC5">
        <v>5</v>
      </c>
      <c r="AD5">
        <v>3.888333333333333</v>
      </c>
      <c r="AE5" t="s">
        <v>4397</v>
      </c>
      <c r="AF5" t="s">
        <v>4400</v>
      </c>
      <c r="AH5" t="s">
        <v>4403</v>
      </c>
      <c r="AI5">
        <v>4</v>
      </c>
      <c r="AJ5">
        <v>0</v>
      </c>
      <c r="AK5" t="s">
        <v>4406</v>
      </c>
      <c r="AL5" t="s">
        <v>4406</v>
      </c>
    </row>
    <row r="6" spans="1:39">
      <c r="A6" t="s">
        <v>3952</v>
      </c>
      <c r="B6" t="s">
        <v>3799</v>
      </c>
      <c r="C6" t="s">
        <v>3802</v>
      </c>
      <c r="D6">
        <v>3</v>
      </c>
      <c r="E6" t="s">
        <v>3804</v>
      </c>
      <c r="F6">
        <v>8.52</v>
      </c>
      <c r="G6">
        <v>1.99</v>
      </c>
      <c r="H6">
        <v>10</v>
      </c>
      <c r="I6" t="s">
        <v>4135</v>
      </c>
      <c r="K6" t="s">
        <v>4140</v>
      </c>
      <c r="L6" t="s">
        <v>4141</v>
      </c>
      <c r="M6" t="s">
        <v>4145</v>
      </c>
      <c r="N6">
        <v>9</v>
      </c>
      <c r="O6" t="s">
        <v>4178</v>
      </c>
      <c r="P6" t="s">
        <v>4213</v>
      </c>
      <c r="Q6">
        <v>1</v>
      </c>
      <c r="R6">
        <v>1</v>
      </c>
      <c r="S6">
        <v>3.62</v>
      </c>
      <c r="T6">
        <v>6.26</v>
      </c>
      <c r="U6">
        <v>300.44</v>
      </c>
      <c r="V6">
        <v>37.3</v>
      </c>
      <c r="W6">
        <v>5.6</v>
      </c>
      <c r="X6">
        <v>4.73</v>
      </c>
      <c r="Y6">
        <v>0</v>
      </c>
      <c r="Z6">
        <v>0</v>
      </c>
      <c r="AA6" t="s">
        <v>4395</v>
      </c>
      <c r="AB6">
        <v>1</v>
      </c>
      <c r="AC6">
        <v>5</v>
      </c>
      <c r="AD6">
        <v>3.888333333333333</v>
      </c>
      <c r="AE6" t="s">
        <v>4397</v>
      </c>
      <c r="AF6" t="s">
        <v>4400</v>
      </c>
      <c r="AH6" t="s">
        <v>4403</v>
      </c>
      <c r="AI6">
        <v>4</v>
      </c>
      <c r="AJ6">
        <v>0</v>
      </c>
      <c r="AK6" t="s">
        <v>4407</v>
      </c>
      <c r="AL6" t="s">
        <v>4407</v>
      </c>
    </row>
    <row r="7" spans="1:39">
      <c r="A7" t="s">
        <v>3952</v>
      </c>
      <c r="B7" t="s">
        <v>3799</v>
      </c>
      <c r="C7" t="s">
        <v>3802</v>
      </c>
      <c r="D7">
        <v>8</v>
      </c>
      <c r="E7" t="s">
        <v>3804</v>
      </c>
      <c r="F7">
        <v>8.1</v>
      </c>
      <c r="G7">
        <v>1.99</v>
      </c>
      <c r="H7">
        <v>10</v>
      </c>
      <c r="I7" t="s">
        <v>4135</v>
      </c>
      <c r="K7" t="s">
        <v>4140</v>
      </c>
      <c r="M7" t="s">
        <v>4146</v>
      </c>
      <c r="N7">
        <v>8</v>
      </c>
      <c r="O7" t="s">
        <v>4179</v>
      </c>
      <c r="P7" t="s">
        <v>4213</v>
      </c>
      <c r="Q7">
        <v>1</v>
      </c>
      <c r="R7">
        <v>1</v>
      </c>
      <c r="S7">
        <v>3.62</v>
      </c>
      <c r="T7">
        <v>6.26</v>
      </c>
      <c r="U7">
        <v>300.44</v>
      </c>
      <c r="V7">
        <v>37.3</v>
      </c>
      <c r="W7">
        <v>5.6</v>
      </c>
      <c r="X7">
        <v>4.73</v>
      </c>
      <c r="Y7">
        <v>0</v>
      </c>
      <c r="Z7">
        <v>0</v>
      </c>
      <c r="AA7" t="s">
        <v>4395</v>
      </c>
      <c r="AB7">
        <v>1</v>
      </c>
      <c r="AC7">
        <v>5</v>
      </c>
      <c r="AD7">
        <v>3.888333333333333</v>
      </c>
      <c r="AE7" t="s">
        <v>4397</v>
      </c>
      <c r="AF7" t="s">
        <v>4400</v>
      </c>
      <c r="AH7" t="s">
        <v>4403</v>
      </c>
      <c r="AI7">
        <v>4</v>
      </c>
      <c r="AJ7">
        <v>0</v>
      </c>
      <c r="AK7" t="s">
        <v>4408</v>
      </c>
      <c r="AL7" t="s">
        <v>4408</v>
      </c>
    </row>
    <row r="8" spans="1:39">
      <c r="A8" t="s">
        <v>3952</v>
      </c>
      <c r="B8" t="s">
        <v>3799</v>
      </c>
      <c r="C8" t="s">
        <v>3802</v>
      </c>
      <c r="D8">
        <v>8</v>
      </c>
      <c r="E8" t="s">
        <v>3804</v>
      </c>
      <c r="F8">
        <v>8.1</v>
      </c>
      <c r="G8">
        <v>1.99</v>
      </c>
      <c r="H8">
        <v>10</v>
      </c>
      <c r="I8" t="s">
        <v>4135</v>
      </c>
      <c r="K8" t="s">
        <v>4140</v>
      </c>
      <c r="L8" t="s">
        <v>4141</v>
      </c>
      <c r="M8" t="s">
        <v>4147</v>
      </c>
      <c r="N8">
        <v>9</v>
      </c>
      <c r="O8" t="s">
        <v>4180</v>
      </c>
      <c r="P8" t="s">
        <v>4213</v>
      </c>
      <c r="Q8">
        <v>1</v>
      </c>
      <c r="R8">
        <v>1</v>
      </c>
      <c r="S8">
        <v>3.62</v>
      </c>
      <c r="T8">
        <v>6.26</v>
      </c>
      <c r="U8">
        <v>300.44</v>
      </c>
      <c r="V8">
        <v>37.3</v>
      </c>
      <c r="W8">
        <v>5.6</v>
      </c>
      <c r="X8">
        <v>4.73</v>
      </c>
      <c r="Y8">
        <v>0</v>
      </c>
      <c r="Z8">
        <v>0</v>
      </c>
      <c r="AA8" t="s">
        <v>4395</v>
      </c>
      <c r="AB8">
        <v>1</v>
      </c>
      <c r="AC8">
        <v>5</v>
      </c>
      <c r="AD8">
        <v>3.888333333333333</v>
      </c>
      <c r="AE8" t="s">
        <v>4397</v>
      </c>
      <c r="AF8" t="s">
        <v>4400</v>
      </c>
      <c r="AH8" t="s">
        <v>4403</v>
      </c>
      <c r="AI8">
        <v>4</v>
      </c>
      <c r="AJ8">
        <v>0</v>
      </c>
      <c r="AK8" t="s">
        <v>4409</v>
      </c>
      <c r="AL8" t="s">
        <v>4409</v>
      </c>
    </row>
    <row r="9" spans="1:39">
      <c r="A9" t="s">
        <v>3952</v>
      </c>
      <c r="B9" t="s">
        <v>3799</v>
      </c>
      <c r="C9" t="s">
        <v>3802</v>
      </c>
      <c r="D9">
        <v>9</v>
      </c>
      <c r="E9" t="s">
        <v>3804</v>
      </c>
      <c r="F9">
        <v>8.050000000000001</v>
      </c>
      <c r="G9">
        <v>1.99</v>
      </c>
      <c r="H9">
        <v>10</v>
      </c>
      <c r="I9" t="s">
        <v>4135</v>
      </c>
      <c r="K9" t="s">
        <v>4140</v>
      </c>
      <c r="M9" t="s">
        <v>4148</v>
      </c>
      <c r="N9">
        <v>8</v>
      </c>
      <c r="O9" t="s">
        <v>4181</v>
      </c>
      <c r="P9" t="s">
        <v>4213</v>
      </c>
      <c r="Q9">
        <v>1</v>
      </c>
      <c r="R9">
        <v>1</v>
      </c>
      <c r="S9">
        <v>3.62</v>
      </c>
      <c r="T9">
        <v>6.26</v>
      </c>
      <c r="U9">
        <v>300.44</v>
      </c>
      <c r="V9">
        <v>37.3</v>
      </c>
      <c r="W9">
        <v>5.6</v>
      </c>
      <c r="X9">
        <v>4.73</v>
      </c>
      <c r="Y9">
        <v>0</v>
      </c>
      <c r="Z9">
        <v>0</v>
      </c>
      <c r="AA9" t="s">
        <v>4395</v>
      </c>
      <c r="AB9">
        <v>1</v>
      </c>
      <c r="AC9">
        <v>5</v>
      </c>
      <c r="AD9">
        <v>3.888333333333333</v>
      </c>
      <c r="AE9" t="s">
        <v>4397</v>
      </c>
      <c r="AF9" t="s">
        <v>4400</v>
      </c>
      <c r="AH9" t="s">
        <v>4403</v>
      </c>
      <c r="AI9">
        <v>4</v>
      </c>
      <c r="AJ9">
        <v>0</v>
      </c>
      <c r="AK9" t="s">
        <v>4410</v>
      </c>
      <c r="AL9" t="s">
        <v>4410</v>
      </c>
    </row>
    <row r="10" spans="1:39">
      <c r="A10" t="s">
        <v>3952</v>
      </c>
      <c r="B10" t="s">
        <v>3799</v>
      </c>
      <c r="C10" t="s">
        <v>3802</v>
      </c>
      <c r="D10">
        <v>13</v>
      </c>
      <c r="E10" t="s">
        <v>3804</v>
      </c>
      <c r="F10">
        <v>7.89</v>
      </c>
      <c r="G10">
        <v>1.99</v>
      </c>
      <c r="H10">
        <v>10</v>
      </c>
      <c r="I10" t="s">
        <v>4135</v>
      </c>
      <c r="K10" t="s">
        <v>4140</v>
      </c>
      <c r="M10" t="s">
        <v>4143</v>
      </c>
      <c r="N10">
        <v>8</v>
      </c>
      <c r="O10" t="s">
        <v>4176</v>
      </c>
      <c r="P10" t="s">
        <v>4213</v>
      </c>
      <c r="Q10">
        <v>1</v>
      </c>
      <c r="R10">
        <v>1</v>
      </c>
      <c r="S10">
        <v>3.62</v>
      </c>
      <c r="T10">
        <v>6.26</v>
      </c>
      <c r="U10">
        <v>300.44</v>
      </c>
      <c r="V10">
        <v>37.3</v>
      </c>
      <c r="W10">
        <v>5.6</v>
      </c>
      <c r="X10">
        <v>4.73</v>
      </c>
      <c r="Y10">
        <v>0</v>
      </c>
      <c r="Z10">
        <v>0</v>
      </c>
      <c r="AA10" t="s">
        <v>4395</v>
      </c>
      <c r="AB10">
        <v>1</v>
      </c>
      <c r="AC10">
        <v>5</v>
      </c>
      <c r="AD10">
        <v>3.888333333333333</v>
      </c>
      <c r="AE10" t="s">
        <v>4397</v>
      </c>
      <c r="AF10" t="s">
        <v>4400</v>
      </c>
      <c r="AH10" t="s">
        <v>4403</v>
      </c>
      <c r="AI10">
        <v>4</v>
      </c>
      <c r="AJ10">
        <v>0</v>
      </c>
      <c r="AK10" t="s">
        <v>4405</v>
      </c>
      <c r="AL10" t="s">
        <v>4405</v>
      </c>
    </row>
    <row r="11" spans="1:39">
      <c r="A11" t="s">
        <v>3952</v>
      </c>
      <c r="B11" t="s">
        <v>3799</v>
      </c>
      <c r="C11" t="s">
        <v>3802</v>
      </c>
      <c r="D11">
        <v>14</v>
      </c>
      <c r="E11" t="s">
        <v>3804</v>
      </c>
      <c r="F11">
        <v>7.85</v>
      </c>
      <c r="G11">
        <v>1.99</v>
      </c>
      <c r="H11">
        <v>10</v>
      </c>
      <c r="I11" t="s">
        <v>4135</v>
      </c>
      <c r="K11" t="s">
        <v>4140</v>
      </c>
      <c r="L11" t="s">
        <v>4141</v>
      </c>
      <c r="M11" t="s">
        <v>4149</v>
      </c>
      <c r="N11">
        <v>9</v>
      </c>
      <c r="O11" t="s">
        <v>4182</v>
      </c>
      <c r="P11" t="s">
        <v>4213</v>
      </c>
      <c r="Q11">
        <v>1</v>
      </c>
      <c r="R11">
        <v>1</v>
      </c>
      <c r="S11">
        <v>3.62</v>
      </c>
      <c r="T11">
        <v>6.26</v>
      </c>
      <c r="U11">
        <v>300.44</v>
      </c>
      <c r="V11">
        <v>37.3</v>
      </c>
      <c r="W11">
        <v>5.6</v>
      </c>
      <c r="X11">
        <v>4.73</v>
      </c>
      <c r="Y11">
        <v>0</v>
      </c>
      <c r="Z11">
        <v>0</v>
      </c>
      <c r="AA11" t="s">
        <v>4395</v>
      </c>
      <c r="AB11">
        <v>1</v>
      </c>
      <c r="AC11">
        <v>5</v>
      </c>
      <c r="AD11">
        <v>3.888333333333333</v>
      </c>
      <c r="AE11" t="s">
        <v>4397</v>
      </c>
      <c r="AF11" t="s">
        <v>4400</v>
      </c>
      <c r="AH11" t="s">
        <v>4403</v>
      </c>
      <c r="AI11">
        <v>4</v>
      </c>
      <c r="AJ11">
        <v>0</v>
      </c>
      <c r="AK11" t="s">
        <v>4411</v>
      </c>
      <c r="AL11" t="s">
        <v>4411</v>
      </c>
    </row>
    <row r="12" spans="1:39">
      <c r="A12" t="s">
        <v>3952</v>
      </c>
      <c r="B12" t="s">
        <v>3799</v>
      </c>
      <c r="C12" t="s">
        <v>3802</v>
      </c>
      <c r="D12">
        <v>14</v>
      </c>
      <c r="E12" t="s">
        <v>3804</v>
      </c>
      <c r="F12">
        <v>7.85</v>
      </c>
      <c r="G12">
        <v>1.99</v>
      </c>
      <c r="H12">
        <v>10</v>
      </c>
      <c r="I12" t="s">
        <v>4135</v>
      </c>
      <c r="K12" t="s">
        <v>4140</v>
      </c>
      <c r="L12" t="s">
        <v>4141</v>
      </c>
      <c r="M12" t="s">
        <v>4150</v>
      </c>
      <c r="N12">
        <v>9</v>
      </c>
      <c r="O12" t="s">
        <v>4183</v>
      </c>
      <c r="P12" t="s">
        <v>4213</v>
      </c>
      <c r="Q12">
        <v>1</v>
      </c>
      <c r="R12">
        <v>1</v>
      </c>
      <c r="S12">
        <v>3.62</v>
      </c>
      <c r="T12">
        <v>6.26</v>
      </c>
      <c r="U12">
        <v>300.44</v>
      </c>
      <c r="V12">
        <v>37.3</v>
      </c>
      <c r="W12">
        <v>5.6</v>
      </c>
      <c r="X12">
        <v>4.73</v>
      </c>
      <c r="Y12">
        <v>0</v>
      </c>
      <c r="Z12">
        <v>0</v>
      </c>
      <c r="AA12" t="s">
        <v>4395</v>
      </c>
      <c r="AB12">
        <v>1</v>
      </c>
      <c r="AC12">
        <v>5</v>
      </c>
      <c r="AD12">
        <v>3.888333333333333</v>
      </c>
      <c r="AE12" t="s">
        <v>4397</v>
      </c>
      <c r="AF12" t="s">
        <v>4400</v>
      </c>
      <c r="AH12" t="s">
        <v>4403</v>
      </c>
      <c r="AI12">
        <v>4</v>
      </c>
      <c r="AJ12">
        <v>0</v>
      </c>
      <c r="AK12" t="s">
        <v>4412</v>
      </c>
      <c r="AL12" t="s">
        <v>4412</v>
      </c>
    </row>
    <row r="13" spans="1:39">
      <c r="A13" t="s">
        <v>3952</v>
      </c>
      <c r="B13" t="s">
        <v>3799</v>
      </c>
      <c r="C13" t="s">
        <v>3802</v>
      </c>
      <c r="D13">
        <v>50</v>
      </c>
      <c r="E13" t="s">
        <v>3804</v>
      </c>
      <c r="F13">
        <v>7.3</v>
      </c>
      <c r="G13">
        <v>1.99</v>
      </c>
      <c r="H13">
        <v>10</v>
      </c>
      <c r="I13" t="s">
        <v>4135</v>
      </c>
      <c r="K13" t="s">
        <v>4140</v>
      </c>
      <c r="L13" t="s">
        <v>4141</v>
      </c>
      <c r="M13" t="s">
        <v>4151</v>
      </c>
      <c r="N13">
        <v>9</v>
      </c>
      <c r="O13" t="s">
        <v>4184</v>
      </c>
      <c r="P13" t="s">
        <v>4213</v>
      </c>
      <c r="Q13">
        <v>1</v>
      </c>
      <c r="R13">
        <v>1</v>
      </c>
      <c r="S13">
        <v>3.62</v>
      </c>
      <c r="T13">
        <v>6.26</v>
      </c>
      <c r="U13">
        <v>300.44</v>
      </c>
      <c r="V13">
        <v>37.3</v>
      </c>
      <c r="W13">
        <v>5.6</v>
      </c>
      <c r="X13">
        <v>4.73</v>
      </c>
      <c r="Y13">
        <v>0</v>
      </c>
      <c r="Z13">
        <v>0</v>
      </c>
      <c r="AA13" t="s">
        <v>4395</v>
      </c>
      <c r="AB13">
        <v>1</v>
      </c>
      <c r="AC13">
        <v>5</v>
      </c>
      <c r="AD13">
        <v>3.888333333333333</v>
      </c>
      <c r="AE13" t="s">
        <v>4397</v>
      </c>
      <c r="AF13" t="s">
        <v>4400</v>
      </c>
      <c r="AH13" t="s">
        <v>4403</v>
      </c>
      <c r="AI13">
        <v>4</v>
      </c>
      <c r="AJ13">
        <v>0</v>
      </c>
      <c r="AK13" t="s">
        <v>4413</v>
      </c>
      <c r="AL13" t="s">
        <v>4413</v>
      </c>
    </row>
    <row r="14" spans="1:39">
      <c r="A14" t="s">
        <v>3952</v>
      </c>
      <c r="B14" t="s">
        <v>3799</v>
      </c>
      <c r="C14" t="s">
        <v>3802</v>
      </c>
      <c r="D14">
        <v>240</v>
      </c>
      <c r="E14" t="s">
        <v>3804</v>
      </c>
      <c r="F14">
        <v>6.62</v>
      </c>
      <c r="G14">
        <v>1.99</v>
      </c>
      <c r="H14">
        <v>10</v>
      </c>
      <c r="I14" t="s">
        <v>4135</v>
      </c>
      <c r="K14" t="s">
        <v>4140</v>
      </c>
      <c r="M14" t="s">
        <v>4152</v>
      </c>
      <c r="N14">
        <v>8</v>
      </c>
      <c r="O14" t="s">
        <v>4185</v>
      </c>
      <c r="P14" t="s">
        <v>4213</v>
      </c>
      <c r="Q14">
        <v>1</v>
      </c>
      <c r="R14">
        <v>1</v>
      </c>
      <c r="S14">
        <v>3.62</v>
      </c>
      <c r="T14">
        <v>6.26</v>
      </c>
      <c r="U14">
        <v>300.44</v>
      </c>
      <c r="V14">
        <v>37.3</v>
      </c>
      <c r="W14">
        <v>5.6</v>
      </c>
      <c r="X14">
        <v>4.73</v>
      </c>
      <c r="Y14">
        <v>0</v>
      </c>
      <c r="Z14">
        <v>0</v>
      </c>
      <c r="AA14" t="s">
        <v>4395</v>
      </c>
      <c r="AB14">
        <v>1</v>
      </c>
      <c r="AC14">
        <v>5</v>
      </c>
      <c r="AD14">
        <v>3.888333333333333</v>
      </c>
      <c r="AE14" t="s">
        <v>4397</v>
      </c>
      <c r="AF14" t="s">
        <v>4400</v>
      </c>
      <c r="AH14" t="s">
        <v>4403</v>
      </c>
      <c r="AI14">
        <v>4</v>
      </c>
      <c r="AJ14">
        <v>0</v>
      </c>
      <c r="AK14" t="s">
        <v>4414</v>
      </c>
      <c r="AL14" t="s">
        <v>4414</v>
      </c>
    </row>
    <row r="15" spans="1:39">
      <c r="A15" t="s">
        <v>3952</v>
      </c>
      <c r="B15" t="s">
        <v>3800</v>
      </c>
      <c r="C15" t="s">
        <v>3802</v>
      </c>
      <c r="D15">
        <v>8</v>
      </c>
      <c r="E15" t="s">
        <v>3804</v>
      </c>
      <c r="F15">
        <v>8.1</v>
      </c>
      <c r="G15">
        <v>1.99</v>
      </c>
      <c r="H15">
        <v>10</v>
      </c>
      <c r="I15" t="s">
        <v>4135</v>
      </c>
      <c r="K15" t="s">
        <v>4140</v>
      </c>
      <c r="L15" t="s">
        <v>4141</v>
      </c>
      <c r="M15" t="s">
        <v>4153</v>
      </c>
      <c r="N15">
        <v>9</v>
      </c>
      <c r="O15" t="s">
        <v>4186</v>
      </c>
      <c r="P15" t="s">
        <v>4213</v>
      </c>
      <c r="Q15">
        <v>1</v>
      </c>
      <c r="R15">
        <v>1</v>
      </c>
      <c r="S15">
        <v>3.62</v>
      </c>
      <c r="T15">
        <v>6.26</v>
      </c>
      <c r="U15">
        <v>300.44</v>
      </c>
      <c r="V15">
        <v>37.3</v>
      </c>
      <c r="W15">
        <v>5.6</v>
      </c>
      <c r="X15">
        <v>4.73</v>
      </c>
      <c r="Y15">
        <v>0</v>
      </c>
      <c r="Z15">
        <v>0</v>
      </c>
      <c r="AA15" t="s">
        <v>4395</v>
      </c>
      <c r="AB15">
        <v>1</v>
      </c>
      <c r="AC15">
        <v>5</v>
      </c>
      <c r="AD15">
        <v>3.888333333333333</v>
      </c>
      <c r="AE15" t="s">
        <v>4397</v>
      </c>
      <c r="AF15" t="s">
        <v>4400</v>
      </c>
      <c r="AH15" t="s">
        <v>4403</v>
      </c>
      <c r="AI15">
        <v>4</v>
      </c>
      <c r="AJ15">
        <v>0</v>
      </c>
      <c r="AK15" t="s">
        <v>4415</v>
      </c>
      <c r="AL15" t="s">
        <v>4415</v>
      </c>
    </row>
    <row r="16" spans="1:39">
      <c r="A16" t="s">
        <v>3952</v>
      </c>
      <c r="B16" t="s">
        <v>3800</v>
      </c>
      <c r="C16" t="s">
        <v>3802</v>
      </c>
      <c r="D16">
        <v>8.4</v>
      </c>
      <c r="E16" t="s">
        <v>3804</v>
      </c>
      <c r="F16">
        <v>8.08</v>
      </c>
      <c r="G16">
        <v>1.99</v>
      </c>
      <c r="H16">
        <v>10</v>
      </c>
      <c r="I16" t="s">
        <v>4135</v>
      </c>
      <c r="K16" t="s">
        <v>4140</v>
      </c>
      <c r="M16" t="s">
        <v>4154</v>
      </c>
      <c r="N16">
        <v>8</v>
      </c>
      <c r="O16" t="s">
        <v>4187</v>
      </c>
      <c r="P16" t="s">
        <v>4213</v>
      </c>
      <c r="Q16">
        <v>1</v>
      </c>
      <c r="R16">
        <v>1</v>
      </c>
      <c r="S16">
        <v>3.62</v>
      </c>
      <c r="T16">
        <v>6.26</v>
      </c>
      <c r="U16">
        <v>300.44</v>
      </c>
      <c r="V16">
        <v>37.3</v>
      </c>
      <c r="W16">
        <v>5.6</v>
      </c>
      <c r="X16">
        <v>4.73</v>
      </c>
      <c r="Y16">
        <v>0</v>
      </c>
      <c r="Z16">
        <v>0</v>
      </c>
      <c r="AA16" t="s">
        <v>4395</v>
      </c>
      <c r="AB16">
        <v>1</v>
      </c>
      <c r="AC16">
        <v>5</v>
      </c>
      <c r="AD16">
        <v>3.888333333333333</v>
      </c>
      <c r="AE16" t="s">
        <v>4397</v>
      </c>
      <c r="AF16" t="s">
        <v>4400</v>
      </c>
      <c r="AH16" t="s">
        <v>4403</v>
      </c>
      <c r="AI16">
        <v>4</v>
      </c>
      <c r="AJ16">
        <v>0</v>
      </c>
      <c r="AK16" t="s">
        <v>4416</v>
      </c>
      <c r="AL16" t="s">
        <v>4416</v>
      </c>
    </row>
    <row r="17" spans="1:38">
      <c r="A17" t="s">
        <v>3953</v>
      </c>
      <c r="B17" t="s">
        <v>3799</v>
      </c>
      <c r="C17" t="s">
        <v>3802</v>
      </c>
      <c r="D17">
        <v>1.5</v>
      </c>
      <c r="E17" t="s">
        <v>3804</v>
      </c>
      <c r="F17">
        <v>8.82</v>
      </c>
      <c r="G17">
        <v>1.08</v>
      </c>
      <c r="H17">
        <v>6</v>
      </c>
      <c r="I17" t="s">
        <v>4134</v>
      </c>
      <c r="K17" t="s">
        <v>4140</v>
      </c>
      <c r="M17" t="s">
        <v>4143</v>
      </c>
      <c r="N17">
        <v>8</v>
      </c>
      <c r="O17" t="s">
        <v>4176</v>
      </c>
      <c r="P17" t="s">
        <v>4214</v>
      </c>
      <c r="Q17">
        <v>1</v>
      </c>
      <c r="R17">
        <v>1</v>
      </c>
      <c r="S17">
        <v>4.01</v>
      </c>
      <c r="T17">
        <v>6.43</v>
      </c>
      <c r="U17">
        <v>352.52</v>
      </c>
      <c r="V17">
        <v>37.3</v>
      </c>
      <c r="W17">
        <v>5.9</v>
      </c>
      <c r="X17">
        <v>4.96</v>
      </c>
      <c r="Y17">
        <v>0</v>
      </c>
      <c r="Z17">
        <v>1</v>
      </c>
      <c r="AA17" t="s">
        <v>4395</v>
      </c>
      <c r="AB17">
        <v>1</v>
      </c>
      <c r="AC17">
        <v>4</v>
      </c>
      <c r="AD17">
        <v>3.698333333333333</v>
      </c>
      <c r="AF17" t="s">
        <v>4400</v>
      </c>
      <c r="AI17">
        <v>0</v>
      </c>
      <c r="AJ17">
        <v>0</v>
      </c>
      <c r="AK17" t="s">
        <v>4405</v>
      </c>
      <c r="AL17" t="s">
        <v>4405</v>
      </c>
    </row>
    <row r="18" spans="1:38">
      <c r="A18" t="s">
        <v>3953</v>
      </c>
      <c r="B18" t="s">
        <v>3799</v>
      </c>
      <c r="C18" t="s">
        <v>3802</v>
      </c>
      <c r="D18">
        <v>1.5</v>
      </c>
      <c r="E18" t="s">
        <v>3804</v>
      </c>
      <c r="F18">
        <v>8.82</v>
      </c>
      <c r="G18">
        <v>1.08</v>
      </c>
      <c r="H18">
        <v>6</v>
      </c>
      <c r="I18" t="s">
        <v>4134</v>
      </c>
      <c r="K18" t="s">
        <v>4140</v>
      </c>
      <c r="M18" t="s">
        <v>4148</v>
      </c>
      <c r="N18">
        <v>8</v>
      </c>
      <c r="O18" t="s">
        <v>4181</v>
      </c>
      <c r="P18" t="s">
        <v>4214</v>
      </c>
      <c r="Q18">
        <v>1</v>
      </c>
      <c r="R18">
        <v>1</v>
      </c>
      <c r="S18">
        <v>4.01</v>
      </c>
      <c r="T18">
        <v>6.43</v>
      </c>
      <c r="U18">
        <v>352.52</v>
      </c>
      <c r="V18">
        <v>37.3</v>
      </c>
      <c r="W18">
        <v>5.9</v>
      </c>
      <c r="X18">
        <v>4.96</v>
      </c>
      <c r="Y18">
        <v>0</v>
      </c>
      <c r="Z18">
        <v>1</v>
      </c>
      <c r="AA18" t="s">
        <v>4395</v>
      </c>
      <c r="AB18">
        <v>1</v>
      </c>
      <c r="AC18">
        <v>4</v>
      </c>
      <c r="AD18">
        <v>3.698333333333333</v>
      </c>
      <c r="AF18" t="s">
        <v>4400</v>
      </c>
      <c r="AI18">
        <v>0</v>
      </c>
      <c r="AJ18">
        <v>0</v>
      </c>
      <c r="AK18" t="s">
        <v>4410</v>
      </c>
      <c r="AL18" t="s">
        <v>4410</v>
      </c>
    </row>
    <row r="19" spans="1:38">
      <c r="A19" t="s">
        <v>3954</v>
      </c>
      <c r="B19" t="s">
        <v>3799</v>
      </c>
      <c r="C19" t="s">
        <v>3802</v>
      </c>
      <c r="D19">
        <v>2</v>
      </c>
      <c r="E19" t="s">
        <v>3804</v>
      </c>
      <c r="F19">
        <v>8.699999999999999</v>
      </c>
      <c r="G19">
        <v>0.95</v>
      </c>
      <c r="H19">
        <v>6</v>
      </c>
      <c r="I19" t="s">
        <v>4134</v>
      </c>
      <c r="K19" t="s">
        <v>4140</v>
      </c>
      <c r="L19" t="s">
        <v>4141</v>
      </c>
      <c r="M19" t="s">
        <v>4147</v>
      </c>
      <c r="N19">
        <v>9</v>
      </c>
      <c r="O19" t="s">
        <v>4180</v>
      </c>
      <c r="P19" t="s">
        <v>4215</v>
      </c>
      <c r="Q19">
        <v>1</v>
      </c>
      <c r="R19">
        <v>1</v>
      </c>
      <c r="S19">
        <v>4.78</v>
      </c>
      <c r="T19">
        <v>7.2</v>
      </c>
      <c r="U19">
        <v>352.52</v>
      </c>
      <c r="V19">
        <v>37.3</v>
      </c>
      <c r="W19">
        <v>6.04</v>
      </c>
      <c r="X19">
        <v>4.97</v>
      </c>
      <c r="Y19">
        <v>0</v>
      </c>
      <c r="Z19">
        <v>1</v>
      </c>
      <c r="AA19" t="s">
        <v>4395</v>
      </c>
      <c r="AB19">
        <v>1</v>
      </c>
      <c r="AC19">
        <v>5</v>
      </c>
      <c r="AD19">
        <v>3.698333333333333</v>
      </c>
      <c r="AF19" t="s">
        <v>4400</v>
      </c>
      <c r="AI19">
        <v>0</v>
      </c>
      <c r="AJ19">
        <v>0</v>
      </c>
      <c r="AK19" t="s">
        <v>4409</v>
      </c>
      <c r="AL19" t="s">
        <v>4409</v>
      </c>
    </row>
    <row r="20" spans="1:38">
      <c r="A20" t="s">
        <v>3955</v>
      </c>
      <c r="B20" t="s">
        <v>3799</v>
      </c>
      <c r="C20" t="s">
        <v>3802</v>
      </c>
      <c r="D20">
        <v>3</v>
      </c>
      <c r="E20" t="s">
        <v>3804</v>
      </c>
      <c r="F20">
        <v>8.52</v>
      </c>
      <c r="G20">
        <v>1.5</v>
      </c>
      <c r="H20">
        <v>9</v>
      </c>
      <c r="I20" t="s">
        <v>4135</v>
      </c>
      <c r="K20" t="s">
        <v>4140</v>
      </c>
      <c r="M20" t="s">
        <v>4155</v>
      </c>
      <c r="N20">
        <v>8</v>
      </c>
      <c r="O20" t="s">
        <v>4188</v>
      </c>
      <c r="P20" t="s">
        <v>4216</v>
      </c>
      <c r="Q20">
        <v>2</v>
      </c>
      <c r="R20">
        <v>1</v>
      </c>
      <c r="S20">
        <v>3.17</v>
      </c>
      <c r="T20">
        <v>6.22</v>
      </c>
      <c r="U20">
        <v>363.5</v>
      </c>
      <c r="V20">
        <v>50.19</v>
      </c>
      <c r="W20">
        <v>5.52</v>
      </c>
      <c r="X20">
        <v>2.35</v>
      </c>
      <c r="Y20">
        <v>5.35</v>
      </c>
      <c r="Z20">
        <v>2</v>
      </c>
      <c r="AA20" t="s">
        <v>4395</v>
      </c>
      <c r="AB20">
        <v>1</v>
      </c>
      <c r="AC20">
        <v>3</v>
      </c>
      <c r="AD20">
        <v>4.223333333333334</v>
      </c>
      <c r="AF20" t="s">
        <v>4400</v>
      </c>
      <c r="AI20">
        <v>0</v>
      </c>
      <c r="AJ20">
        <v>0</v>
      </c>
      <c r="AK20" t="s">
        <v>4417</v>
      </c>
      <c r="AL20" t="s">
        <v>4417</v>
      </c>
    </row>
    <row r="21" spans="1:38">
      <c r="A21" t="s">
        <v>3955</v>
      </c>
      <c r="B21" t="s">
        <v>3800</v>
      </c>
      <c r="C21" t="s">
        <v>3802</v>
      </c>
      <c r="D21">
        <v>3</v>
      </c>
      <c r="E21" t="s">
        <v>3804</v>
      </c>
      <c r="F21">
        <v>8.52</v>
      </c>
      <c r="G21">
        <v>1.5</v>
      </c>
      <c r="H21">
        <v>9</v>
      </c>
      <c r="I21" t="s">
        <v>4135</v>
      </c>
      <c r="K21" t="s">
        <v>4140</v>
      </c>
      <c r="M21" t="s">
        <v>4156</v>
      </c>
      <c r="N21">
        <v>8</v>
      </c>
      <c r="O21" t="s">
        <v>4189</v>
      </c>
      <c r="P21" t="s">
        <v>4216</v>
      </c>
      <c r="Q21">
        <v>2</v>
      </c>
      <c r="R21">
        <v>1</v>
      </c>
      <c r="S21">
        <v>3.17</v>
      </c>
      <c r="T21">
        <v>6.22</v>
      </c>
      <c r="U21">
        <v>363.5</v>
      </c>
      <c r="V21">
        <v>50.19</v>
      </c>
      <c r="W21">
        <v>5.52</v>
      </c>
      <c r="X21">
        <v>2.35</v>
      </c>
      <c r="Y21">
        <v>5.35</v>
      </c>
      <c r="Z21">
        <v>2</v>
      </c>
      <c r="AA21" t="s">
        <v>4395</v>
      </c>
      <c r="AB21">
        <v>1</v>
      </c>
      <c r="AC21">
        <v>3</v>
      </c>
      <c r="AD21">
        <v>4.223333333333334</v>
      </c>
      <c r="AF21" t="s">
        <v>4400</v>
      </c>
      <c r="AI21">
        <v>0</v>
      </c>
      <c r="AJ21">
        <v>0</v>
      </c>
      <c r="AK21" t="s">
        <v>4418</v>
      </c>
      <c r="AL21" t="s">
        <v>4418</v>
      </c>
    </row>
    <row r="22" spans="1:38">
      <c r="A22" t="s">
        <v>3955</v>
      </c>
      <c r="B22" t="s">
        <v>3800</v>
      </c>
      <c r="C22" t="s">
        <v>3802</v>
      </c>
      <c r="D22">
        <v>12.9</v>
      </c>
      <c r="E22" t="s">
        <v>3804</v>
      </c>
      <c r="F22">
        <v>7.89</v>
      </c>
      <c r="G22">
        <v>1.5</v>
      </c>
      <c r="H22">
        <v>9</v>
      </c>
      <c r="I22" t="s">
        <v>4135</v>
      </c>
      <c r="K22" t="s">
        <v>4140</v>
      </c>
      <c r="L22" t="s">
        <v>4142</v>
      </c>
      <c r="M22" t="s">
        <v>4157</v>
      </c>
      <c r="N22">
        <v>8</v>
      </c>
      <c r="O22" t="s">
        <v>4190</v>
      </c>
      <c r="P22" t="s">
        <v>4216</v>
      </c>
      <c r="Q22">
        <v>2</v>
      </c>
      <c r="R22">
        <v>1</v>
      </c>
      <c r="S22">
        <v>3.17</v>
      </c>
      <c r="T22">
        <v>6.22</v>
      </c>
      <c r="U22">
        <v>363.5</v>
      </c>
      <c r="V22">
        <v>50.19</v>
      </c>
      <c r="W22">
        <v>5.52</v>
      </c>
      <c r="X22">
        <v>2.35</v>
      </c>
      <c r="Y22">
        <v>5.35</v>
      </c>
      <c r="Z22">
        <v>2</v>
      </c>
      <c r="AA22" t="s">
        <v>4395</v>
      </c>
      <c r="AB22">
        <v>1</v>
      </c>
      <c r="AC22">
        <v>3</v>
      </c>
      <c r="AD22">
        <v>4.223333333333334</v>
      </c>
      <c r="AF22" t="s">
        <v>4400</v>
      </c>
      <c r="AI22">
        <v>0</v>
      </c>
      <c r="AJ22">
        <v>0</v>
      </c>
      <c r="AK22" t="s">
        <v>4419</v>
      </c>
      <c r="AL22" t="s">
        <v>4419</v>
      </c>
    </row>
    <row r="23" spans="1:38">
      <c r="A23" t="s">
        <v>3955</v>
      </c>
      <c r="B23" t="s">
        <v>3800</v>
      </c>
      <c r="C23" t="s">
        <v>3802</v>
      </c>
      <c r="D23">
        <v>18</v>
      </c>
      <c r="E23" t="s">
        <v>3804</v>
      </c>
      <c r="F23">
        <v>7.75</v>
      </c>
      <c r="G23">
        <v>1.5</v>
      </c>
      <c r="H23">
        <v>9</v>
      </c>
      <c r="I23" t="s">
        <v>4135</v>
      </c>
      <c r="K23" t="s">
        <v>4140</v>
      </c>
      <c r="M23" t="s">
        <v>4158</v>
      </c>
      <c r="N23">
        <v>8</v>
      </c>
      <c r="O23" t="s">
        <v>4191</v>
      </c>
      <c r="P23" t="s">
        <v>4216</v>
      </c>
      <c r="Q23">
        <v>2</v>
      </c>
      <c r="R23">
        <v>1</v>
      </c>
      <c r="S23">
        <v>3.17</v>
      </c>
      <c r="T23">
        <v>6.22</v>
      </c>
      <c r="U23">
        <v>363.5</v>
      </c>
      <c r="V23">
        <v>50.19</v>
      </c>
      <c r="W23">
        <v>5.52</v>
      </c>
      <c r="X23">
        <v>2.35</v>
      </c>
      <c r="Y23">
        <v>5.35</v>
      </c>
      <c r="Z23">
        <v>2</v>
      </c>
      <c r="AA23" t="s">
        <v>4395</v>
      </c>
      <c r="AB23">
        <v>1</v>
      </c>
      <c r="AC23">
        <v>3</v>
      </c>
      <c r="AD23">
        <v>4.223333333333334</v>
      </c>
      <c r="AF23" t="s">
        <v>4400</v>
      </c>
      <c r="AI23">
        <v>0</v>
      </c>
      <c r="AJ23">
        <v>0</v>
      </c>
      <c r="AK23" t="s">
        <v>4420</v>
      </c>
      <c r="AL23" t="s">
        <v>4420</v>
      </c>
    </row>
    <row r="24" spans="1:38">
      <c r="A24" t="s">
        <v>3956</v>
      </c>
      <c r="B24" t="s">
        <v>3799</v>
      </c>
      <c r="C24" t="s">
        <v>3802</v>
      </c>
      <c r="D24">
        <v>3</v>
      </c>
      <c r="E24" t="s">
        <v>3804</v>
      </c>
      <c r="F24">
        <v>8.52</v>
      </c>
      <c r="G24">
        <v>0.88</v>
      </c>
      <c r="H24">
        <v>3</v>
      </c>
      <c r="I24" t="s">
        <v>4134</v>
      </c>
      <c r="K24" t="s">
        <v>4140</v>
      </c>
      <c r="L24" t="s">
        <v>4141</v>
      </c>
      <c r="M24" t="s">
        <v>4147</v>
      </c>
      <c r="N24">
        <v>9</v>
      </c>
      <c r="O24" t="s">
        <v>4180</v>
      </c>
      <c r="P24" t="s">
        <v>4217</v>
      </c>
      <c r="Q24">
        <v>1</v>
      </c>
      <c r="R24">
        <v>1</v>
      </c>
      <c r="S24">
        <v>3.88</v>
      </c>
      <c r="T24">
        <v>6.29</v>
      </c>
      <c r="U24">
        <v>354.53</v>
      </c>
      <c r="V24">
        <v>37.3</v>
      </c>
      <c r="W24">
        <v>6.29</v>
      </c>
      <c r="X24">
        <v>4.97</v>
      </c>
      <c r="Y24">
        <v>0</v>
      </c>
      <c r="Z24">
        <v>1</v>
      </c>
      <c r="AA24" t="s">
        <v>4395</v>
      </c>
      <c r="AB24">
        <v>1</v>
      </c>
      <c r="AC24">
        <v>5</v>
      </c>
      <c r="AD24">
        <v>3.758333333333333</v>
      </c>
      <c r="AF24" t="s">
        <v>4400</v>
      </c>
      <c r="AI24">
        <v>0</v>
      </c>
      <c r="AJ24">
        <v>0</v>
      </c>
      <c r="AK24" t="s">
        <v>4409</v>
      </c>
      <c r="AL24" t="s">
        <v>4409</v>
      </c>
    </row>
    <row r="25" spans="1:38">
      <c r="A25" t="s">
        <v>3957</v>
      </c>
      <c r="B25" t="s">
        <v>3799</v>
      </c>
      <c r="C25" t="s">
        <v>3802</v>
      </c>
      <c r="D25">
        <v>3</v>
      </c>
      <c r="E25" t="s">
        <v>3804</v>
      </c>
      <c r="F25">
        <v>8.52</v>
      </c>
      <c r="G25">
        <v>0.15</v>
      </c>
      <c r="H25">
        <v>3</v>
      </c>
      <c r="I25" t="s">
        <v>4134</v>
      </c>
      <c r="K25" t="s">
        <v>4140</v>
      </c>
      <c r="L25" t="s">
        <v>4141</v>
      </c>
      <c r="M25" t="s">
        <v>4159</v>
      </c>
      <c r="N25">
        <v>9</v>
      </c>
      <c r="O25" t="s">
        <v>4192</v>
      </c>
      <c r="P25" t="s">
        <v>4218</v>
      </c>
      <c r="Q25">
        <v>1</v>
      </c>
      <c r="R25">
        <v>1</v>
      </c>
      <c r="S25">
        <v>4.44</v>
      </c>
      <c r="T25">
        <v>7.02</v>
      </c>
      <c r="U25">
        <v>316.49</v>
      </c>
      <c r="V25">
        <v>37.3</v>
      </c>
      <c r="W25">
        <v>6.07</v>
      </c>
      <c r="X25">
        <v>4.79</v>
      </c>
      <c r="Y25">
        <v>0</v>
      </c>
      <c r="Z25">
        <v>0</v>
      </c>
      <c r="AA25" t="s">
        <v>4395</v>
      </c>
      <c r="AB25">
        <v>1</v>
      </c>
      <c r="AC25">
        <v>7</v>
      </c>
      <c r="AD25">
        <v>3.698333333333333</v>
      </c>
      <c r="AF25" t="s">
        <v>4400</v>
      </c>
      <c r="AI25">
        <v>0</v>
      </c>
      <c r="AJ25">
        <v>0</v>
      </c>
      <c r="AK25" t="s">
        <v>4421</v>
      </c>
      <c r="AL25" t="s">
        <v>4421</v>
      </c>
    </row>
    <row r="26" spans="1:38">
      <c r="A26" t="s">
        <v>3958</v>
      </c>
      <c r="B26" t="s">
        <v>3799</v>
      </c>
      <c r="C26" t="s">
        <v>3802</v>
      </c>
      <c r="D26">
        <v>6</v>
      </c>
      <c r="E26" t="s">
        <v>3804</v>
      </c>
      <c r="F26">
        <v>8.220000000000001</v>
      </c>
      <c r="G26">
        <v>0.95</v>
      </c>
      <c r="H26">
        <v>3</v>
      </c>
      <c r="I26" t="s">
        <v>4134</v>
      </c>
      <c r="K26" t="s">
        <v>4140</v>
      </c>
      <c r="L26" t="s">
        <v>4141</v>
      </c>
      <c r="M26" t="s">
        <v>4147</v>
      </c>
      <c r="N26">
        <v>9</v>
      </c>
      <c r="O26" t="s">
        <v>4180</v>
      </c>
      <c r="P26" t="s">
        <v>4219</v>
      </c>
      <c r="Q26">
        <v>1</v>
      </c>
      <c r="R26">
        <v>1</v>
      </c>
      <c r="S26">
        <v>3.56</v>
      </c>
      <c r="T26">
        <v>5.97</v>
      </c>
      <c r="U26">
        <v>366.55</v>
      </c>
      <c r="V26">
        <v>37.3</v>
      </c>
      <c r="W26">
        <v>6.22</v>
      </c>
      <c r="X26">
        <v>4.97</v>
      </c>
      <c r="Y26">
        <v>0</v>
      </c>
      <c r="Z26">
        <v>1</v>
      </c>
      <c r="AA26" t="s">
        <v>4395</v>
      </c>
      <c r="AB26">
        <v>1</v>
      </c>
      <c r="AC26">
        <v>5</v>
      </c>
      <c r="AD26">
        <v>3.871547619047619</v>
      </c>
      <c r="AF26" t="s">
        <v>4400</v>
      </c>
      <c r="AI26">
        <v>0</v>
      </c>
      <c r="AJ26">
        <v>0</v>
      </c>
      <c r="AK26" t="s">
        <v>4409</v>
      </c>
      <c r="AL26" t="s">
        <v>4409</v>
      </c>
    </row>
    <row r="27" spans="1:38">
      <c r="A27" t="s">
        <v>3959</v>
      </c>
      <c r="B27" t="s">
        <v>3799</v>
      </c>
      <c r="C27" t="s">
        <v>3802</v>
      </c>
      <c r="D27">
        <v>7</v>
      </c>
      <c r="E27" t="s">
        <v>3804</v>
      </c>
      <c r="F27">
        <v>8.15</v>
      </c>
      <c r="G27">
        <v>1.03</v>
      </c>
      <c r="H27">
        <v>3</v>
      </c>
      <c r="I27" t="s">
        <v>4134</v>
      </c>
      <c r="K27" t="s">
        <v>4140</v>
      </c>
      <c r="M27" t="s">
        <v>4146</v>
      </c>
      <c r="N27">
        <v>8</v>
      </c>
      <c r="O27" t="s">
        <v>4179</v>
      </c>
      <c r="P27" t="s">
        <v>4220</v>
      </c>
      <c r="Q27">
        <v>2</v>
      </c>
      <c r="R27">
        <v>1</v>
      </c>
      <c r="S27">
        <v>5.08</v>
      </c>
      <c r="T27">
        <v>7.71</v>
      </c>
      <c r="U27">
        <v>326.44</v>
      </c>
      <c r="V27">
        <v>50.44</v>
      </c>
      <c r="W27">
        <v>5.86</v>
      </c>
      <c r="X27">
        <v>4.74</v>
      </c>
      <c r="Y27">
        <v>0</v>
      </c>
      <c r="Z27">
        <v>1</v>
      </c>
      <c r="AA27" t="s">
        <v>4395</v>
      </c>
      <c r="AB27">
        <v>1</v>
      </c>
      <c r="AC27">
        <v>5</v>
      </c>
      <c r="AD27">
        <v>3.833333333333333</v>
      </c>
      <c r="AF27" t="s">
        <v>4400</v>
      </c>
      <c r="AI27">
        <v>0</v>
      </c>
      <c r="AJ27">
        <v>0</v>
      </c>
      <c r="AK27" t="s">
        <v>4408</v>
      </c>
      <c r="AL27" t="s">
        <v>4408</v>
      </c>
    </row>
    <row r="28" spans="1:38">
      <c r="A28" t="s">
        <v>3960</v>
      </c>
      <c r="B28" t="s">
        <v>3799</v>
      </c>
      <c r="C28" t="s">
        <v>3802</v>
      </c>
      <c r="D28">
        <v>9</v>
      </c>
      <c r="E28" t="s">
        <v>3804</v>
      </c>
      <c r="F28">
        <v>8.050000000000001</v>
      </c>
      <c r="G28">
        <v>0.97</v>
      </c>
      <c r="H28">
        <v>14</v>
      </c>
      <c r="I28" t="s">
        <v>4136</v>
      </c>
      <c r="K28" t="s">
        <v>4140</v>
      </c>
      <c r="M28" t="s">
        <v>4160</v>
      </c>
      <c r="N28">
        <v>8</v>
      </c>
      <c r="O28" t="s">
        <v>4193</v>
      </c>
      <c r="P28" t="s">
        <v>4221</v>
      </c>
      <c r="Q28">
        <v>1</v>
      </c>
      <c r="R28">
        <v>1</v>
      </c>
      <c r="S28">
        <v>3.62</v>
      </c>
      <c r="T28">
        <v>6.26</v>
      </c>
      <c r="U28">
        <v>300.44</v>
      </c>
      <c r="V28">
        <v>37.3</v>
      </c>
      <c r="W28">
        <v>5.6</v>
      </c>
      <c r="X28">
        <v>4.73</v>
      </c>
      <c r="Y28">
        <v>0</v>
      </c>
      <c r="Z28">
        <v>0</v>
      </c>
      <c r="AA28" t="s">
        <v>4395</v>
      </c>
      <c r="AB28">
        <v>1</v>
      </c>
      <c r="AC28">
        <v>5</v>
      </c>
      <c r="AD28">
        <v>3.888333333333333</v>
      </c>
      <c r="AE28" t="s">
        <v>4398</v>
      </c>
      <c r="AF28" t="s">
        <v>4400</v>
      </c>
      <c r="AG28" t="s">
        <v>4402</v>
      </c>
      <c r="AH28" t="s">
        <v>4403</v>
      </c>
      <c r="AI28">
        <v>4</v>
      </c>
      <c r="AJ28">
        <v>1</v>
      </c>
      <c r="AK28" t="s">
        <v>4422</v>
      </c>
      <c r="AL28" t="s">
        <v>4422</v>
      </c>
    </row>
    <row r="29" spans="1:38">
      <c r="A29" t="s">
        <v>3960</v>
      </c>
      <c r="B29" t="s">
        <v>3799</v>
      </c>
      <c r="C29" t="s">
        <v>3802</v>
      </c>
      <c r="D29">
        <v>53</v>
      </c>
      <c r="E29" t="s">
        <v>3804</v>
      </c>
      <c r="F29">
        <v>7.28</v>
      </c>
      <c r="G29">
        <v>0.97</v>
      </c>
      <c r="H29">
        <v>14</v>
      </c>
      <c r="I29" t="s">
        <v>4136</v>
      </c>
      <c r="K29" t="s">
        <v>4140</v>
      </c>
      <c r="L29" t="s">
        <v>4141</v>
      </c>
      <c r="M29" t="s">
        <v>4147</v>
      </c>
      <c r="N29">
        <v>9</v>
      </c>
      <c r="O29" t="s">
        <v>4180</v>
      </c>
      <c r="P29" t="s">
        <v>4221</v>
      </c>
      <c r="Q29">
        <v>1</v>
      </c>
      <c r="R29">
        <v>1</v>
      </c>
      <c r="S29">
        <v>3.62</v>
      </c>
      <c r="T29">
        <v>6.26</v>
      </c>
      <c r="U29">
        <v>300.44</v>
      </c>
      <c r="V29">
        <v>37.3</v>
      </c>
      <c r="W29">
        <v>5.6</v>
      </c>
      <c r="X29">
        <v>4.73</v>
      </c>
      <c r="Y29">
        <v>0</v>
      </c>
      <c r="Z29">
        <v>0</v>
      </c>
      <c r="AA29" t="s">
        <v>4395</v>
      </c>
      <c r="AB29">
        <v>1</v>
      </c>
      <c r="AC29">
        <v>5</v>
      </c>
      <c r="AD29">
        <v>3.888333333333333</v>
      </c>
      <c r="AE29" t="s">
        <v>4398</v>
      </c>
      <c r="AF29" t="s">
        <v>4400</v>
      </c>
      <c r="AG29" t="s">
        <v>4402</v>
      </c>
      <c r="AH29" t="s">
        <v>4403</v>
      </c>
      <c r="AI29">
        <v>4</v>
      </c>
      <c r="AJ29">
        <v>1</v>
      </c>
      <c r="AK29" t="s">
        <v>4409</v>
      </c>
      <c r="AL29" t="s">
        <v>4409</v>
      </c>
    </row>
    <row r="30" spans="1:38">
      <c r="A30" t="s">
        <v>3960</v>
      </c>
      <c r="B30" t="s">
        <v>3800</v>
      </c>
      <c r="C30" t="s">
        <v>3802</v>
      </c>
      <c r="D30">
        <v>0.4</v>
      </c>
      <c r="E30" t="s">
        <v>3804</v>
      </c>
      <c r="F30">
        <v>9.4</v>
      </c>
      <c r="G30">
        <v>0.97</v>
      </c>
      <c r="H30">
        <v>14</v>
      </c>
      <c r="I30" t="s">
        <v>4136</v>
      </c>
      <c r="K30" t="s">
        <v>4140</v>
      </c>
      <c r="M30" t="s">
        <v>4161</v>
      </c>
      <c r="N30">
        <v>8</v>
      </c>
      <c r="O30" t="s">
        <v>4194</v>
      </c>
      <c r="P30" t="s">
        <v>4221</v>
      </c>
      <c r="Q30">
        <v>1</v>
      </c>
      <c r="R30">
        <v>1</v>
      </c>
      <c r="S30">
        <v>3.62</v>
      </c>
      <c r="T30">
        <v>6.26</v>
      </c>
      <c r="U30">
        <v>300.44</v>
      </c>
      <c r="V30">
        <v>37.3</v>
      </c>
      <c r="W30">
        <v>5.6</v>
      </c>
      <c r="X30">
        <v>4.73</v>
      </c>
      <c r="Y30">
        <v>0</v>
      </c>
      <c r="Z30">
        <v>0</v>
      </c>
      <c r="AA30" t="s">
        <v>4395</v>
      </c>
      <c r="AB30">
        <v>1</v>
      </c>
      <c r="AC30">
        <v>5</v>
      </c>
      <c r="AD30">
        <v>3.888333333333333</v>
      </c>
      <c r="AE30" t="s">
        <v>4398</v>
      </c>
      <c r="AF30" t="s">
        <v>4400</v>
      </c>
      <c r="AG30" t="s">
        <v>4402</v>
      </c>
      <c r="AH30" t="s">
        <v>4403</v>
      </c>
      <c r="AI30">
        <v>4</v>
      </c>
      <c r="AJ30">
        <v>1</v>
      </c>
      <c r="AK30" t="s">
        <v>4423</v>
      </c>
      <c r="AL30" t="s">
        <v>4423</v>
      </c>
    </row>
    <row r="31" spans="1:38">
      <c r="A31" t="s">
        <v>3960</v>
      </c>
      <c r="B31" t="s">
        <v>3800</v>
      </c>
      <c r="C31" t="s">
        <v>3802</v>
      </c>
      <c r="D31">
        <v>350</v>
      </c>
      <c r="E31" t="s">
        <v>3804</v>
      </c>
      <c r="F31">
        <v>6.46</v>
      </c>
      <c r="G31">
        <v>0.97</v>
      </c>
      <c r="H31">
        <v>14</v>
      </c>
      <c r="I31" t="s">
        <v>4136</v>
      </c>
      <c r="K31" t="s">
        <v>4140</v>
      </c>
      <c r="M31" t="s">
        <v>4154</v>
      </c>
      <c r="N31">
        <v>8</v>
      </c>
      <c r="O31" t="s">
        <v>4187</v>
      </c>
      <c r="P31" t="s">
        <v>4221</v>
      </c>
      <c r="Q31">
        <v>1</v>
      </c>
      <c r="R31">
        <v>1</v>
      </c>
      <c r="S31">
        <v>3.62</v>
      </c>
      <c r="T31">
        <v>6.26</v>
      </c>
      <c r="U31">
        <v>300.44</v>
      </c>
      <c r="V31">
        <v>37.3</v>
      </c>
      <c r="W31">
        <v>5.6</v>
      </c>
      <c r="X31">
        <v>4.73</v>
      </c>
      <c r="Y31">
        <v>0</v>
      </c>
      <c r="Z31">
        <v>0</v>
      </c>
      <c r="AA31" t="s">
        <v>4395</v>
      </c>
      <c r="AB31">
        <v>1</v>
      </c>
      <c r="AC31">
        <v>5</v>
      </c>
      <c r="AD31">
        <v>3.888333333333333</v>
      </c>
      <c r="AE31" t="s">
        <v>4398</v>
      </c>
      <c r="AF31" t="s">
        <v>4400</v>
      </c>
      <c r="AG31" t="s">
        <v>4402</v>
      </c>
      <c r="AH31" t="s">
        <v>4403</v>
      </c>
      <c r="AI31">
        <v>4</v>
      </c>
      <c r="AJ31">
        <v>1</v>
      </c>
      <c r="AK31" t="s">
        <v>4416</v>
      </c>
      <c r="AL31" t="s">
        <v>4416</v>
      </c>
    </row>
    <row r="32" spans="1:38">
      <c r="A32" t="s">
        <v>3961</v>
      </c>
      <c r="B32" t="s">
        <v>3799</v>
      </c>
      <c r="C32" t="s">
        <v>3802</v>
      </c>
      <c r="D32">
        <v>9</v>
      </c>
      <c r="E32" t="s">
        <v>3804</v>
      </c>
      <c r="F32">
        <v>8.050000000000001</v>
      </c>
      <c r="G32">
        <v>0</v>
      </c>
      <c r="H32">
        <v>1</v>
      </c>
      <c r="I32" t="s">
        <v>4134</v>
      </c>
      <c r="K32" t="s">
        <v>4140</v>
      </c>
      <c r="L32" t="s">
        <v>4141</v>
      </c>
      <c r="M32" t="s">
        <v>4162</v>
      </c>
      <c r="N32">
        <v>9</v>
      </c>
      <c r="O32" t="s">
        <v>4195</v>
      </c>
      <c r="P32" t="s">
        <v>4222</v>
      </c>
      <c r="Q32">
        <v>1</v>
      </c>
      <c r="R32">
        <v>1</v>
      </c>
      <c r="S32">
        <v>3.23</v>
      </c>
      <c r="T32">
        <v>5.88</v>
      </c>
      <c r="U32">
        <v>308.42</v>
      </c>
      <c r="V32">
        <v>37.3</v>
      </c>
      <c r="W32">
        <v>5.33</v>
      </c>
      <c r="X32">
        <v>4.72</v>
      </c>
      <c r="Y32">
        <v>0</v>
      </c>
      <c r="Z32">
        <v>1</v>
      </c>
      <c r="AA32" t="s">
        <v>4395</v>
      </c>
      <c r="AB32">
        <v>1</v>
      </c>
      <c r="AC32">
        <v>4</v>
      </c>
      <c r="AD32">
        <v>4.083333333333333</v>
      </c>
      <c r="AF32" t="s">
        <v>4400</v>
      </c>
      <c r="AI32">
        <v>0</v>
      </c>
      <c r="AJ32">
        <v>0</v>
      </c>
      <c r="AK32" t="s">
        <v>4424</v>
      </c>
      <c r="AL32" t="s">
        <v>4424</v>
      </c>
    </row>
    <row r="33" spans="1:38">
      <c r="A33" t="s">
        <v>3962</v>
      </c>
      <c r="B33" t="s">
        <v>3799</v>
      </c>
      <c r="C33" t="s">
        <v>3802</v>
      </c>
      <c r="D33">
        <v>13</v>
      </c>
      <c r="E33" t="s">
        <v>3804</v>
      </c>
      <c r="F33">
        <v>7.89</v>
      </c>
      <c r="G33">
        <v>0</v>
      </c>
      <c r="H33">
        <v>1</v>
      </c>
      <c r="I33" t="s">
        <v>4134</v>
      </c>
      <c r="K33" t="s">
        <v>4140</v>
      </c>
      <c r="L33" t="s">
        <v>4141</v>
      </c>
      <c r="M33" t="s">
        <v>4149</v>
      </c>
      <c r="N33">
        <v>9</v>
      </c>
      <c r="O33" t="s">
        <v>4182</v>
      </c>
      <c r="P33" t="s">
        <v>4223</v>
      </c>
      <c r="Q33">
        <v>1</v>
      </c>
      <c r="R33">
        <v>1</v>
      </c>
      <c r="S33">
        <v>3.41</v>
      </c>
      <c r="T33">
        <v>6.07</v>
      </c>
      <c r="U33">
        <v>308.42</v>
      </c>
      <c r="V33">
        <v>37.3</v>
      </c>
      <c r="W33">
        <v>5.5</v>
      </c>
      <c r="X33">
        <v>4.71</v>
      </c>
      <c r="Y33">
        <v>0</v>
      </c>
      <c r="Z33">
        <v>1</v>
      </c>
      <c r="AA33" t="s">
        <v>4395</v>
      </c>
      <c r="AB33">
        <v>1</v>
      </c>
      <c r="AC33">
        <v>4</v>
      </c>
      <c r="AD33">
        <v>3.993333333333333</v>
      </c>
      <c r="AF33" t="s">
        <v>4400</v>
      </c>
      <c r="AI33">
        <v>0</v>
      </c>
      <c r="AJ33">
        <v>0</v>
      </c>
      <c r="AK33" t="s">
        <v>4411</v>
      </c>
      <c r="AL33" t="s">
        <v>4411</v>
      </c>
    </row>
    <row r="34" spans="1:38">
      <c r="A34" t="s">
        <v>3963</v>
      </c>
      <c r="B34" t="s">
        <v>3799</v>
      </c>
      <c r="C34" t="s">
        <v>3802</v>
      </c>
      <c r="D34">
        <v>14</v>
      </c>
      <c r="E34" t="s">
        <v>3804</v>
      </c>
      <c r="F34">
        <v>7.85</v>
      </c>
      <c r="G34">
        <v>1.34</v>
      </c>
      <c r="H34">
        <v>4</v>
      </c>
      <c r="I34" t="s">
        <v>4137</v>
      </c>
      <c r="K34" t="s">
        <v>4140</v>
      </c>
      <c r="L34" t="s">
        <v>4141</v>
      </c>
      <c r="M34" t="s">
        <v>4163</v>
      </c>
      <c r="N34">
        <v>9</v>
      </c>
      <c r="O34" t="s">
        <v>4196</v>
      </c>
      <c r="P34" t="s">
        <v>4224</v>
      </c>
      <c r="Q34">
        <v>1</v>
      </c>
      <c r="R34">
        <v>1</v>
      </c>
      <c r="S34">
        <v>3.97</v>
      </c>
      <c r="T34">
        <v>6.9</v>
      </c>
      <c r="U34">
        <v>348.49</v>
      </c>
      <c r="V34">
        <v>37.3</v>
      </c>
      <c r="W34">
        <v>6.1</v>
      </c>
      <c r="X34">
        <v>4.08</v>
      </c>
      <c r="Y34">
        <v>0</v>
      </c>
      <c r="Z34">
        <v>2</v>
      </c>
      <c r="AA34" t="s">
        <v>4395</v>
      </c>
      <c r="AB34">
        <v>1</v>
      </c>
      <c r="AC34">
        <v>3</v>
      </c>
      <c r="AD34">
        <v>3.713333333333333</v>
      </c>
      <c r="AE34" t="s">
        <v>4399</v>
      </c>
      <c r="AF34" t="s">
        <v>4400</v>
      </c>
      <c r="AH34" t="s">
        <v>4404</v>
      </c>
      <c r="AI34">
        <v>4</v>
      </c>
      <c r="AJ34">
        <v>1</v>
      </c>
      <c r="AK34" t="s">
        <v>4425</v>
      </c>
      <c r="AL34" t="s">
        <v>4425</v>
      </c>
    </row>
    <row r="35" spans="1:38">
      <c r="A35" t="s">
        <v>3963</v>
      </c>
      <c r="B35" t="s">
        <v>3799</v>
      </c>
      <c r="C35" t="s">
        <v>3802</v>
      </c>
      <c r="D35">
        <v>26</v>
      </c>
      <c r="E35" t="s">
        <v>3804</v>
      </c>
      <c r="F35">
        <v>7.58</v>
      </c>
      <c r="G35">
        <v>1.34</v>
      </c>
      <c r="H35">
        <v>4</v>
      </c>
      <c r="I35" t="s">
        <v>4137</v>
      </c>
      <c r="K35" t="s">
        <v>4140</v>
      </c>
      <c r="L35" t="s">
        <v>4141</v>
      </c>
      <c r="M35" t="s">
        <v>4149</v>
      </c>
      <c r="N35">
        <v>9</v>
      </c>
      <c r="O35" t="s">
        <v>4182</v>
      </c>
      <c r="P35" t="s">
        <v>4224</v>
      </c>
      <c r="Q35">
        <v>1</v>
      </c>
      <c r="R35">
        <v>1</v>
      </c>
      <c r="S35">
        <v>3.97</v>
      </c>
      <c r="T35">
        <v>6.9</v>
      </c>
      <c r="U35">
        <v>348.49</v>
      </c>
      <c r="V35">
        <v>37.3</v>
      </c>
      <c r="W35">
        <v>6.1</v>
      </c>
      <c r="X35">
        <v>4.08</v>
      </c>
      <c r="Y35">
        <v>0</v>
      </c>
      <c r="Z35">
        <v>2</v>
      </c>
      <c r="AA35" t="s">
        <v>4395</v>
      </c>
      <c r="AB35">
        <v>1</v>
      </c>
      <c r="AC35">
        <v>3</v>
      </c>
      <c r="AD35">
        <v>3.713333333333333</v>
      </c>
      <c r="AE35" t="s">
        <v>4399</v>
      </c>
      <c r="AF35" t="s">
        <v>4400</v>
      </c>
      <c r="AH35" t="s">
        <v>4404</v>
      </c>
      <c r="AI35">
        <v>4</v>
      </c>
      <c r="AJ35">
        <v>1</v>
      </c>
      <c r="AK35" t="s">
        <v>4411</v>
      </c>
      <c r="AL35" t="s">
        <v>4411</v>
      </c>
    </row>
    <row r="36" spans="1:38">
      <c r="A36" t="s">
        <v>3963</v>
      </c>
      <c r="B36" t="s">
        <v>3799</v>
      </c>
      <c r="C36" t="s">
        <v>3802</v>
      </c>
      <c r="D36">
        <v>26</v>
      </c>
      <c r="E36" t="s">
        <v>3804</v>
      </c>
      <c r="F36">
        <v>7.58</v>
      </c>
      <c r="G36">
        <v>1.34</v>
      </c>
      <c r="H36">
        <v>4</v>
      </c>
      <c r="I36" t="s">
        <v>4137</v>
      </c>
      <c r="K36" t="s">
        <v>4140</v>
      </c>
      <c r="L36" t="s">
        <v>4141</v>
      </c>
      <c r="M36" t="s">
        <v>4150</v>
      </c>
      <c r="N36">
        <v>9</v>
      </c>
      <c r="O36" t="s">
        <v>4183</v>
      </c>
      <c r="P36" t="s">
        <v>4224</v>
      </c>
      <c r="Q36">
        <v>1</v>
      </c>
      <c r="R36">
        <v>1</v>
      </c>
      <c r="S36">
        <v>3.97</v>
      </c>
      <c r="T36">
        <v>6.9</v>
      </c>
      <c r="U36">
        <v>348.49</v>
      </c>
      <c r="V36">
        <v>37.3</v>
      </c>
      <c r="W36">
        <v>6.1</v>
      </c>
      <c r="X36">
        <v>4.08</v>
      </c>
      <c r="Y36">
        <v>0</v>
      </c>
      <c r="Z36">
        <v>2</v>
      </c>
      <c r="AA36" t="s">
        <v>4395</v>
      </c>
      <c r="AB36">
        <v>1</v>
      </c>
      <c r="AC36">
        <v>3</v>
      </c>
      <c r="AD36">
        <v>3.713333333333333</v>
      </c>
      <c r="AE36" t="s">
        <v>4399</v>
      </c>
      <c r="AF36" t="s">
        <v>4400</v>
      </c>
      <c r="AH36" t="s">
        <v>4404</v>
      </c>
      <c r="AI36">
        <v>4</v>
      </c>
      <c r="AJ36">
        <v>1</v>
      </c>
      <c r="AK36" t="s">
        <v>4412</v>
      </c>
      <c r="AL36" t="s">
        <v>4412</v>
      </c>
    </row>
    <row r="37" spans="1:38">
      <c r="A37" t="s">
        <v>3963</v>
      </c>
      <c r="B37" t="s">
        <v>3799</v>
      </c>
      <c r="C37" t="s">
        <v>3802</v>
      </c>
      <c r="D37">
        <v>36</v>
      </c>
      <c r="E37" t="s">
        <v>3804</v>
      </c>
      <c r="F37">
        <v>7.44</v>
      </c>
      <c r="G37">
        <v>1.34</v>
      </c>
      <c r="H37">
        <v>4</v>
      </c>
      <c r="I37" t="s">
        <v>4137</v>
      </c>
      <c r="K37" t="s">
        <v>4140</v>
      </c>
      <c r="M37" t="s">
        <v>4155</v>
      </c>
      <c r="N37">
        <v>8</v>
      </c>
      <c r="O37" t="s">
        <v>4188</v>
      </c>
      <c r="P37" t="s">
        <v>4224</v>
      </c>
      <c r="Q37">
        <v>1</v>
      </c>
      <c r="R37">
        <v>1</v>
      </c>
      <c r="S37">
        <v>3.97</v>
      </c>
      <c r="T37">
        <v>6.9</v>
      </c>
      <c r="U37">
        <v>348.49</v>
      </c>
      <c r="V37">
        <v>37.3</v>
      </c>
      <c r="W37">
        <v>6.1</v>
      </c>
      <c r="X37">
        <v>4.08</v>
      </c>
      <c r="Y37">
        <v>0</v>
      </c>
      <c r="Z37">
        <v>2</v>
      </c>
      <c r="AA37" t="s">
        <v>4395</v>
      </c>
      <c r="AB37">
        <v>1</v>
      </c>
      <c r="AC37">
        <v>3</v>
      </c>
      <c r="AD37">
        <v>3.713333333333333</v>
      </c>
      <c r="AE37" t="s">
        <v>4399</v>
      </c>
      <c r="AF37" t="s">
        <v>4400</v>
      </c>
      <c r="AH37" t="s">
        <v>4404</v>
      </c>
      <c r="AI37">
        <v>4</v>
      </c>
      <c r="AJ37">
        <v>1</v>
      </c>
      <c r="AK37" t="s">
        <v>4417</v>
      </c>
      <c r="AL37" t="s">
        <v>4417</v>
      </c>
    </row>
    <row r="38" spans="1:38">
      <c r="A38" t="s">
        <v>3963</v>
      </c>
      <c r="B38" t="s">
        <v>3799</v>
      </c>
      <c r="C38" t="s">
        <v>3802</v>
      </c>
      <c r="D38">
        <v>36</v>
      </c>
      <c r="E38" t="s">
        <v>3804</v>
      </c>
      <c r="F38">
        <v>7.44</v>
      </c>
      <c r="G38">
        <v>1.34</v>
      </c>
      <c r="H38">
        <v>4</v>
      </c>
      <c r="I38" t="s">
        <v>4137</v>
      </c>
      <c r="K38" t="s">
        <v>4140</v>
      </c>
      <c r="L38" t="s">
        <v>4141</v>
      </c>
      <c r="M38" t="s">
        <v>4151</v>
      </c>
      <c r="N38">
        <v>9</v>
      </c>
      <c r="O38" t="s">
        <v>4184</v>
      </c>
      <c r="P38" t="s">
        <v>4224</v>
      </c>
      <c r="Q38">
        <v>1</v>
      </c>
      <c r="R38">
        <v>1</v>
      </c>
      <c r="S38">
        <v>3.97</v>
      </c>
      <c r="T38">
        <v>6.9</v>
      </c>
      <c r="U38">
        <v>348.49</v>
      </c>
      <c r="V38">
        <v>37.3</v>
      </c>
      <c r="W38">
        <v>6.1</v>
      </c>
      <c r="X38">
        <v>4.08</v>
      </c>
      <c r="Y38">
        <v>0</v>
      </c>
      <c r="Z38">
        <v>2</v>
      </c>
      <c r="AA38" t="s">
        <v>4395</v>
      </c>
      <c r="AB38">
        <v>1</v>
      </c>
      <c r="AC38">
        <v>3</v>
      </c>
      <c r="AD38">
        <v>3.713333333333333</v>
      </c>
      <c r="AE38" t="s">
        <v>4399</v>
      </c>
      <c r="AF38" t="s">
        <v>4400</v>
      </c>
      <c r="AH38" t="s">
        <v>4404</v>
      </c>
      <c r="AI38">
        <v>4</v>
      </c>
      <c r="AJ38">
        <v>1</v>
      </c>
      <c r="AK38" t="s">
        <v>4413</v>
      </c>
      <c r="AL38" t="s">
        <v>4413</v>
      </c>
    </row>
    <row r="39" spans="1:38">
      <c r="A39" t="s">
        <v>3963</v>
      </c>
      <c r="B39" t="s">
        <v>3800</v>
      </c>
      <c r="C39" t="s">
        <v>3802</v>
      </c>
      <c r="D39">
        <v>14</v>
      </c>
      <c r="E39" t="s">
        <v>3804</v>
      </c>
      <c r="F39">
        <v>7.85</v>
      </c>
      <c r="G39">
        <v>1.34</v>
      </c>
      <c r="H39">
        <v>4</v>
      </c>
      <c r="I39" t="s">
        <v>4137</v>
      </c>
      <c r="K39" t="s">
        <v>4140</v>
      </c>
      <c r="M39" t="s">
        <v>4164</v>
      </c>
      <c r="N39">
        <v>8</v>
      </c>
      <c r="O39" t="s">
        <v>4197</v>
      </c>
      <c r="P39" t="s">
        <v>4224</v>
      </c>
      <c r="Q39">
        <v>1</v>
      </c>
      <c r="R39">
        <v>1</v>
      </c>
      <c r="S39">
        <v>3.97</v>
      </c>
      <c r="T39">
        <v>6.9</v>
      </c>
      <c r="U39">
        <v>348.49</v>
      </c>
      <c r="V39">
        <v>37.3</v>
      </c>
      <c r="W39">
        <v>6.1</v>
      </c>
      <c r="X39">
        <v>4.08</v>
      </c>
      <c r="Y39">
        <v>0</v>
      </c>
      <c r="Z39">
        <v>2</v>
      </c>
      <c r="AA39" t="s">
        <v>4395</v>
      </c>
      <c r="AB39">
        <v>1</v>
      </c>
      <c r="AC39">
        <v>3</v>
      </c>
      <c r="AD39">
        <v>3.713333333333333</v>
      </c>
      <c r="AE39" t="s">
        <v>4399</v>
      </c>
      <c r="AF39" t="s">
        <v>4400</v>
      </c>
      <c r="AH39" t="s">
        <v>4404</v>
      </c>
      <c r="AI39">
        <v>4</v>
      </c>
      <c r="AJ39">
        <v>1</v>
      </c>
      <c r="AK39" t="s">
        <v>4426</v>
      </c>
      <c r="AL39" t="s">
        <v>4426</v>
      </c>
    </row>
    <row r="40" spans="1:38">
      <c r="A40" t="s">
        <v>3963</v>
      </c>
      <c r="B40" t="s">
        <v>3800</v>
      </c>
      <c r="C40" t="s">
        <v>3802</v>
      </c>
      <c r="D40">
        <v>16</v>
      </c>
      <c r="E40" t="s">
        <v>3804</v>
      </c>
      <c r="F40">
        <v>7.8</v>
      </c>
      <c r="G40">
        <v>1.34</v>
      </c>
      <c r="H40">
        <v>4</v>
      </c>
      <c r="I40" t="s">
        <v>4137</v>
      </c>
      <c r="K40" t="s">
        <v>4140</v>
      </c>
      <c r="L40" t="s">
        <v>4141</v>
      </c>
      <c r="M40" t="s">
        <v>4165</v>
      </c>
      <c r="N40">
        <v>9</v>
      </c>
      <c r="O40" t="s">
        <v>4198</v>
      </c>
      <c r="P40" t="s">
        <v>4224</v>
      </c>
      <c r="Q40">
        <v>1</v>
      </c>
      <c r="R40">
        <v>1</v>
      </c>
      <c r="S40">
        <v>3.97</v>
      </c>
      <c r="T40">
        <v>6.9</v>
      </c>
      <c r="U40">
        <v>348.49</v>
      </c>
      <c r="V40">
        <v>37.3</v>
      </c>
      <c r="W40">
        <v>6.1</v>
      </c>
      <c r="X40">
        <v>4.08</v>
      </c>
      <c r="Y40">
        <v>0</v>
      </c>
      <c r="Z40">
        <v>2</v>
      </c>
      <c r="AA40" t="s">
        <v>4395</v>
      </c>
      <c r="AB40">
        <v>1</v>
      </c>
      <c r="AC40">
        <v>3</v>
      </c>
      <c r="AD40">
        <v>3.713333333333333</v>
      </c>
      <c r="AE40" t="s">
        <v>4399</v>
      </c>
      <c r="AF40" t="s">
        <v>4400</v>
      </c>
      <c r="AH40" t="s">
        <v>4404</v>
      </c>
      <c r="AI40">
        <v>4</v>
      </c>
      <c r="AJ40">
        <v>1</v>
      </c>
      <c r="AK40" t="s">
        <v>4427</v>
      </c>
      <c r="AL40" t="s">
        <v>4427</v>
      </c>
    </row>
    <row r="41" spans="1:38">
      <c r="A41" t="s">
        <v>3963</v>
      </c>
      <c r="B41" t="s">
        <v>3800</v>
      </c>
      <c r="C41" t="s">
        <v>3802</v>
      </c>
      <c r="D41">
        <v>21</v>
      </c>
      <c r="E41" t="s">
        <v>3804</v>
      </c>
      <c r="F41">
        <v>7.68</v>
      </c>
      <c r="G41">
        <v>1.34</v>
      </c>
      <c r="H41">
        <v>4</v>
      </c>
      <c r="I41" t="s">
        <v>4137</v>
      </c>
      <c r="K41" t="s">
        <v>4140</v>
      </c>
      <c r="L41" t="s">
        <v>4141</v>
      </c>
      <c r="M41" t="s">
        <v>4166</v>
      </c>
      <c r="N41">
        <v>9</v>
      </c>
      <c r="O41" t="s">
        <v>4199</v>
      </c>
      <c r="P41" t="s">
        <v>4224</v>
      </c>
      <c r="Q41">
        <v>1</v>
      </c>
      <c r="R41">
        <v>1</v>
      </c>
      <c r="S41">
        <v>3.97</v>
      </c>
      <c r="T41">
        <v>6.9</v>
      </c>
      <c r="U41">
        <v>348.49</v>
      </c>
      <c r="V41">
        <v>37.3</v>
      </c>
      <c r="W41">
        <v>6.1</v>
      </c>
      <c r="X41">
        <v>4.08</v>
      </c>
      <c r="Y41">
        <v>0</v>
      </c>
      <c r="Z41">
        <v>2</v>
      </c>
      <c r="AA41" t="s">
        <v>4395</v>
      </c>
      <c r="AB41">
        <v>1</v>
      </c>
      <c r="AC41">
        <v>3</v>
      </c>
      <c r="AD41">
        <v>3.713333333333333</v>
      </c>
      <c r="AE41" t="s">
        <v>4399</v>
      </c>
      <c r="AF41" t="s">
        <v>4400</v>
      </c>
      <c r="AH41" t="s">
        <v>4404</v>
      </c>
      <c r="AI41">
        <v>4</v>
      </c>
      <c r="AJ41">
        <v>1</v>
      </c>
      <c r="AK41" t="s">
        <v>4428</v>
      </c>
      <c r="AL41" t="s">
        <v>4428</v>
      </c>
    </row>
    <row r="42" spans="1:38">
      <c r="A42" t="s">
        <v>3963</v>
      </c>
      <c r="B42" t="s">
        <v>3800</v>
      </c>
      <c r="C42" t="s">
        <v>3802</v>
      </c>
      <c r="D42">
        <v>36</v>
      </c>
      <c r="E42" t="s">
        <v>3804</v>
      </c>
      <c r="F42">
        <v>7.44</v>
      </c>
      <c r="G42">
        <v>1.34</v>
      </c>
      <c r="H42">
        <v>4</v>
      </c>
      <c r="I42" t="s">
        <v>4137</v>
      </c>
      <c r="K42" t="s">
        <v>4140</v>
      </c>
      <c r="M42" t="s">
        <v>4167</v>
      </c>
      <c r="N42">
        <v>8</v>
      </c>
      <c r="O42" t="s">
        <v>4200</v>
      </c>
      <c r="P42" t="s">
        <v>4224</v>
      </c>
      <c r="Q42">
        <v>1</v>
      </c>
      <c r="R42">
        <v>1</v>
      </c>
      <c r="S42">
        <v>3.97</v>
      </c>
      <c r="T42">
        <v>6.9</v>
      </c>
      <c r="U42">
        <v>348.49</v>
      </c>
      <c r="V42">
        <v>37.3</v>
      </c>
      <c r="W42">
        <v>6.1</v>
      </c>
      <c r="X42">
        <v>4.08</v>
      </c>
      <c r="Y42">
        <v>0</v>
      </c>
      <c r="Z42">
        <v>2</v>
      </c>
      <c r="AA42" t="s">
        <v>4395</v>
      </c>
      <c r="AB42">
        <v>1</v>
      </c>
      <c r="AC42">
        <v>3</v>
      </c>
      <c r="AD42">
        <v>3.713333333333333</v>
      </c>
      <c r="AE42" t="s">
        <v>4399</v>
      </c>
      <c r="AF42" t="s">
        <v>4400</v>
      </c>
      <c r="AH42" t="s">
        <v>4404</v>
      </c>
      <c r="AI42">
        <v>4</v>
      </c>
      <c r="AJ42">
        <v>1</v>
      </c>
      <c r="AK42" t="s">
        <v>4429</v>
      </c>
      <c r="AL42" t="s">
        <v>4429</v>
      </c>
    </row>
    <row r="43" spans="1:38">
      <c r="A43" t="s">
        <v>3963</v>
      </c>
      <c r="B43" t="s">
        <v>3800</v>
      </c>
      <c r="C43" t="s">
        <v>3802</v>
      </c>
      <c r="D43">
        <v>36</v>
      </c>
      <c r="E43" t="s">
        <v>3804</v>
      </c>
      <c r="F43">
        <v>7.44</v>
      </c>
      <c r="G43">
        <v>1.34</v>
      </c>
      <c r="H43">
        <v>4</v>
      </c>
      <c r="I43" t="s">
        <v>4137</v>
      </c>
      <c r="K43" t="s">
        <v>4140</v>
      </c>
      <c r="L43" t="s">
        <v>4141</v>
      </c>
      <c r="M43" t="s">
        <v>4154</v>
      </c>
      <c r="N43">
        <v>9</v>
      </c>
      <c r="O43" t="s">
        <v>4201</v>
      </c>
      <c r="P43" t="s">
        <v>4224</v>
      </c>
      <c r="Q43">
        <v>1</v>
      </c>
      <c r="R43">
        <v>1</v>
      </c>
      <c r="S43">
        <v>3.97</v>
      </c>
      <c r="T43">
        <v>6.9</v>
      </c>
      <c r="U43">
        <v>348.49</v>
      </c>
      <c r="V43">
        <v>37.3</v>
      </c>
      <c r="W43">
        <v>6.1</v>
      </c>
      <c r="X43">
        <v>4.08</v>
      </c>
      <c r="Y43">
        <v>0</v>
      </c>
      <c r="Z43">
        <v>2</v>
      </c>
      <c r="AA43" t="s">
        <v>4395</v>
      </c>
      <c r="AB43">
        <v>1</v>
      </c>
      <c r="AC43">
        <v>3</v>
      </c>
      <c r="AD43">
        <v>3.713333333333333</v>
      </c>
      <c r="AE43" t="s">
        <v>4399</v>
      </c>
      <c r="AF43" t="s">
        <v>4400</v>
      </c>
      <c r="AH43" t="s">
        <v>4404</v>
      </c>
      <c r="AI43">
        <v>4</v>
      </c>
      <c r="AJ43">
        <v>1</v>
      </c>
      <c r="AK43" t="s">
        <v>4430</v>
      </c>
      <c r="AL43" t="s">
        <v>4430</v>
      </c>
    </row>
    <row r="44" spans="1:38">
      <c r="A44" t="s">
        <v>3964</v>
      </c>
      <c r="B44" t="s">
        <v>3799</v>
      </c>
      <c r="C44" t="s">
        <v>3802</v>
      </c>
      <c r="D44">
        <v>14</v>
      </c>
      <c r="E44" t="s">
        <v>3804</v>
      </c>
      <c r="F44">
        <v>7.85</v>
      </c>
      <c r="G44">
        <v>0</v>
      </c>
      <c r="H44">
        <v>1</v>
      </c>
      <c r="I44" t="s">
        <v>4134</v>
      </c>
      <c r="K44" t="s">
        <v>4140</v>
      </c>
      <c r="L44" t="s">
        <v>4141</v>
      </c>
      <c r="M44" t="s">
        <v>4162</v>
      </c>
      <c r="N44">
        <v>9</v>
      </c>
      <c r="O44" t="s">
        <v>4195</v>
      </c>
      <c r="P44" t="s">
        <v>4225</v>
      </c>
      <c r="Q44">
        <v>1</v>
      </c>
      <c r="R44">
        <v>1</v>
      </c>
      <c r="S44">
        <v>5.07</v>
      </c>
      <c r="T44">
        <v>7.71</v>
      </c>
      <c r="U44">
        <v>342.52</v>
      </c>
      <c r="V44">
        <v>37.3</v>
      </c>
      <c r="W44">
        <v>6.77</v>
      </c>
      <c r="X44">
        <v>4.72</v>
      </c>
      <c r="Y44">
        <v>0</v>
      </c>
      <c r="Z44">
        <v>0</v>
      </c>
      <c r="AA44" t="s">
        <v>4395</v>
      </c>
      <c r="AB44">
        <v>1</v>
      </c>
      <c r="AC44">
        <v>8</v>
      </c>
      <c r="AD44">
        <v>3.698333333333333</v>
      </c>
      <c r="AF44" t="s">
        <v>4400</v>
      </c>
      <c r="AI44">
        <v>0</v>
      </c>
      <c r="AJ44">
        <v>0</v>
      </c>
      <c r="AK44" t="s">
        <v>4424</v>
      </c>
      <c r="AL44" t="s">
        <v>4424</v>
      </c>
    </row>
    <row r="45" spans="1:38">
      <c r="A45" t="s">
        <v>3965</v>
      </c>
      <c r="B45" t="s">
        <v>3799</v>
      </c>
      <c r="C45" t="s">
        <v>3802</v>
      </c>
      <c r="D45">
        <v>16</v>
      </c>
      <c r="E45" t="s">
        <v>3804</v>
      </c>
      <c r="F45">
        <v>7.8</v>
      </c>
      <c r="G45">
        <v>0.86</v>
      </c>
      <c r="H45">
        <v>3</v>
      </c>
      <c r="I45" t="s">
        <v>4134</v>
      </c>
      <c r="K45" t="s">
        <v>4140</v>
      </c>
      <c r="L45" t="s">
        <v>4141</v>
      </c>
      <c r="M45" t="s">
        <v>4147</v>
      </c>
      <c r="N45">
        <v>9</v>
      </c>
      <c r="O45" t="s">
        <v>4180</v>
      </c>
      <c r="P45" t="s">
        <v>4226</v>
      </c>
      <c r="Q45">
        <v>1</v>
      </c>
      <c r="R45">
        <v>1</v>
      </c>
      <c r="S45">
        <v>5.08</v>
      </c>
      <c r="T45">
        <v>7.49</v>
      </c>
      <c r="U45">
        <v>366.55</v>
      </c>
      <c r="V45">
        <v>37.3</v>
      </c>
      <c r="W45">
        <v>6.35</v>
      </c>
      <c r="X45">
        <v>4.97</v>
      </c>
      <c r="Y45">
        <v>0</v>
      </c>
      <c r="Z45">
        <v>1</v>
      </c>
      <c r="AA45" t="s">
        <v>4395</v>
      </c>
      <c r="AB45">
        <v>1</v>
      </c>
      <c r="AC45">
        <v>5</v>
      </c>
      <c r="AD45">
        <v>3.651547619047619</v>
      </c>
      <c r="AF45" t="s">
        <v>4400</v>
      </c>
      <c r="AI45">
        <v>0</v>
      </c>
      <c r="AJ45">
        <v>0</v>
      </c>
      <c r="AK45" t="s">
        <v>4409</v>
      </c>
      <c r="AL45" t="s">
        <v>4409</v>
      </c>
    </row>
    <row r="46" spans="1:38">
      <c r="A46" t="s">
        <v>3966</v>
      </c>
      <c r="B46" t="s">
        <v>3799</v>
      </c>
      <c r="C46" t="s">
        <v>3802</v>
      </c>
      <c r="D46">
        <v>16</v>
      </c>
      <c r="E46" t="s">
        <v>3804</v>
      </c>
      <c r="F46">
        <v>7.8</v>
      </c>
      <c r="G46">
        <v>0</v>
      </c>
      <c r="H46">
        <v>1</v>
      </c>
      <c r="I46" t="s">
        <v>4134</v>
      </c>
      <c r="K46" t="s">
        <v>4140</v>
      </c>
      <c r="L46" t="s">
        <v>4141</v>
      </c>
      <c r="M46" t="s">
        <v>4145</v>
      </c>
      <c r="N46">
        <v>9</v>
      </c>
      <c r="O46" t="s">
        <v>4178</v>
      </c>
      <c r="P46" t="s">
        <v>4227</v>
      </c>
      <c r="Q46">
        <v>1</v>
      </c>
      <c r="R46">
        <v>1</v>
      </c>
      <c r="S46">
        <v>4.05</v>
      </c>
      <c r="T46">
        <v>6.69</v>
      </c>
      <c r="U46">
        <v>314.47</v>
      </c>
      <c r="V46">
        <v>37.3</v>
      </c>
      <c r="W46">
        <v>5.99</v>
      </c>
      <c r="X46">
        <v>4.72</v>
      </c>
      <c r="Y46">
        <v>0</v>
      </c>
      <c r="Z46">
        <v>0</v>
      </c>
      <c r="AA46" t="s">
        <v>4395</v>
      </c>
      <c r="AB46">
        <v>1</v>
      </c>
      <c r="AC46">
        <v>6</v>
      </c>
      <c r="AD46">
        <v>3.698333333333333</v>
      </c>
      <c r="AF46" t="s">
        <v>4400</v>
      </c>
      <c r="AI46">
        <v>0</v>
      </c>
      <c r="AJ46">
        <v>0</v>
      </c>
      <c r="AK46" t="s">
        <v>4407</v>
      </c>
      <c r="AL46" t="s">
        <v>4407</v>
      </c>
    </row>
    <row r="47" spans="1:38">
      <c r="A47" t="s">
        <v>3967</v>
      </c>
      <c r="B47" t="s">
        <v>3799</v>
      </c>
      <c r="C47" t="s">
        <v>3802</v>
      </c>
      <c r="D47">
        <v>16</v>
      </c>
      <c r="E47" t="s">
        <v>3804</v>
      </c>
      <c r="F47">
        <v>7.8</v>
      </c>
      <c r="G47">
        <v>0</v>
      </c>
      <c r="H47">
        <v>1</v>
      </c>
      <c r="I47" t="s">
        <v>4134</v>
      </c>
      <c r="K47" t="s">
        <v>4140</v>
      </c>
      <c r="L47" t="s">
        <v>4141</v>
      </c>
      <c r="M47" t="s">
        <v>4159</v>
      </c>
      <c r="N47">
        <v>9</v>
      </c>
      <c r="O47" t="s">
        <v>4192</v>
      </c>
      <c r="P47" t="s">
        <v>4228</v>
      </c>
      <c r="Q47">
        <v>1</v>
      </c>
      <c r="R47">
        <v>1</v>
      </c>
      <c r="S47">
        <v>4.92</v>
      </c>
      <c r="T47">
        <v>7.55</v>
      </c>
      <c r="U47">
        <v>342.52</v>
      </c>
      <c r="V47">
        <v>37.3</v>
      </c>
      <c r="W47">
        <v>6.77</v>
      </c>
      <c r="X47">
        <v>4.74</v>
      </c>
      <c r="Y47">
        <v>0</v>
      </c>
      <c r="Z47">
        <v>0</v>
      </c>
      <c r="AA47" t="s">
        <v>4395</v>
      </c>
      <c r="AB47">
        <v>1</v>
      </c>
      <c r="AC47">
        <v>7</v>
      </c>
      <c r="AD47">
        <v>3.698333333333333</v>
      </c>
      <c r="AF47" t="s">
        <v>4400</v>
      </c>
      <c r="AI47">
        <v>0</v>
      </c>
      <c r="AJ47">
        <v>0</v>
      </c>
      <c r="AK47" t="s">
        <v>4421</v>
      </c>
      <c r="AL47" t="s">
        <v>4421</v>
      </c>
    </row>
    <row r="48" spans="1:38">
      <c r="A48" t="s">
        <v>3968</v>
      </c>
      <c r="B48" t="s">
        <v>3799</v>
      </c>
      <c r="C48" t="s">
        <v>3802</v>
      </c>
      <c r="D48">
        <v>22</v>
      </c>
      <c r="E48" t="s">
        <v>3804</v>
      </c>
      <c r="F48">
        <v>7.66</v>
      </c>
      <c r="G48">
        <v>1.01</v>
      </c>
      <c r="H48">
        <v>3</v>
      </c>
      <c r="I48" t="s">
        <v>4134</v>
      </c>
      <c r="K48" t="s">
        <v>4140</v>
      </c>
      <c r="M48" t="s">
        <v>4155</v>
      </c>
      <c r="N48">
        <v>8</v>
      </c>
      <c r="O48" t="s">
        <v>4188</v>
      </c>
      <c r="P48" t="s">
        <v>4229</v>
      </c>
      <c r="Q48">
        <v>2</v>
      </c>
      <c r="R48">
        <v>1</v>
      </c>
      <c r="S48">
        <v>2.79</v>
      </c>
      <c r="T48">
        <v>5.84</v>
      </c>
      <c r="U48">
        <v>349.47</v>
      </c>
      <c r="V48">
        <v>50.19</v>
      </c>
      <c r="W48">
        <v>5.5</v>
      </c>
      <c r="X48">
        <v>2.08</v>
      </c>
      <c r="Y48">
        <v>4.67</v>
      </c>
      <c r="Z48">
        <v>2</v>
      </c>
      <c r="AA48" t="s">
        <v>4395</v>
      </c>
      <c r="AB48">
        <v>1</v>
      </c>
      <c r="AC48">
        <v>3</v>
      </c>
      <c r="AD48">
        <v>4.438333333333333</v>
      </c>
      <c r="AF48" t="s">
        <v>4400</v>
      </c>
      <c r="AI48">
        <v>0</v>
      </c>
      <c r="AJ48">
        <v>0</v>
      </c>
      <c r="AK48" t="s">
        <v>4417</v>
      </c>
      <c r="AL48" t="s">
        <v>4417</v>
      </c>
    </row>
    <row r="49" spans="1:38">
      <c r="A49" t="s">
        <v>3969</v>
      </c>
      <c r="B49" t="s">
        <v>3799</v>
      </c>
      <c r="C49" t="s">
        <v>3802</v>
      </c>
      <c r="D49">
        <v>25</v>
      </c>
      <c r="E49" t="s">
        <v>3804</v>
      </c>
      <c r="F49">
        <v>7.6</v>
      </c>
      <c r="G49">
        <v>0</v>
      </c>
      <c r="H49">
        <v>1</v>
      </c>
      <c r="I49" t="s">
        <v>4134</v>
      </c>
      <c r="K49" t="s">
        <v>4140</v>
      </c>
      <c r="L49" t="s">
        <v>4141</v>
      </c>
      <c r="M49" t="s">
        <v>4149</v>
      </c>
      <c r="N49">
        <v>9</v>
      </c>
      <c r="O49" t="s">
        <v>4182</v>
      </c>
      <c r="P49" t="s">
        <v>4230</v>
      </c>
      <c r="Q49">
        <v>1</v>
      </c>
      <c r="R49">
        <v>1</v>
      </c>
      <c r="S49">
        <v>3.41</v>
      </c>
      <c r="T49">
        <v>6.07</v>
      </c>
      <c r="U49">
        <v>308.42</v>
      </c>
      <c r="V49">
        <v>37.3</v>
      </c>
      <c r="W49">
        <v>5.5</v>
      </c>
      <c r="X49">
        <v>4.71</v>
      </c>
      <c r="Y49">
        <v>0</v>
      </c>
      <c r="Z49">
        <v>1</v>
      </c>
      <c r="AA49" t="s">
        <v>4395</v>
      </c>
      <c r="AB49">
        <v>1</v>
      </c>
      <c r="AC49">
        <v>4</v>
      </c>
      <c r="AD49">
        <v>3.993333333333333</v>
      </c>
      <c r="AF49" t="s">
        <v>4400</v>
      </c>
      <c r="AI49">
        <v>0</v>
      </c>
      <c r="AJ49">
        <v>0</v>
      </c>
      <c r="AK49" t="s">
        <v>4411</v>
      </c>
      <c r="AL49" t="s">
        <v>4411</v>
      </c>
    </row>
    <row r="50" spans="1:38">
      <c r="A50" t="s">
        <v>3969</v>
      </c>
      <c r="B50" t="s">
        <v>3799</v>
      </c>
      <c r="C50" t="s">
        <v>3802</v>
      </c>
      <c r="D50">
        <v>25</v>
      </c>
      <c r="E50" t="s">
        <v>3804</v>
      </c>
      <c r="F50">
        <v>7.6</v>
      </c>
      <c r="G50">
        <v>0</v>
      </c>
      <c r="H50">
        <v>1</v>
      </c>
      <c r="I50" t="s">
        <v>4134</v>
      </c>
      <c r="K50" t="s">
        <v>4140</v>
      </c>
      <c r="L50" t="s">
        <v>4141</v>
      </c>
      <c r="M50" t="s">
        <v>4150</v>
      </c>
      <c r="N50">
        <v>9</v>
      </c>
      <c r="O50" t="s">
        <v>4183</v>
      </c>
      <c r="P50" t="s">
        <v>4230</v>
      </c>
      <c r="Q50">
        <v>1</v>
      </c>
      <c r="R50">
        <v>1</v>
      </c>
      <c r="S50">
        <v>3.41</v>
      </c>
      <c r="T50">
        <v>6.07</v>
      </c>
      <c r="U50">
        <v>308.42</v>
      </c>
      <c r="V50">
        <v>37.3</v>
      </c>
      <c r="W50">
        <v>5.5</v>
      </c>
      <c r="X50">
        <v>4.71</v>
      </c>
      <c r="Y50">
        <v>0</v>
      </c>
      <c r="Z50">
        <v>1</v>
      </c>
      <c r="AA50" t="s">
        <v>4395</v>
      </c>
      <c r="AB50">
        <v>1</v>
      </c>
      <c r="AC50">
        <v>4</v>
      </c>
      <c r="AD50">
        <v>3.993333333333333</v>
      </c>
      <c r="AF50" t="s">
        <v>4400</v>
      </c>
      <c r="AI50">
        <v>0</v>
      </c>
      <c r="AJ50">
        <v>0</v>
      </c>
      <c r="AK50" t="s">
        <v>4412</v>
      </c>
      <c r="AL50" t="s">
        <v>4412</v>
      </c>
    </row>
    <row r="51" spans="1:38">
      <c r="A51" t="s">
        <v>3970</v>
      </c>
      <c r="B51" t="s">
        <v>3799</v>
      </c>
      <c r="C51" t="s">
        <v>3802</v>
      </c>
      <c r="D51">
        <v>26</v>
      </c>
      <c r="E51" t="s">
        <v>3804</v>
      </c>
      <c r="F51">
        <v>7.58</v>
      </c>
      <c r="G51">
        <v>1.06</v>
      </c>
      <c r="H51">
        <v>3</v>
      </c>
      <c r="I51" t="s">
        <v>4134</v>
      </c>
      <c r="K51" t="s">
        <v>4140</v>
      </c>
      <c r="M51" t="s">
        <v>4146</v>
      </c>
      <c r="N51">
        <v>8</v>
      </c>
      <c r="O51" t="s">
        <v>4179</v>
      </c>
      <c r="P51" t="s">
        <v>4231</v>
      </c>
      <c r="Q51">
        <v>1</v>
      </c>
      <c r="R51">
        <v>1</v>
      </c>
      <c r="S51">
        <v>5.82</v>
      </c>
      <c r="T51">
        <v>8.43</v>
      </c>
      <c r="U51">
        <v>336.48</v>
      </c>
      <c r="V51">
        <v>37.3</v>
      </c>
      <c r="W51">
        <v>6.27</v>
      </c>
      <c r="X51">
        <v>4.76</v>
      </c>
      <c r="Y51">
        <v>0</v>
      </c>
      <c r="Z51">
        <v>1</v>
      </c>
      <c r="AA51" t="s">
        <v>4395</v>
      </c>
      <c r="AB51">
        <v>1</v>
      </c>
      <c r="AC51">
        <v>5</v>
      </c>
      <c r="AD51">
        <v>3.698333333333333</v>
      </c>
      <c r="AF51" t="s">
        <v>4400</v>
      </c>
      <c r="AI51">
        <v>0</v>
      </c>
      <c r="AJ51">
        <v>0</v>
      </c>
      <c r="AK51" t="s">
        <v>4408</v>
      </c>
      <c r="AL51" t="s">
        <v>4408</v>
      </c>
    </row>
    <row r="52" spans="1:38">
      <c r="A52" t="s">
        <v>3971</v>
      </c>
      <c r="B52" t="s">
        <v>3799</v>
      </c>
      <c r="C52" t="s">
        <v>3802</v>
      </c>
      <c r="D52">
        <v>27</v>
      </c>
      <c r="E52" t="s">
        <v>3804</v>
      </c>
      <c r="F52">
        <v>7.57</v>
      </c>
      <c r="G52">
        <v>1.07</v>
      </c>
      <c r="H52">
        <v>3</v>
      </c>
      <c r="I52" t="s">
        <v>4134</v>
      </c>
      <c r="K52" t="s">
        <v>4140</v>
      </c>
      <c r="L52" t="s">
        <v>4141</v>
      </c>
      <c r="M52" t="s">
        <v>4163</v>
      </c>
      <c r="N52">
        <v>9</v>
      </c>
      <c r="O52" t="s">
        <v>4196</v>
      </c>
      <c r="P52" t="s">
        <v>4232</v>
      </c>
      <c r="Q52">
        <v>1</v>
      </c>
      <c r="R52">
        <v>1</v>
      </c>
      <c r="S52">
        <v>4.29</v>
      </c>
      <c r="T52">
        <v>7.24</v>
      </c>
      <c r="U52">
        <v>368.9</v>
      </c>
      <c r="V52">
        <v>37.3</v>
      </c>
      <c r="W52">
        <v>6.45</v>
      </c>
      <c r="X52">
        <v>4.03</v>
      </c>
      <c r="Y52">
        <v>0</v>
      </c>
      <c r="Z52">
        <v>2</v>
      </c>
      <c r="AA52" t="s">
        <v>4395</v>
      </c>
      <c r="AB52">
        <v>1</v>
      </c>
      <c r="AC52">
        <v>3</v>
      </c>
      <c r="AD52">
        <v>3.634761904761905</v>
      </c>
      <c r="AF52" t="s">
        <v>4400</v>
      </c>
      <c r="AI52">
        <v>0</v>
      </c>
      <c r="AJ52">
        <v>0</v>
      </c>
      <c r="AK52" t="s">
        <v>4425</v>
      </c>
      <c r="AL52" t="s">
        <v>4425</v>
      </c>
    </row>
    <row r="53" spans="1:38">
      <c r="A53" t="s">
        <v>3972</v>
      </c>
      <c r="B53" t="s">
        <v>3799</v>
      </c>
      <c r="C53" t="s">
        <v>3802</v>
      </c>
      <c r="D53">
        <v>28</v>
      </c>
      <c r="E53" t="s">
        <v>3804</v>
      </c>
      <c r="F53">
        <v>7.55</v>
      </c>
      <c r="G53">
        <v>1.09</v>
      </c>
      <c r="H53">
        <v>3</v>
      </c>
      <c r="I53" t="s">
        <v>4134</v>
      </c>
      <c r="K53" t="s">
        <v>4140</v>
      </c>
      <c r="L53" t="s">
        <v>4141</v>
      </c>
      <c r="M53" t="s">
        <v>4163</v>
      </c>
      <c r="N53">
        <v>9</v>
      </c>
      <c r="O53" t="s">
        <v>4196</v>
      </c>
      <c r="P53" t="s">
        <v>4233</v>
      </c>
      <c r="Q53">
        <v>1</v>
      </c>
      <c r="R53">
        <v>1</v>
      </c>
      <c r="S53">
        <v>5.13</v>
      </c>
      <c r="T53">
        <v>8.08</v>
      </c>
      <c r="U53">
        <v>413.36</v>
      </c>
      <c r="V53">
        <v>37.3</v>
      </c>
      <c r="W53">
        <v>6.56</v>
      </c>
      <c r="X53">
        <v>4.03</v>
      </c>
      <c r="Y53">
        <v>0</v>
      </c>
      <c r="Z53">
        <v>2</v>
      </c>
      <c r="AA53" t="s">
        <v>4395</v>
      </c>
      <c r="AB53">
        <v>1</v>
      </c>
      <c r="AC53">
        <v>3</v>
      </c>
      <c r="AD53">
        <v>3.317190476190476</v>
      </c>
      <c r="AF53" t="s">
        <v>4400</v>
      </c>
      <c r="AI53">
        <v>0</v>
      </c>
      <c r="AJ53">
        <v>0</v>
      </c>
      <c r="AK53" t="s">
        <v>4425</v>
      </c>
      <c r="AL53" t="s">
        <v>4425</v>
      </c>
    </row>
    <row r="54" spans="1:38">
      <c r="A54" t="s">
        <v>3973</v>
      </c>
      <c r="B54" t="s">
        <v>3799</v>
      </c>
      <c r="C54" t="s">
        <v>3802</v>
      </c>
      <c r="D54">
        <v>31</v>
      </c>
      <c r="E54" t="s">
        <v>3804</v>
      </c>
      <c r="F54">
        <v>7.51</v>
      </c>
      <c r="G54">
        <v>1.06</v>
      </c>
      <c r="H54">
        <v>3</v>
      </c>
      <c r="I54" t="s">
        <v>4134</v>
      </c>
      <c r="K54" t="s">
        <v>4140</v>
      </c>
      <c r="L54" t="s">
        <v>4141</v>
      </c>
      <c r="M54" t="s">
        <v>4163</v>
      </c>
      <c r="N54">
        <v>9</v>
      </c>
      <c r="O54" t="s">
        <v>4196</v>
      </c>
      <c r="P54" t="s">
        <v>4234</v>
      </c>
      <c r="Q54">
        <v>1</v>
      </c>
      <c r="R54">
        <v>1</v>
      </c>
      <c r="S54">
        <v>4.48</v>
      </c>
      <c r="T54">
        <v>7.41</v>
      </c>
      <c r="U54">
        <v>362.51</v>
      </c>
      <c r="V54">
        <v>37.3</v>
      </c>
      <c r="W54">
        <v>6.36</v>
      </c>
      <c r="X54">
        <v>4.08</v>
      </c>
      <c r="Y54">
        <v>0</v>
      </c>
      <c r="Z54">
        <v>2</v>
      </c>
      <c r="AA54" t="s">
        <v>4395</v>
      </c>
      <c r="AB54">
        <v>1</v>
      </c>
      <c r="AC54">
        <v>4</v>
      </c>
      <c r="AD54">
        <v>3.680404761904762</v>
      </c>
      <c r="AF54" t="s">
        <v>4400</v>
      </c>
      <c r="AI54">
        <v>0</v>
      </c>
      <c r="AJ54">
        <v>0</v>
      </c>
      <c r="AK54" t="s">
        <v>4425</v>
      </c>
      <c r="AL54" t="s">
        <v>4425</v>
      </c>
    </row>
    <row r="55" spans="1:38">
      <c r="A55" t="s">
        <v>3974</v>
      </c>
      <c r="B55" t="s">
        <v>3799</v>
      </c>
      <c r="C55" t="s">
        <v>3802</v>
      </c>
      <c r="D55">
        <v>32</v>
      </c>
      <c r="E55" t="s">
        <v>3804</v>
      </c>
      <c r="F55">
        <v>7.5</v>
      </c>
      <c r="G55">
        <v>0.19</v>
      </c>
      <c r="H55">
        <v>2</v>
      </c>
      <c r="I55" t="s">
        <v>4134</v>
      </c>
      <c r="K55" t="s">
        <v>4140</v>
      </c>
      <c r="L55" t="s">
        <v>4141</v>
      </c>
      <c r="M55" t="s">
        <v>4144</v>
      </c>
      <c r="N55">
        <v>9</v>
      </c>
      <c r="O55" t="s">
        <v>4177</v>
      </c>
      <c r="P55" t="s">
        <v>4235</v>
      </c>
      <c r="Q55">
        <v>1</v>
      </c>
      <c r="R55">
        <v>1</v>
      </c>
      <c r="S55">
        <v>4.58</v>
      </c>
      <c r="T55">
        <v>7.41</v>
      </c>
      <c r="U55">
        <v>362.51</v>
      </c>
      <c r="V55">
        <v>37.3</v>
      </c>
      <c r="W55">
        <v>6.6</v>
      </c>
      <c r="X55">
        <v>4.28</v>
      </c>
      <c r="Y55">
        <v>0</v>
      </c>
      <c r="Z55">
        <v>2</v>
      </c>
      <c r="AA55" t="s">
        <v>4395</v>
      </c>
      <c r="AB55">
        <v>1</v>
      </c>
      <c r="AC55">
        <v>3</v>
      </c>
      <c r="AD55">
        <v>3.680404761904762</v>
      </c>
      <c r="AF55" t="s">
        <v>4400</v>
      </c>
      <c r="AI55">
        <v>0</v>
      </c>
      <c r="AJ55">
        <v>0</v>
      </c>
      <c r="AK55" t="s">
        <v>4406</v>
      </c>
      <c r="AL55" t="s">
        <v>4406</v>
      </c>
    </row>
    <row r="56" spans="1:38">
      <c r="A56" t="s">
        <v>3975</v>
      </c>
      <c r="B56" t="s">
        <v>3799</v>
      </c>
      <c r="C56" t="s">
        <v>3802</v>
      </c>
      <c r="D56">
        <v>33</v>
      </c>
      <c r="E56" t="s">
        <v>3804</v>
      </c>
      <c r="F56">
        <v>7.48</v>
      </c>
      <c r="G56">
        <v>0</v>
      </c>
      <c r="H56">
        <v>1</v>
      </c>
      <c r="I56" t="s">
        <v>4134</v>
      </c>
      <c r="K56" t="s">
        <v>4140</v>
      </c>
      <c r="L56" t="s">
        <v>4141</v>
      </c>
      <c r="M56" t="s">
        <v>4145</v>
      </c>
      <c r="N56">
        <v>9</v>
      </c>
      <c r="O56" t="s">
        <v>4178</v>
      </c>
      <c r="P56" t="s">
        <v>4236</v>
      </c>
      <c r="Q56">
        <v>1</v>
      </c>
      <c r="R56">
        <v>1</v>
      </c>
      <c r="S56">
        <v>3.54</v>
      </c>
      <c r="T56">
        <v>6.18</v>
      </c>
      <c r="U56">
        <v>300.44</v>
      </c>
      <c r="V56">
        <v>37.3</v>
      </c>
      <c r="W56">
        <v>5.6</v>
      </c>
      <c r="X56">
        <v>4.72</v>
      </c>
      <c r="Y56">
        <v>0</v>
      </c>
      <c r="Z56">
        <v>0</v>
      </c>
      <c r="AA56" t="s">
        <v>4395</v>
      </c>
      <c r="AB56">
        <v>1</v>
      </c>
      <c r="AC56">
        <v>5</v>
      </c>
      <c r="AD56">
        <v>3.928333333333333</v>
      </c>
      <c r="AF56" t="s">
        <v>4400</v>
      </c>
      <c r="AI56">
        <v>0</v>
      </c>
      <c r="AJ56">
        <v>0</v>
      </c>
      <c r="AK56" t="s">
        <v>4407</v>
      </c>
      <c r="AL56" t="s">
        <v>4407</v>
      </c>
    </row>
    <row r="57" spans="1:38">
      <c r="A57" t="s">
        <v>3976</v>
      </c>
      <c r="B57" t="s">
        <v>3799</v>
      </c>
      <c r="C57" t="s">
        <v>3802</v>
      </c>
      <c r="D57">
        <v>34</v>
      </c>
      <c r="E57" t="s">
        <v>3804</v>
      </c>
      <c r="F57">
        <v>7.47</v>
      </c>
      <c r="G57">
        <v>0</v>
      </c>
      <c r="H57">
        <v>1</v>
      </c>
      <c r="I57" t="s">
        <v>4134</v>
      </c>
      <c r="K57" t="s">
        <v>4140</v>
      </c>
      <c r="L57" t="s">
        <v>4141</v>
      </c>
      <c r="M57" t="s">
        <v>4162</v>
      </c>
      <c r="N57">
        <v>9</v>
      </c>
      <c r="O57" t="s">
        <v>4195</v>
      </c>
      <c r="P57" t="s">
        <v>4237</v>
      </c>
      <c r="Q57">
        <v>1</v>
      </c>
      <c r="R57">
        <v>1</v>
      </c>
      <c r="S57">
        <v>3.93</v>
      </c>
      <c r="T57">
        <v>6.57</v>
      </c>
      <c r="U57">
        <v>326.48</v>
      </c>
      <c r="V57">
        <v>37.3</v>
      </c>
      <c r="W57">
        <v>5.99</v>
      </c>
      <c r="X57">
        <v>4.72</v>
      </c>
      <c r="Y57">
        <v>0</v>
      </c>
      <c r="Z57">
        <v>0</v>
      </c>
      <c r="AA57" t="s">
        <v>4395</v>
      </c>
      <c r="AB57">
        <v>1</v>
      </c>
      <c r="AC57">
        <v>6</v>
      </c>
      <c r="AD57">
        <v>3.733333333333333</v>
      </c>
      <c r="AF57" t="s">
        <v>4400</v>
      </c>
      <c r="AI57">
        <v>0</v>
      </c>
      <c r="AJ57">
        <v>0</v>
      </c>
      <c r="AK57" t="s">
        <v>4424</v>
      </c>
      <c r="AL57" t="s">
        <v>4424</v>
      </c>
    </row>
    <row r="58" spans="1:38">
      <c r="A58" t="s">
        <v>3977</v>
      </c>
      <c r="B58" t="s">
        <v>3799</v>
      </c>
      <c r="C58" t="s">
        <v>3802</v>
      </c>
      <c r="D58">
        <v>35</v>
      </c>
      <c r="E58" t="s">
        <v>3804</v>
      </c>
      <c r="F58">
        <v>7.46</v>
      </c>
      <c r="G58">
        <v>0</v>
      </c>
      <c r="H58">
        <v>1</v>
      </c>
      <c r="I58" t="s">
        <v>4134</v>
      </c>
      <c r="K58" t="s">
        <v>4140</v>
      </c>
      <c r="L58" t="s">
        <v>4141</v>
      </c>
      <c r="M58" t="s">
        <v>4162</v>
      </c>
      <c r="N58">
        <v>9</v>
      </c>
      <c r="O58" t="s">
        <v>4195</v>
      </c>
      <c r="P58" t="s">
        <v>4238</v>
      </c>
      <c r="Q58">
        <v>1</v>
      </c>
      <c r="R58">
        <v>1</v>
      </c>
      <c r="S58">
        <v>4.95</v>
      </c>
      <c r="T58">
        <v>7.59</v>
      </c>
      <c r="U58">
        <v>354.53</v>
      </c>
      <c r="V58">
        <v>37.3</v>
      </c>
      <c r="W58">
        <v>6.77</v>
      </c>
      <c r="X58">
        <v>4.72</v>
      </c>
      <c r="Y58">
        <v>0</v>
      </c>
      <c r="Z58">
        <v>0</v>
      </c>
      <c r="AA58" t="s">
        <v>4395</v>
      </c>
      <c r="AB58">
        <v>1</v>
      </c>
      <c r="AC58">
        <v>8</v>
      </c>
      <c r="AD58">
        <v>3.698333333333333</v>
      </c>
      <c r="AF58" t="s">
        <v>4400</v>
      </c>
      <c r="AI58">
        <v>0</v>
      </c>
      <c r="AJ58">
        <v>0</v>
      </c>
      <c r="AK58" t="s">
        <v>4424</v>
      </c>
      <c r="AL58" t="s">
        <v>4424</v>
      </c>
    </row>
    <row r="59" spans="1:38">
      <c r="A59" t="s">
        <v>3978</v>
      </c>
      <c r="B59" t="s">
        <v>3799</v>
      </c>
      <c r="C59" t="s">
        <v>3802</v>
      </c>
      <c r="D59">
        <v>41</v>
      </c>
      <c r="E59" t="s">
        <v>3804</v>
      </c>
      <c r="F59">
        <v>7.39</v>
      </c>
      <c r="G59">
        <v>0.9</v>
      </c>
      <c r="H59">
        <v>3</v>
      </c>
      <c r="I59" t="s">
        <v>4135</v>
      </c>
      <c r="K59" t="s">
        <v>4140</v>
      </c>
      <c r="L59" t="s">
        <v>4141</v>
      </c>
      <c r="M59" t="s">
        <v>4147</v>
      </c>
      <c r="N59">
        <v>9</v>
      </c>
      <c r="O59" t="s">
        <v>4180</v>
      </c>
      <c r="P59" t="s">
        <v>4239</v>
      </c>
      <c r="Q59">
        <v>1</v>
      </c>
      <c r="R59">
        <v>1</v>
      </c>
      <c r="S59">
        <v>5.83</v>
      </c>
      <c r="T59">
        <v>8.25</v>
      </c>
      <c r="U59">
        <v>380.57</v>
      </c>
      <c r="V59">
        <v>37.3</v>
      </c>
      <c r="W59">
        <v>6.82</v>
      </c>
      <c r="X59">
        <v>4.96</v>
      </c>
      <c r="Y59">
        <v>0</v>
      </c>
      <c r="Z59">
        <v>1</v>
      </c>
      <c r="AA59" t="s">
        <v>4395</v>
      </c>
      <c r="AB59">
        <v>1</v>
      </c>
      <c r="AC59">
        <v>5</v>
      </c>
      <c r="AD59">
        <v>3.551404761904762</v>
      </c>
      <c r="AF59" t="s">
        <v>4400</v>
      </c>
      <c r="AI59">
        <v>0</v>
      </c>
      <c r="AJ59">
        <v>0</v>
      </c>
      <c r="AK59" t="s">
        <v>4409</v>
      </c>
      <c r="AL59" t="s">
        <v>4409</v>
      </c>
    </row>
    <row r="60" spans="1:38">
      <c r="A60" t="s">
        <v>3979</v>
      </c>
      <c r="B60" t="s">
        <v>3799</v>
      </c>
      <c r="C60" t="s">
        <v>3802</v>
      </c>
      <c r="D60">
        <v>46</v>
      </c>
      <c r="E60" t="s">
        <v>3804</v>
      </c>
      <c r="F60">
        <v>7.34</v>
      </c>
      <c r="G60">
        <v>1.01</v>
      </c>
      <c r="H60">
        <v>3</v>
      </c>
      <c r="I60" t="s">
        <v>4135</v>
      </c>
      <c r="K60" t="s">
        <v>4140</v>
      </c>
      <c r="M60" t="s">
        <v>4155</v>
      </c>
      <c r="N60">
        <v>8</v>
      </c>
      <c r="O60" t="s">
        <v>4188</v>
      </c>
      <c r="P60" t="s">
        <v>4240</v>
      </c>
      <c r="Q60">
        <v>1</v>
      </c>
      <c r="R60">
        <v>1</v>
      </c>
      <c r="S60">
        <v>4.8</v>
      </c>
      <c r="T60">
        <v>7.59</v>
      </c>
      <c r="U60">
        <v>362.51</v>
      </c>
      <c r="V60">
        <v>37.3</v>
      </c>
      <c r="W60">
        <v>6.12</v>
      </c>
      <c r="X60">
        <v>4.35</v>
      </c>
      <c r="Y60">
        <v>0</v>
      </c>
      <c r="Z60">
        <v>2</v>
      </c>
      <c r="AA60" t="s">
        <v>4395</v>
      </c>
      <c r="AB60">
        <v>1</v>
      </c>
      <c r="AC60">
        <v>3</v>
      </c>
      <c r="AD60">
        <v>3.680404761904762</v>
      </c>
      <c r="AF60" t="s">
        <v>4400</v>
      </c>
      <c r="AI60">
        <v>0</v>
      </c>
      <c r="AJ60">
        <v>0</v>
      </c>
      <c r="AK60" t="s">
        <v>4417</v>
      </c>
      <c r="AL60" t="s">
        <v>4417</v>
      </c>
    </row>
    <row r="61" spans="1:38">
      <c r="A61" t="s">
        <v>3980</v>
      </c>
      <c r="B61" t="s">
        <v>3799</v>
      </c>
      <c r="C61" t="s">
        <v>3802</v>
      </c>
      <c r="D61">
        <v>50</v>
      </c>
      <c r="E61" t="s">
        <v>3804</v>
      </c>
      <c r="F61">
        <v>7.3</v>
      </c>
      <c r="G61">
        <v>0.9399999999999999</v>
      </c>
      <c r="H61">
        <v>3</v>
      </c>
      <c r="I61" t="s">
        <v>4134</v>
      </c>
      <c r="K61" t="s">
        <v>4140</v>
      </c>
      <c r="M61" t="s">
        <v>4155</v>
      </c>
      <c r="N61">
        <v>8</v>
      </c>
      <c r="O61" t="s">
        <v>4188</v>
      </c>
      <c r="P61" t="s">
        <v>4241</v>
      </c>
      <c r="Q61">
        <v>1</v>
      </c>
      <c r="R61">
        <v>1</v>
      </c>
      <c r="S61">
        <v>5.05</v>
      </c>
      <c r="T61">
        <v>7.83</v>
      </c>
      <c r="U61">
        <v>376.54</v>
      </c>
      <c r="V61">
        <v>37.3</v>
      </c>
      <c r="W61">
        <v>6.88</v>
      </c>
      <c r="X61">
        <v>4.38</v>
      </c>
      <c r="Y61">
        <v>0</v>
      </c>
      <c r="Z61">
        <v>2</v>
      </c>
      <c r="AA61" t="s">
        <v>4395</v>
      </c>
      <c r="AB61">
        <v>1</v>
      </c>
      <c r="AC61">
        <v>3</v>
      </c>
      <c r="AD61">
        <v>3.580190476190476</v>
      </c>
      <c r="AF61" t="s">
        <v>4400</v>
      </c>
      <c r="AI61">
        <v>0</v>
      </c>
      <c r="AJ61">
        <v>0</v>
      </c>
      <c r="AK61" t="s">
        <v>4417</v>
      </c>
      <c r="AL61" t="s">
        <v>4417</v>
      </c>
    </row>
    <row r="62" spans="1:38">
      <c r="A62" t="s">
        <v>3981</v>
      </c>
      <c r="B62" t="s">
        <v>3799</v>
      </c>
      <c r="C62" t="s">
        <v>3802</v>
      </c>
      <c r="D62">
        <v>55</v>
      </c>
      <c r="E62" t="s">
        <v>3804</v>
      </c>
      <c r="F62">
        <v>7.26</v>
      </c>
      <c r="G62">
        <v>1.03</v>
      </c>
      <c r="H62">
        <v>3</v>
      </c>
      <c r="I62" t="s">
        <v>4134</v>
      </c>
      <c r="K62" t="s">
        <v>4140</v>
      </c>
      <c r="L62" t="s">
        <v>4141</v>
      </c>
      <c r="M62" t="s">
        <v>4163</v>
      </c>
      <c r="N62">
        <v>9</v>
      </c>
      <c r="O62" t="s">
        <v>4196</v>
      </c>
      <c r="P62" t="s">
        <v>4242</v>
      </c>
      <c r="Q62">
        <v>1</v>
      </c>
      <c r="R62">
        <v>1</v>
      </c>
      <c r="S62">
        <v>4.61</v>
      </c>
      <c r="T62">
        <v>7.54</v>
      </c>
      <c r="U62">
        <v>376.54</v>
      </c>
      <c r="V62">
        <v>37.3</v>
      </c>
      <c r="W62">
        <v>6.92</v>
      </c>
      <c r="X62">
        <v>4.07</v>
      </c>
      <c r="Y62">
        <v>0</v>
      </c>
      <c r="Z62">
        <v>2</v>
      </c>
      <c r="AA62" t="s">
        <v>4395</v>
      </c>
      <c r="AB62">
        <v>1</v>
      </c>
      <c r="AC62">
        <v>4</v>
      </c>
      <c r="AD62">
        <v>3.580190476190476</v>
      </c>
      <c r="AF62" t="s">
        <v>4400</v>
      </c>
      <c r="AI62">
        <v>0</v>
      </c>
      <c r="AJ62">
        <v>0</v>
      </c>
      <c r="AK62" t="s">
        <v>4425</v>
      </c>
      <c r="AL62" t="s">
        <v>4425</v>
      </c>
    </row>
    <row r="63" spans="1:38">
      <c r="A63" t="s">
        <v>3982</v>
      </c>
      <c r="B63" t="s">
        <v>3799</v>
      </c>
      <c r="C63" t="s">
        <v>3802</v>
      </c>
      <c r="D63">
        <v>60</v>
      </c>
      <c r="E63" t="s">
        <v>3804</v>
      </c>
      <c r="F63">
        <v>7.22</v>
      </c>
      <c r="G63">
        <v>0.99</v>
      </c>
      <c r="H63">
        <v>5</v>
      </c>
      <c r="I63" t="s">
        <v>4134</v>
      </c>
      <c r="K63" t="s">
        <v>4140</v>
      </c>
      <c r="M63" t="s">
        <v>4143</v>
      </c>
      <c r="N63">
        <v>8</v>
      </c>
      <c r="O63" t="s">
        <v>4176</v>
      </c>
      <c r="P63" t="s">
        <v>4243</v>
      </c>
      <c r="Q63">
        <v>1</v>
      </c>
      <c r="R63">
        <v>1</v>
      </c>
      <c r="S63">
        <v>4.01</v>
      </c>
      <c r="T63">
        <v>6.43</v>
      </c>
      <c r="U63">
        <v>352.52</v>
      </c>
      <c r="V63">
        <v>37.3</v>
      </c>
      <c r="W63">
        <v>5.9</v>
      </c>
      <c r="X63">
        <v>4.96</v>
      </c>
      <c r="Y63">
        <v>0</v>
      </c>
      <c r="Z63">
        <v>1</v>
      </c>
      <c r="AA63" t="s">
        <v>4395</v>
      </c>
      <c r="AB63">
        <v>1</v>
      </c>
      <c r="AC63">
        <v>4</v>
      </c>
      <c r="AD63">
        <v>3.698333333333333</v>
      </c>
      <c r="AF63" t="s">
        <v>4400</v>
      </c>
      <c r="AI63">
        <v>0</v>
      </c>
      <c r="AJ63">
        <v>0</v>
      </c>
      <c r="AK63" t="s">
        <v>4405</v>
      </c>
      <c r="AL63" t="s">
        <v>4405</v>
      </c>
    </row>
    <row r="64" spans="1:38">
      <c r="A64" t="s">
        <v>3982</v>
      </c>
      <c r="B64" t="s">
        <v>3799</v>
      </c>
      <c r="C64" t="s">
        <v>3802</v>
      </c>
      <c r="D64">
        <v>60</v>
      </c>
      <c r="E64" t="s">
        <v>3804</v>
      </c>
      <c r="F64">
        <v>7.22</v>
      </c>
      <c r="G64">
        <v>0.99</v>
      </c>
      <c r="H64">
        <v>5</v>
      </c>
      <c r="I64" t="s">
        <v>4134</v>
      </c>
      <c r="K64" t="s">
        <v>4140</v>
      </c>
      <c r="L64" t="s">
        <v>4141</v>
      </c>
      <c r="M64" t="s">
        <v>4144</v>
      </c>
      <c r="N64">
        <v>9</v>
      </c>
      <c r="O64" t="s">
        <v>4177</v>
      </c>
      <c r="P64" t="s">
        <v>4243</v>
      </c>
      <c r="Q64">
        <v>1</v>
      </c>
      <c r="R64">
        <v>1</v>
      </c>
      <c r="S64">
        <v>4.01</v>
      </c>
      <c r="T64">
        <v>6.43</v>
      </c>
      <c r="U64">
        <v>352.52</v>
      </c>
      <c r="V64">
        <v>37.3</v>
      </c>
      <c r="W64">
        <v>5.9</v>
      </c>
      <c r="X64">
        <v>4.96</v>
      </c>
      <c r="Y64">
        <v>0</v>
      </c>
      <c r="Z64">
        <v>1</v>
      </c>
      <c r="AA64" t="s">
        <v>4395</v>
      </c>
      <c r="AB64">
        <v>1</v>
      </c>
      <c r="AC64">
        <v>4</v>
      </c>
      <c r="AD64">
        <v>3.698333333333333</v>
      </c>
      <c r="AF64" t="s">
        <v>4400</v>
      </c>
      <c r="AI64">
        <v>0</v>
      </c>
      <c r="AJ64">
        <v>0</v>
      </c>
      <c r="AK64" t="s">
        <v>4406</v>
      </c>
      <c r="AL64" t="s">
        <v>4406</v>
      </c>
    </row>
    <row r="65" spans="1:38">
      <c r="A65" t="s">
        <v>3983</v>
      </c>
      <c r="B65" t="s">
        <v>3799</v>
      </c>
      <c r="C65" t="s">
        <v>3802</v>
      </c>
      <c r="D65">
        <v>69</v>
      </c>
      <c r="E65" t="s">
        <v>3804</v>
      </c>
      <c r="F65">
        <v>7.16</v>
      </c>
      <c r="G65">
        <v>1.08</v>
      </c>
      <c r="H65">
        <v>3</v>
      </c>
      <c r="I65" t="s">
        <v>4134</v>
      </c>
      <c r="K65" t="s">
        <v>4140</v>
      </c>
      <c r="L65" t="s">
        <v>4141</v>
      </c>
      <c r="M65" t="s">
        <v>4163</v>
      </c>
      <c r="N65">
        <v>9</v>
      </c>
      <c r="O65" t="s">
        <v>4196</v>
      </c>
      <c r="P65" t="s">
        <v>4244</v>
      </c>
      <c r="Q65">
        <v>1</v>
      </c>
      <c r="R65">
        <v>1</v>
      </c>
      <c r="S65">
        <v>3.22</v>
      </c>
      <c r="T65">
        <v>6.17</v>
      </c>
      <c r="U65">
        <v>352.45</v>
      </c>
      <c r="V65">
        <v>37.3</v>
      </c>
      <c r="W65">
        <v>5.93</v>
      </c>
      <c r="X65">
        <v>4.02</v>
      </c>
      <c r="Y65">
        <v>0</v>
      </c>
      <c r="Z65">
        <v>2</v>
      </c>
      <c r="AA65" t="s">
        <v>4395</v>
      </c>
      <c r="AB65">
        <v>1</v>
      </c>
      <c r="AC65">
        <v>3</v>
      </c>
      <c r="AD65">
        <v>4.088333333333333</v>
      </c>
      <c r="AF65" t="s">
        <v>4400</v>
      </c>
      <c r="AI65">
        <v>0</v>
      </c>
      <c r="AJ65">
        <v>0</v>
      </c>
      <c r="AK65" t="s">
        <v>4425</v>
      </c>
      <c r="AL65" t="s">
        <v>4425</v>
      </c>
    </row>
    <row r="66" spans="1:38">
      <c r="A66" t="s">
        <v>3984</v>
      </c>
      <c r="B66" t="s">
        <v>3799</v>
      </c>
      <c r="C66" t="s">
        <v>3802</v>
      </c>
      <c r="D66">
        <v>71</v>
      </c>
      <c r="E66" t="s">
        <v>3804</v>
      </c>
      <c r="F66">
        <v>7.15</v>
      </c>
      <c r="G66">
        <v>1.08</v>
      </c>
      <c r="H66">
        <v>3</v>
      </c>
      <c r="I66" t="s">
        <v>4135</v>
      </c>
      <c r="K66" t="s">
        <v>4140</v>
      </c>
      <c r="M66" t="s">
        <v>4148</v>
      </c>
      <c r="N66">
        <v>8</v>
      </c>
      <c r="O66" t="s">
        <v>4181</v>
      </c>
      <c r="P66" t="s">
        <v>4245</v>
      </c>
      <c r="Q66">
        <v>1</v>
      </c>
      <c r="R66">
        <v>1</v>
      </c>
      <c r="S66">
        <v>4.3</v>
      </c>
      <c r="T66">
        <v>6.73</v>
      </c>
      <c r="U66">
        <v>366.55</v>
      </c>
      <c r="V66">
        <v>37.3</v>
      </c>
      <c r="W66">
        <v>6.21</v>
      </c>
      <c r="X66">
        <v>4.96</v>
      </c>
      <c r="Y66">
        <v>0</v>
      </c>
      <c r="Z66">
        <v>1</v>
      </c>
      <c r="AA66" t="s">
        <v>4395</v>
      </c>
      <c r="AB66">
        <v>1</v>
      </c>
      <c r="AC66">
        <v>4</v>
      </c>
      <c r="AD66">
        <v>3.651547619047619</v>
      </c>
      <c r="AF66" t="s">
        <v>4400</v>
      </c>
      <c r="AI66">
        <v>0</v>
      </c>
      <c r="AJ66">
        <v>0</v>
      </c>
      <c r="AK66" t="s">
        <v>4410</v>
      </c>
      <c r="AL66" t="s">
        <v>4410</v>
      </c>
    </row>
    <row r="67" spans="1:38">
      <c r="A67" t="s">
        <v>3985</v>
      </c>
      <c r="B67" t="s">
        <v>3799</v>
      </c>
      <c r="C67" t="s">
        <v>3802</v>
      </c>
      <c r="D67">
        <v>96</v>
      </c>
      <c r="E67" t="s">
        <v>3804</v>
      </c>
      <c r="F67">
        <v>7.02</v>
      </c>
      <c r="G67">
        <v>1.06</v>
      </c>
      <c r="H67">
        <v>3</v>
      </c>
      <c r="I67" t="s">
        <v>4134</v>
      </c>
      <c r="K67" t="s">
        <v>4140</v>
      </c>
      <c r="L67" t="s">
        <v>4141</v>
      </c>
      <c r="M67" t="s">
        <v>4163</v>
      </c>
      <c r="N67">
        <v>9</v>
      </c>
      <c r="O67" t="s">
        <v>4196</v>
      </c>
      <c r="P67" t="s">
        <v>4246</v>
      </c>
      <c r="Q67">
        <v>2</v>
      </c>
      <c r="R67">
        <v>1</v>
      </c>
      <c r="S67">
        <v>3.99</v>
      </c>
      <c r="T67">
        <v>6.92</v>
      </c>
      <c r="U67">
        <v>364.49</v>
      </c>
      <c r="V67">
        <v>46.53</v>
      </c>
      <c r="W67">
        <v>5.8</v>
      </c>
      <c r="X67">
        <v>4.07</v>
      </c>
      <c r="Y67">
        <v>0</v>
      </c>
      <c r="Z67">
        <v>2</v>
      </c>
      <c r="AA67" t="s">
        <v>4395</v>
      </c>
      <c r="AB67">
        <v>1</v>
      </c>
      <c r="AC67">
        <v>4</v>
      </c>
      <c r="AD67">
        <v>3.806261904761905</v>
      </c>
      <c r="AF67" t="s">
        <v>4400</v>
      </c>
      <c r="AI67">
        <v>0</v>
      </c>
      <c r="AJ67">
        <v>0</v>
      </c>
      <c r="AK67" t="s">
        <v>4425</v>
      </c>
      <c r="AL67" t="s">
        <v>4425</v>
      </c>
    </row>
    <row r="68" spans="1:38">
      <c r="A68" t="s">
        <v>3986</v>
      </c>
      <c r="B68" t="s">
        <v>3799</v>
      </c>
      <c r="C68" t="s">
        <v>3802</v>
      </c>
      <c r="D68">
        <v>105</v>
      </c>
      <c r="E68" t="s">
        <v>3804</v>
      </c>
      <c r="F68">
        <v>6.98</v>
      </c>
      <c r="G68">
        <v>1.08</v>
      </c>
      <c r="H68">
        <v>3</v>
      </c>
      <c r="I68" t="s">
        <v>4134</v>
      </c>
      <c r="K68" t="s">
        <v>4140</v>
      </c>
      <c r="L68" t="s">
        <v>4141</v>
      </c>
      <c r="M68" t="s">
        <v>4163</v>
      </c>
      <c r="N68">
        <v>9</v>
      </c>
      <c r="O68" t="s">
        <v>4196</v>
      </c>
      <c r="P68" t="s">
        <v>4247</v>
      </c>
      <c r="Q68">
        <v>2</v>
      </c>
      <c r="R68">
        <v>1</v>
      </c>
      <c r="S68">
        <v>4.79</v>
      </c>
      <c r="T68">
        <v>7.83</v>
      </c>
      <c r="U68">
        <v>415.33</v>
      </c>
      <c r="V68">
        <v>54.37</v>
      </c>
      <c r="W68">
        <v>5.73</v>
      </c>
      <c r="X68">
        <v>3.69</v>
      </c>
      <c r="Y68">
        <v>0</v>
      </c>
      <c r="Z68">
        <v>2</v>
      </c>
      <c r="AA68" t="s">
        <v>4395</v>
      </c>
      <c r="AB68">
        <v>1</v>
      </c>
      <c r="AC68">
        <v>3</v>
      </c>
      <c r="AD68">
        <v>3.438119047619048</v>
      </c>
      <c r="AF68" t="s">
        <v>4400</v>
      </c>
      <c r="AI68">
        <v>0</v>
      </c>
      <c r="AJ68">
        <v>0</v>
      </c>
      <c r="AK68" t="s">
        <v>4425</v>
      </c>
      <c r="AL68" t="s">
        <v>4425</v>
      </c>
    </row>
    <row r="69" spans="1:38">
      <c r="A69" t="s">
        <v>3987</v>
      </c>
      <c r="B69" t="s">
        <v>3799</v>
      </c>
      <c r="C69" t="s">
        <v>3802</v>
      </c>
      <c r="D69">
        <v>110</v>
      </c>
      <c r="E69" t="s">
        <v>3804</v>
      </c>
      <c r="F69">
        <v>6.96</v>
      </c>
      <c r="G69">
        <v>1.07</v>
      </c>
      <c r="H69">
        <v>3</v>
      </c>
      <c r="I69" t="s">
        <v>4134</v>
      </c>
      <c r="K69" t="s">
        <v>4140</v>
      </c>
      <c r="M69" t="s">
        <v>4155</v>
      </c>
      <c r="N69">
        <v>8</v>
      </c>
      <c r="O69" t="s">
        <v>4188</v>
      </c>
      <c r="P69" t="s">
        <v>4248</v>
      </c>
      <c r="Q69">
        <v>1</v>
      </c>
      <c r="R69">
        <v>1</v>
      </c>
      <c r="S69">
        <v>4.71</v>
      </c>
      <c r="T69">
        <v>7.53</v>
      </c>
      <c r="U69">
        <v>350.5</v>
      </c>
      <c r="V69">
        <v>37.3</v>
      </c>
      <c r="W69">
        <v>6.19</v>
      </c>
      <c r="X69">
        <v>4.29</v>
      </c>
      <c r="Y69">
        <v>0</v>
      </c>
      <c r="Z69">
        <v>2</v>
      </c>
      <c r="AA69" t="s">
        <v>4395</v>
      </c>
      <c r="AB69">
        <v>1</v>
      </c>
      <c r="AC69">
        <v>3</v>
      </c>
      <c r="AD69">
        <v>3.698333333333333</v>
      </c>
      <c r="AF69" t="s">
        <v>4400</v>
      </c>
      <c r="AI69">
        <v>0</v>
      </c>
      <c r="AJ69">
        <v>0</v>
      </c>
      <c r="AK69" t="s">
        <v>4417</v>
      </c>
      <c r="AL69" t="s">
        <v>4417</v>
      </c>
    </row>
    <row r="70" spans="1:38">
      <c r="A70" t="s">
        <v>3988</v>
      </c>
      <c r="B70" t="s">
        <v>3799</v>
      </c>
      <c r="C70" t="s">
        <v>3802</v>
      </c>
      <c r="D70">
        <v>113</v>
      </c>
      <c r="E70" t="s">
        <v>3804</v>
      </c>
      <c r="F70">
        <v>6.95</v>
      </c>
      <c r="G70">
        <v>1.03</v>
      </c>
      <c r="H70">
        <v>3</v>
      </c>
      <c r="I70" t="s">
        <v>4134</v>
      </c>
      <c r="K70" t="s">
        <v>4140</v>
      </c>
      <c r="L70" t="s">
        <v>4141</v>
      </c>
      <c r="M70" t="s">
        <v>4163</v>
      </c>
      <c r="N70">
        <v>9</v>
      </c>
      <c r="O70" t="s">
        <v>4196</v>
      </c>
      <c r="P70" t="s">
        <v>4249</v>
      </c>
      <c r="Q70">
        <v>2</v>
      </c>
      <c r="R70">
        <v>1</v>
      </c>
      <c r="S70">
        <v>4.26</v>
      </c>
      <c r="T70">
        <v>7.29</v>
      </c>
      <c r="U70">
        <v>378.51</v>
      </c>
      <c r="V70">
        <v>54.37</v>
      </c>
      <c r="W70">
        <v>6.09</v>
      </c>
      <c r="X70">
        <v>3.74</v>
      </c>
      <c r="Y70">
        <v>0</v>
      </c>
      <c r="Z70">
        <v>2</v>
      </c>
      <c r="AA70" t="s">
        <v>4395</v>
      </c>
      <c r="AB70">
        <v>1</v>
      </c>
      <c r="AC70">
        <v>4</v>
      </c>
      <c r="AD70">
        <v>3.701119047619048</v>
      </c>
      <c r="AF70" t="s">
        <v>4400</v>
      </c>
      <c r="AI70">
        <v>0</v>
      </c>
      <c r="AJ70">
        <v>0</v>
      </c>
      <c r="AK70" t="s">
        <v>4425</v>
      </c>
      <c r="AL70" t="s">
        <v>4425</v>
      </c>
    </row>
    <row r="71" spans="1:38">
      <c r="A71" t="s">
        <v>3989</v>
      </c>
      <c r="B71" t="s">
        <v>3799</v>
      </c>
      <c r="C71" t="s">
        <v>3802</v>
      </c>
      <c r="D71">
        <v>120</v>
      </c>
      <c r="E71" t="s">
        <v>3804</v>
      </c>
      <c r="F71">
        <v>6.92</v>
      </c>
      <c r="G71">
        <v>0</v>
      </c>
      <c r="H71">
        <v>1</v>
      </c>
      <c r="I71" t="s">
        <v>4134</v>
      </c>
      <c r="K71" t="s">
        <v>4140</v>
      </c>
      <c r="L71" t="s">
        <v>4141</v>
      </c>
      <c r="M71" t="s">
        <v>4145</v>
      </c>
      <c r="N71">
        <v>9</v>
      </c>
      <c r="O71" t="s">
        <v>4178</v>
      </c>
      <c r="P71" t="s">
        <v>4250</v>
      </c>
      <c r="Q71">
        <v>1</v>
      </c>
      <c r="R71">
        <v>1</v>
      </c>
      <c r="S71">
        <v>2.67</v>
      </c>
      <c r="T71">
        <v>5.32</v>
      </c>
      <c r="U71">
        <v>272.39</v>
      </c>
      <c r="V71">
        <v>37.3</v>
      </c>
      <c r="W71">
        <v>4.97</v>
      </c>
      <c r="X71">
        <v>4.72</v>
      </c>
      <c r="Y71">
        <v>0</v>
      </c>
      <c r="Z71">
        <v>0</v>
      </c>
      <c r="AA71" t="s">
        <v>4395</v>
      </c>
      <c r="AB71">
        <v>0</v>
      </c>
      <c r="AC71">
        <v>4</v>
      </c>
      <c r="AD71">
        <v>4.363333333333333</v>
      </c>
      <c r="AF71" t="s">
        <v>4400</v>
      </c>
      <c r="AI71">
        <v>0</v>
      </c>
      <c r="AJ71">
        <v>0</v>
      </c>
      <c r="AK71" t="s">
        <v>4407</v>
      </c>
      <c r="AL71" t="s">
        <v>4407</v>
      </c>
    </row>
    <row r="72" spans="1:38">
      <c r="A72" t="s">
        <v>3990</v>
      </c>
      <c r="B72" t="s">
        <v>3799</v>
      </c>
      <c r="C72" t="s">
        <v>3802</v>
      </c>
      <c r="D72">
        <v>125</v>
      </c>
      <c r="E72" t="s">
        <v>3804</v>
      </c>
      <c r="F72">
        <v>6.9</v>
      </c>
      <c r="G72">
        <v>0</v>
      </c>
      <c r="H72">
        <v>1</v>
      </c>
      <c r="I72" t="s">
        <v>4134</v>
      </c>
      <c r="K72" t="s">
        <v>4140</v>
      </c>
      <c r="L72" t="s">
        <v>4141</v>
      </c>
      <c r="M72" t="s">
        <v>4162</v>
      </c>
      <c r="N72">
        <v>9</v>
      </c>
      <c r="O72" t="s">
        <v>4195</v>
      </c>
      <c r="P72" t="s">
        <v>4251</v>
      </c>
      <c r="Q72">
        <v>1</v>
      </c>
      <c r="R72">
        <v>1</v>
      </c>
      <c r="S72">
        <v>4.47</v>
      </c>
      <c r="T72">
        <v>7.12</v>
      </c>
      <c r="U72">
        <v>362.51</v>
      </c>
      <c r="V72">
        <v>37.3</v>
      </c>
      <c r="W72">
        <v>6.74</v>
      </c>
      <c r="X72">
        <v>4.72</v>
      </c>
      <c r="Y72">
        <v>0</v>
      </c>
      <c r="Z72">
        <v>1</v>
      </c>
      <c r="AA72" t="s">
        <v>4395</v>
      </c>
      <c r="AB72">
        <v>1</v>
      </c>
      <c r="AC72">
        <v>6</v>
      </c>
      <c r="AD72">
        <v>3.680404761904762</v>
      </c>
      <c r="AF72" t="s">
        <v>4400</v>
      </c>
      <c r="AI72">
        <v>0</v>
      </c>
      <c r="AJ72">
        <v>0</v>
      </c>
      <c r="AK72" t="s">
        <v>4424</v>
      </c>
      <c r="AL72" t="s">
        <v>4424</v>
      </c>
    </row>
    <row r="73" spans="1:38">
      <c r="A73" t="s">
        <v>3991</v>
      </c>
      <c r="B73" t="s">
        <v>3799</v>
      </c>
      <c r="C73" t="s">
        <v>3802</v>
      </c>
      <c r="D73">
        <v>130</v>
      </c>
      <c r="E73" t="s">
        <v>3804</v>
      </c>
      <c r="F73">
        <v>6.89</v>
      </c>
      <c r="G73">
        <v>1.09</v>
      </c>
      <c r="H73">
        <v>3</v>
      </c>
      <c r="I73" t="s">
        <v>4137</v>
      </c>
      <c r="K73" t="s">
        <v>4140</v>
      </c>
      <c r="L73" t="s">
        <v>4141</v>
      </c>
      <c r="M73" t="s">
        <v>4163</v>
      </c>
      <c r="N73">
        <v>9</v>
      </c>
      <c r="O73" t="s">
        <v>4196</v>
      </c>
      <c r="P73" t="s">
        <v>4252</v>
      </c>
      <c r="Q73">
        <v>2</v>
      </c>
      <c r="R73">
        <v>1</v>
      </c>
      <c r="S73">
        <v>3.88</v>
      </c>
      <c r="T73">
        <v>6.93</v>
      </c>
      <c r="U73">
        <v>370.88</v>
      </c>
      <c r="V73">
        <v>54.37</v>
      </c>
      <c r="W73">
        <v>5.62</v>
      </c>
      <c r="X73">
        <v>3.69</v>
      </c>
      <c r="Y73">
        <v>0</v>
      </c>
      <c r="Z73">
        <v>2</v>
      </c>
      <c r="AA73" t="s">
        <v>4395</v>
      </c>
      <c r="AB73">
        <v>1</v>
      </c>
      <c r="AC73">
        <v>3</v>
      </c>
      <c r="AD73">
        <v>3.815619047619048</v>
      </c>
      <c r="AF73" t="s">
        <v>4400</v>
      </c>
      <c r="AI73">
        <v>0</v>
      </c>
      <c r="AJ73">
        <v>0</v>
      </c>
      <c r="AK73" t="s">
        <v>4425</v>
      </c>
      <c r="AL73" t="s">
        <v>4425</v>
      </c>
    </row>
    <row r="74" spans="1:38">
      <c r="A74" t="s">
        <v>3992</v>
      </c>
      <c r="B74" t="s">
        <v>3799</v>
      </c>
      <c r="C74" t="s">
        <v>3802</v>
      </c>
      <c r="D74">
        <v>137</v>
      </c>
      <c r="E74" t="s">
        <v>3804</v>
      </c>
      <c r="F74">
        <v>6.86</v>
      </c>
      <c r="G74">
        <v>1.03</v>
      </c>
      <c r="H74">
        <v>3</v>
      </c>
      <c r="I74" t="s">
        <v>4134</v>
      </c>
      <c r="K74" t="s">
        <v>4140</v>
      </c>
      <c r="L74" t="s">
        <v>4141</v>
      </c>
      <c r="M74" t="s">
        <v>4163</v>
      </c>
      <c r="N74">
        <v>9</v>
      </c>
      <c r="O74" t="s">
        <v>4196</v>
      </c>
      <c r="P74" t="s">
        <v>4253</v>
      </c>
      <c r="Q74">
        <v>1</v>
      </c>
      <c r="R74">
        <v>1</v>
      </c>
      <c r="S74">
        <v>4.99</v>
      </c>
      <c r="T74">
        <v>7.92</v>
      </c>
      <c r="U74">
        <v>376.54</v>
      </c>
      <c r="V74">
        <v>37.3</v>
      </c>
      <c r="W74">
        <v>6.75</v>
      </c>
      <c r="X74">
        <v>4.08</v>
      </c>
      <c r="Y74">
        <v>0</v>
      </c>
      <c r="Z74">
        <v>2</v>
      </c>
      <c r="AA74" t="s">
        <v>4395</v>
      </c>
      <c r="AB74">
        <v>1</v>
      </c>
      <c r="AC74">
        <v>5</v>
      </c>
      <c r="AD74">
        <v>3.580190476190476</v>
      </c>
      <c r="AF74" t="s">
        <v>4400</v>
      </c>
      <c r="AI74">
        <v>0</v>
      </c>
      <c r="AJ74">
        <v>0</v>
      </c>
      <c r="AK74" t="s">
        <v>4425</v>
      </c>
      <c r="AL74" t="s">
        <v>4425</v>
      </c>
    </row>
    <row r="75" spans="1:38">
      <c r="A75" t="s">
        <v>3993</v>
      </c>
      <c r="B75" t="s">
        <v>3799</v>
      </c>
      <c r="C75" t="s">
        <v>3802</v>
      </c>
      <c r="D75">
        <v>138</v>
      </c>
      <c r="E75" t="s">
        <v>3804</v>
      </c>
      <c r="F75">
        <v>6.86</v>
      </c>
      <c r="G75">
        <v>1.57</v>
      </c>
      <c r="H75">
        <v>5</v>
      </c>
      <c r="I75" t="s">
        <v>4134</v>
      </c>
      <c r="K75" t="s">
        <v>4140</v>
      </c>
      <c r="M75" t="s">
        <v>4155</v>
      </c>
      <c r="N75">
        <v>8</v>
      </c>
      <c r="O75" t="s">
        <v>4188</v>
      </c>
      <c r="P75" t="s">
        <v>4254</v>
      </c>
      <c r="Q75">
        <v>2</v>
      </c>
      <c r="R75">
        <v>1</v>
      </c>
      <c r="S75">
        <v>3.99</v>
      </c>
      <c r="T75">
        <v>7.02</v>
      </c>
      <c r="U75">
        <v>350.46</v>
      </c>
      <c r="V75">
        <v>54.37</v>
      </c>
      <c r="W75">
        <v>5.27</v>
      </c>
      <c r="X75">
        <v>3.74</v>
      </c>
      <c r="Y75">
        <v>0</v>
      </c>
      <c r="Z75">
        <v>2</v>
      </c>
      <c r="AA75" t="s">
        <v>4395</v>
      </c>
      <c r="AB75">
        <v>1</v>
      </c>
      <c r="AC75">
        <v>3</v>
      </c>
      <c r="AD75">
        <v>3.838333333333333</v>
      </c>
      <c r="AF75" t="s">
        <v>4400</v>
      </c>
      <c r="AI75">
        <v>0</v>
      </c>
      <c r="AJ75">
        <v>0</v>
      </c>
      <c r="AK75" t="s">
        <v>4417</v>
      </c>
      <c r="AL75" t="s">
        <v>4417</v>
      </c>
    </row>
    <row r="76" spans="1:38">
      <c r="A76" t="s">
        <v>3993</v>
      </c>
      <c r="B76" t="s">
        <v>3799</v>
      </c>
      <c r="C76" t="s">
        <v>3802</v>
      </c>
      <c r="D76">
        <v>195</v>
      </c>
      <c r="E76" t="s">
        <v>3804</v>
      </c>
      <c r="F76">
        <v>6.71</v>
      </c>
      <c r="G76">
        <v>1.57</v>
      </c>
      <c r="H76">
        <v>5</v>
      </c>
      <c r="I76" t="s">
        <v>4134</v>
      </c>
      <c r="K76" t="s">
        <v>4140</v>
      </c>
      <c r="L76" t="s">
        <v>4141</v>
      </c>
      <c r="M76" t="s">
        <v>4163</v>
      </c>
      <c r="N76">
        <v>9</v>
      </c>
      <c r="O76" t="s">
        <v>4196</v>
      </c>
      <c r="P76" t="s">
        <v>4254</v>
      </c>
      <c r="Q76">
        <v>2</v>
      </c>
      <c r="R76">
        <v>1</v>
      </c>
      <c r="S76">
        <v>3.99</v>
      </c>
      <c r="T76">
        <v>7.02</v>
      </c>
      <c r="U76">
        <v>350.46</v>
      </c>
      <c r="V76">
        <v>54.37</v>
      </c>
      <c r="W76">
        <v>5.27</v>
      </c>
      <c r="X76">
        <v>3.74</v>
      </c>
      <c r="Y76">
        <v>0</v>
      </c>
      <c r="Z76">
        <v>2</v>
      </c>
      <c r="AA76" t="s">
        <v>4395</v>
      </c>
      <c r="AB76">
        <v>1</v>
      </c>
      <c r="AC76">
        <v>3</v>
      </c>
      <c r="AD76">
        <v>3.838333333333333</v>
      </c>
      <c r="AF76" t="s">
        <v>4400</v>
      </c>
      <c r="AI76">
        <v>0</v>
      </c>
      <c r="AJ76">
        <v>0</v>
      </c>
      <c r="AK76" t="s">
        <v>4425</v>
      </c>
      <c r="AL76" t="s">
        <v>4425</v>
      </c>
    </row>
    <row r="77" spans="1:38">
      <c r="A77" t="s">
        <v>3993</v>
      </c>
      <c r="B77" t="s">
        <v>3800</v>
      </c>
      <c r="C77" t="s">
        <v>3802</v>
      </c>
      <c r="D77">
        <v>138</v>
      </c>
      <c r="E77" t="s">
        <v>3804</v>
      </c>
      <c r="F77">
        <v>6.86</v>
      </c>
      <c r="G77">
        <v>1.57</v>
      </c>
      <c r="H77">
        <v>5</v>
      </c>
      <c r="I77" t="s">
        <v>4134</v>
      </c>
      <c r="K77" t="s">
        <v>4140</v>
      </c>
      <c r="M77" t="s">
        <v>4167</v>
      </c>
      <c r="N77">
        <v>8</v>
      </c>
      <c r="O77" t="s">
        <v>4200</v>
      </c>
      <c r="P77" t="s">
        <v>4254</v>
      </c>
      <c r="Q77">
        <v>2</v>
      </c>
      <c r="R77">
        <v>1</v>
      </c>
      <c r="S77">
        <v>3.99</v>
      </c>
      <c r="T77">
        <v>7.02</v>
      </c>
      <c r="U77">
        <v>350.46</v>
      </c>
      <c r="V77">
        <v>54.37</v>
      </c>
      <c r="W77">
        <v>5.27</v>
      </c>
      <c r="X77">
        <v>3.74</v>
      </c>
      <c r="Y77">
        <v>0</v>
      </c>
      <c r="Z77">
        <v>2</v>
      </c>
      <c r="AA77" t="s">
        <v>4395</v>
      </c>
      <c r="AB77">
        <v>1</v>
      </c>
      <c r="AC77">
        <v>3</v>
      </c>
      <c r="AD77">
        <v>3.838333333333333</v>
      </c>
      <c r="AF77" t="s">
        <v>4400</v>
      </c>
      <c r="AI77">
        <v>0</v>
      </c>
      <c r="AJ77">
        <v>0</v>
      </c>
      <c r="AK77" t="s">
        <v>4429</v>
      </c>
      <c r="AL77" t="s">
        <v>4429</v>
      </c>
    </row>
    <row r="78" spans="1:38">
      <c r="A78" t="s">
        <v>3994</v>
      </c>
      <c r="B78" t="s">
        <v>3799</v>
      </c>
      <c r="C78" t="s">
        <v>3802</v>
      </c>
      <c r="D78">
        <v>150</v>
      </c>
      <c r="E78" t="s">
        <v>3804</v>
      </c>
      <c r="F78">
        <v>6.82</v>
      </c>
      <c r="G78">
        <v>1.89</v>
      </c>
      <c r="H78">
        <v>8</v>
      </c>
      <c r="I78" t="s">
        <v>4134</v>
      </c>
      <c r="K78" t="s">
        <v>4140</v>
      </c>
      <c r="L78" t="s">
        <v>4141</v>
      </c>
      <c r="M78" t="s">
        <v>4163</v>
      </c>
      <c r="N78">
        <v>9</v>
      </c>
      <c r="O78" t="s">
        <v>4196</v>
      </c>
      <c r="P78" t="s">
        <v>4255</v>
      </c>
      <c r="Q78">
        <v>1</v>
      </c>
      <c r="R78">
        <v>1</v>
      </c>
      <c r="S78">
        <v>3.46</v>
      </c>
      <c r="T78">
        <v>6.39</v>
      </c>
      <c r="U78">
        <v>334.46</v>
      </c>
      <c r="V78">
        <v>37.3</v>
      </c>
      <c r="W78">
        <v>5.8</v>
      </c>
      <c r="X78">
        <v>4.08</v>
      </c>
      <c r="Y78">
        <v>0</v>
      </c>
      <c r="Z78">
        <v>2</v>
      </c>
      <c r="AA78" t="s">
        <v>4395</v>
      </c>
      <c r="AB78">
        <v>1</v>
      </c>
      <c r="AC78">
        <v>3</v>
      </c>
      <c r="AD78">
        <v>3.968333333333333</v>
      </c>
      <c r="AF78" t="s">
        <v>4400</v>
      </c>
      <c r="AI78">
        <v>0</v>
      </c>
      <c r="AJ78">
        <v>0</v>
      </c>
      <c r="AK78" t="s">
        <v>4425</v>
      </c>
      <c r="AL78" t="s">
        <v>4425</v>
      </c>
    </row>
    <row r="79" spans="1:38">
      <c r="A79" t="s">
        <v>3994</v>
      </c>
      <c r="B79" t="s">
        <v>3800</v>
      </c>
      <c r="C79" t="s">
        <v>3802</v>
      </c>
      <c r="D79">
        <v>150</v>
      </c>
      <c r="E79" t="s">
        <v>3804</v>
      </c>
      <c r="F79">
        <v>6.82</v>
      </c>
      <c r="G79">
        <v>1.89</v>
      </c>
      <c r="H79">
        <v>8</v>
      </c>
      <c r="I79" t="s">
        <v>4134</v>
      </c>
      <c r="K79" t="s">
        <v>4140</v>
      </c>
      <c r="M79" t="s">
        <v>4164</v>
      </c>
      <c r="N79">
        <v>8</v>
      </c>
      <c r="O79" t="s">
        <v>4197</v>
      </c>
      <c r="P79" t="s">
        <v>4255</v>
      </c>
      <c r="Q79">
        <v>1</v>
      </c>
      <c r="R79">
        <v>1</v>
      </c>
      <c r="S79">
        <v>3.46</v>
      </c>
      <c r="T79">
        <v>6.39</v>
      </c>
      <c r="U79">
        <v>334.46</v>
      </c>
      <c r="V79">
        <v>37.3</v>
      </c>
      <c r="W79">
        <v>5.8</v>
      </c>
      <c r="X79">
        <v>4.08</v>
      </c>
      <c r="Y79">
        <v>0</v>
      </c>
      <c r="Z79">
        <v>2</v>
      </c>
      <c r="AA79" t="s">
        <v>4395</v>
      </c>
      <c r="AB79">
        <v>1</v>
      </c>
      <c r="AC79">
        <v>3</v>
      </c>
      <c r="AD79">
        <v>3.968333333333333</v>
      </c>
      <c r="AF79" t="s">
        <v>4400</v>
      </c>
      <c r="AI79">
        <v>0</v>
      </c>
      <c r="AJ79">
        <v>0</v>
      </c>
      <c r="AK79" t="s">
        <v>4426</v>
      </c>
      <c r="AL79" t="s">
        <v>4426</v>
      </c>
    </row>
    <row r="80" spans="1:38">
      <c r="A80" t="s">
        <v>3995</v>
      </c>
      <c r="B80" t="s">
        <v>3799</v>
      </c>
      <c r="C80" t="s">
        <v>3802</v>
      </c>
      <c r="D80">
        <v>150</v>
      </c>
      <c r="E80" t="s">
        <v>3804</v>
      </c>
      <c r="F80">
        <v>6.82</v>
      </c>
      <c r="G80">
        <v>0</v>
      </c>
      <c r="H80">
        <v>1</v>
      </c>
      <c r="I80" t="s">
        <v>4134</v>
      </c>
      <c r="K80" t="s">
        <v>4140</v>
      </c>
      <c r="L80" t="s">
        <v>4141</v>
      </c>
      <c r="M80" t="s">
        <v>4162</v>
      </c>
      <c r="N80">
        <v>9</v>
      </c>
      <c r="O80" t="s">
        <v>4195</v>
      </c>
      <c r="P80" t="s">
        <v>4256</v>
      </c>
      <c r="Q80">
        <v>1</v>
      </c>
      <c r="R80">
        <v>1</v>
      </c>
      <c r="S80">
        <v>5.49</v>
      </c>
      <c r="T80">
        <v>8.130000000000001</v>
      </c>
      <c r="U80">
        <v>390.57</v>
      </c>
      <c r="V80">
        <v>37.3</v>
      </c>
      <c r="W80">
        <v>7.52</v>
      </c>
      <c r="X80">
        <v>4.72</v>
      </c>
      <c r="Y80">
        <v>0</v>
      </c>
      <c r="Z80">
        <v>1</v>
      </c>
      <c r="AA80" t="s">
        <v>4395</v>
      </c>
      <c r="AB80">
        <v>1</v>
      </c>
      <c r="AC80">
        <v>8</v>
      </c>
      <c r="AD80">
        <v>3.479976190476191</v>
      </c>
      <c r="AF80" t="s">
        <v>4400</v>
      </c>
      <c r="AI80">
        <v>0</v>
      </c>
      <c r="AJ80">
        <v>0</v>
      </c>
      <c r="AK80" t="s">
        <v>4424</v>
      </c>
      <c r="AL80" t="s">
        <v>4424</v>
      </c>
    </row>
    <row r="81" spans="1:38">
      <c r="A81" t="s">
        <v>3995</v>
      </c>
      <c r="B81" t="s">
        <v>3799</v>
      </c>
      <c r="C81" t="s">
        <v>3802</v>
      </c>
      <c r="D81">
        <v>470</v>
      </c>
      <c r="E81" t="s">
        <v>3804</v>
      </c>
      <c r="F81">
        <v>6.33</v>
      </c>
      <c r="G81">
        <v>0</v>
      </c>
      <c r="H81">
        <v>1</v>
      </c>
      <c r="I81" t="s">
        <v>4134</v>
      </c>
      <c r="K81" t="s">
        <v>4140</v>
      </c>
      <c r="L81" t="s">
        <v>4141</v>
      </c>
      <c r="M81" t="s">
        <v>4168</v>
      </c>
      <c r="N81">
        <v>9</v>
      </c>
      <c r="O81" t="s">
        <v>4202</v>
      </c>
      <c r="P81" t="s">
        <v>4256</v>
      </c>
      <c r="Q81">
        <v>1</v>
      </c>
      <c r="R81">
        <v>1</v>
      </c>
      <c r="S81">
        <v>5.49</v>
      </c>
      <c r="T81">
        <v>8.130000000000001</v>
      </c>
      <c r="U81">
        <v>390.57</v>
      </c>
      <c r="V81">
        <v>37.3</v>
      </c>
      <c r="W81">
        <v>7.52</v>
      </c>
      <c r="X81">
        <v>4.72</v>
      </c>
      <c r="Y81">
        <v>0</v>
      </c>
      <c r="Z81">
        <v>1</v>
      </c>
      <c r="AA81" t="s">
        <v>4395</v>
      </c>
      <c r="AB81">
        <v>1</v>
      </c>
      <c r="AC81">
        <v>8</v>
      </c>
      <c r="AD81">
        <v>3.479976190476191</v>
      </c>
      <c r="AF81" t="s">
        <v>4400</v>
      </c>
      <c r="AI81">
        <v>0</v>
      </c>
      <c r="AJ81">
        <v>0</v>
      </c>
      <c r="AK81" t="s">
        <v>4424</v>
      </c>
      <c r="AL81" t="s">
        <v>4424</v>
      </c>
    </row>
    <row r="82" spans="1:38">
      <c r="A82" t="s">
        <v>3996</v>
      </c>
      <c r="B82" t="s">
        <v>3799</v>
      </c>
      <c r="C82" t="s">
        <v>3802</v>
      </c>
      <c r="D82">
        <v>176</v>
      </c>
      <c r="E82" t="s">
        <v>3804</v>
      </c>
      <c r="F82">
        <v>6.75</v>
      </c>
      <c r="G82">
        <v>1.07</v>
      </c>
      <c r="H82">
        <v>3</v>
      </c>
      <c r="I82" t="s">
        <v>4134</v>
      </c>
      <c r="K82" t="s">
        <v>4140</v>
      </c>
      <c r="M82" t="s">
        <v>4155</v>
      </c>
      <c r="N82">
        <v>8</v>
      </c>
      <c r="O82" t="s">
        <v>4188</v>
      </c>
      <c r="P82" t="s">
        <v>4257</v>
      </c>
      <c r="Q82">
        <v>1</v>
      </c>
      <c r="R82">
        <v>1</v>
      </c>
      <c r="S82">
        <v>3.98</v>
      </c>
      <c r="T82">
        <v>6.91</v>
      </c>
      <c r="U82">
        <v>348.49</v>
      </c>
      <c r="V82">
        <v>37.3</v>
      </c>
      <c r="W82">
        <v>5.96</v>
      </c>
      <c r="X82">
        <v>4.07</v>
      </c>
      <c r="Y82">
        <v>0</v>
      </c>
      <c r="Z82">
        <v>2</v>
      </c>
      <c r="AA82" t="s">
        <v>4395</v>
      </c>
      <c r="AB82">
        <v>1</v>
      </c>
      <c r="AC82">
        <v>3</v>
      </c>
      <c r="AD82">
        <v>3.708333333333333</v>
      </c>
      <c r="AF82" t="s">
        <v>4400</v>
      </c>
      <c r="AI82">
        <v>0</v>
      </c>
      <c r="AJ82">
        <v>0</v>
      </c>
      <c r="AK82" t="s">
        <v>4417</v>
      </c>
      <c r="AL82" t="s">
        <v>4417</v>
      </c>
    </row>
    <row r="83" spans="1:38">
      <c r="A83" t="s">
        <v>3997</v>
      </c>
      <c r="B83" t="s">
        <v>3799</v>
      </c>
      <c r="C83" t="s">
        <v>3802</v>
      </c>
      <c r="D83">
        <v>195</v>
      </c>
      <c r="E83" t="s">
        <v>3804</v>
      </c>
      <c r="F83">
        <v>6.71</v>
      </c>
      <c r="G83">
        <v>1.05</v>
      </c>
      <c r="H83">
        <v>3</v>
      </c>
      <c r="I83" t="s">
        <v>4134</v>
      </c>
      <c r="K83" t="s">
        <v>4140</v>
      </c>
      <c r="L83" t="s">
        <v>4141</v>
      </c>
      <c r="M83" t="s">
        <v>4163</v>
      </c>
      <c r="N83">
        <v>9</v>
      </c>
      <c r="O83" t="s">
        <v>4196</v>
      </c>
      <c r="P83" t="s">
        <v>4258</v>
      </c>
      <c r="Q83">
        <v>2</v>
      </c>
      <c r="R83">
        <v>1</v>
      </c>
      <c r="S83">
        <v>4.5</v>
      </c>
      <c r="T83">
        <v>7.53</v>
      </c>
      <c r="U83">
        <v>364.49</v>
      </c>
      <c r="V83">
        <v>54.37</v>
      </c>
      <c r="W83">
        <v>5.53</v>
      </c>
      <c r="X83">
        <v>3.74</v>
      </c>
      <c r="Y83">
        <v>0</v>
      </c>
      <c r="Z83">
        <v>2</v>
      </c>
      <c r="AA83" t="s">
        <v>4395</v>
      </c>
      <c r="AB83">
        <v>1</v>
      </c>
      <c r="AC83">
        <v>4</v>
      </c>
      <c r="AD83">
        <v>3.801261904761905</v>
      </c>
      <c r="AF83" t="s">
        <v>4400</v>
      </c>
      <c r="AI83">
        <v>0</v>
      </c>
      <c r="AJ83">
        <v>0</v>
      </c>
      <c r="AK83" t="s">
        <v>4425</v>
      </c>
      <c r="AL83" t="s">
        <v>4425</v>
      </c>
    </row>
    <row r="84" spans="1:38">
      <c r="A84" t="s">
        <v>3998</v>
      </c>
      <c r="B84" t="s">
        <v>3799</v>
      </c>
      <c r="C84" t="s">
        <v>3802</v>
      </c>
      <c r="D84">
        <v>220</v>
      </c>
      <c r="E84" t="s">
        <v>3804</v>
      </c>
      <c r="F84">
        <v>6.66</v>
      </c>
      <c r="G84">
        <v>0</v>
      </c>
      <c r="H84">
        <v>1</v>
      </c>
      <c r="I84" t="s">
        <v>4134</v>
      </c>
      <c r="K84" t="s">
        <v>4140</v>
      </c>
      <c r="L84" t="s">
        <v>4141</v>
      </c>
      <c r="M84" t="s">
        <v>4151</v>
      </c>
      <c r="N84">
        <v>9</v>
      </c>
      <c r="O84" t="s">
        <v>4184</v>
      </c>
      <c r="P84" t="s">
        <v>4259</v>
      </c>
      <c r="Q84">
        <v>1</v>
      </c>
      <c r="R84">
        <v>1</v>
      </c>
      <c r="S84">
        <v>2.87</v>
      </c>
      <c r="T84">
        <v>5.78</v>
      </c>
      <c r="U84">
        <v>324.46</v>
      </c>
      <c r="V84">
        <v>37.3</v>
      </c>
      <c r="W84">
        <v>5.42</v>
      </c>
      <c r="X84">
        <v>4.42</v>
      </c>
      <c r="Y84">
        <v>0</v>
      </c>
      <c r="Z84">
        <v>1</v>
      </c>
      <c r="AA84" t="s">
        <v>4395</v>
      </c>
      <c r="AB84">
        <v>1</v>
      </c>
      <c r="AC84">
        <v>4</v>
      </c>
      <c r="AD84">
        <v>4.263333333333334</v>
      </c>
      <c r="AF84" t="s">
        <v>4400</v>
      </c>
      <c r="AI84">
        <v>0</v>
      </c>
      <c r="AJ84">
        <v>0</v>
      </c>
      <c r="AK84" t="s">
        <v>4413</v>
      </c>
      <c r="AL84" t="s">
        <v>4413</v>
      </c>
    </row>
    <row r="85" spans="1:38">
      <c r="A85" t="s">
        <v>3999</v>
      </c>
      <c r="B85" t="s">
        <v>3799</v>
      </c>
      <c r="C85" t="s">
        <v>3802</v>
      </c>
      <c r="D85">
        <v>269</v>
      </c>
      <c r="E85" t="s">
        <v>3804</v>
      </c>
      <c r="F85">
        <v>6.57</v>
      </c>
      <c r="G85">
        <v>1.03</v>
      </c>
      <c r="H85">
        <v>3</v>
      </c>
      <c r="I85" t="s">
        <v>4134</v>
      </c>
      <c r="K85" t="s">
        <v>4140</v>
      </c>
      <c r="L85" t="s">
        <v>4141</v>
      </c>
      <c r="M85" t="s">
        <v>4163</v>
      </c>
      <c r="N85">
        <v>9</v>
      </c>
      <c r="O85" t="s">
        <v>4196</v>
      </c>
      <c r="P85" t="s">
        <v>4260</v>
      </c>
      <c r="Q85">
        <v>2</v>
      </c>
      <c r="R85">
        <v>1</v>
      </c>
      <c r="S85">
        <v>5.01</v>
      </c>
      <c r="T85">
        <v>8.039999999999999</v>
      </c>
      <c r="U85">
        <v>378.51</v>
      </c>
      <c r="V85">
        <v>54.37</v>
      </c>
      <c r="W85">
        <v>5.92</v>
      </c>
      <c r="X85">
        <v>3.74</v>
      </c>
      <c r="Y85">
        <v>0</v>
      </c>
      <c r="Z85">
        <v>2</v>
      </c>
      <c r="AA85" t="s">
        <v>4395</v>
      </c>
      <c r="AB85">
        <v>1</v>
      </c>
      <c r="AC85">
        <v>5</v>
      </c>
      <c r="AD85">
        <v>3.701119047619048</v>
      </c>
      <c r="AF85" t="s">
        <v>4400</v>
      </c>
      <c r="AI85">
        <v>0</v>
      </c>
      <c r="AJ85">
        <v>0</v>
      </c>
      <c r="AK85" t="s">
        <v>4425</v>
      </c>
      <c r="AL85" t="s">
        <v>4425</v>
      </c>
    </row>
    <row r="86" spans="1:38">
      <c r="A86" t="s">
        <v>4000</v>
      </c>
      <c r="B86" t="s">
        <v>3799</v>
      </c>
      <c r="C86" t="s">
        <v>3802</v>
      </c>
      <c r="D86">
        <v>487</v>
      </c>
      <c r="E86" t="s">
        <v>3804</v>
      </c>
      <c r="F86">
        <v>6.31</v>
      </c>
      <c r="G86">
        <v>1.07</v>
      </c>
      <c r="H86">
        <v>3</v>
      </c>
      <c r="I86" t="s">
        <v>4134</v>
      </c>
      <c r="K86" t="s">
        <v>4140</v>
      </c>
      <c r="L86" t="s">
        <v>4141</v>
      </c>
      <c r="M86" t="s">
        <v>4163</v>
      </c>
      <c r="N86">
        <v>9</v>
      </c>
      <c r="O86" t="s">
        <v>4196</v>
      </c>
      <c r="P86" t="s">
        <v>4261</v>
      </c>
      <c r="Q86">
        <v>2</v>
      </c>
      <c r="R86">
        <v>2</v>
      </c>
      <c r="S86">
        <v>3</v>
      </c>
      <c r="T86">
        <v>5.95</v>
      </c>
      <c r="U86">
        <v>350.46</v>
      </c>
      <c r="V86">
        <v>57.53</v>
      </c>
      <c r="W86">
        <v>5.5</v>
      </c>
      <c r="X86">
        <v>4.05</v>
      </c>
      <c r="Y86">
        <v>0</v>
      </c>
      <c r="Z86">
        <v>2</v>
      </c>
      <c r="AA86" t="s">
        <v>4395</v>
      </c>
      <c r="AB86">
        <v>1</v>
      </c>
      <c r="AC86">
        <v>3</v>
      </c>
      <c r="AD86">
        <v>4</v>
      </c>
      <c r="AF86" t="s">
        <v>4400</v>
      </c>
      <c r="AI86">
        <v>0</v>
      </c>
      <c r="AJ86">
        <v>0</v>
      </c>
      <c r="AK86" t="s">
        <v>4425</v>
      </c>
      <c r="AL86" t="s">
        <v>4425</v>
      </c>
    </row>
    <row r="87" spans="1:38">
      <c r="A87" t="s">
        <v>4001</v>
      </c>
      <c r="B87" t="s">
        <v>3799</v>
      </c>
      <c r="C87" t="s">
        <v>3802</v>
      </c>
      <c r="D87">
        <v>488</v>
      </c>
      <c r="E87" t="s">
        <v>3804</v>
      </c>
      <c r="F87">
        <v>6.31</v>
      </c>
      <c r="G87">
        <v>0</v>
      </c>
      <c r="H87">
        <v>1</v>
      </c>
      <c r="I87" t="s">
        <v>4134</v>
      </c>
      <c r="K87" t="s">
        <v>4140</v>
      </c>
      <c r="L87" t="s">
        <v>4141</v>
      </c>
      <c r="M87" t="s">
        <v>4169</v>
      </c>
      <c r="N87">
        <v>9</v>
      </c>
      <c r="O87" t="s">
        <v>4203</v>
      </c>
      <c r="P87" t="s">
        <v>4262</v>
      </c>
      <c r="Q87">
        <v>8</v>
      </c>
      <c r="R87">
        <v>2</v>
      </c>
      <c r="S87">
        <v>4.09</v>
      </c>
      <c r="T87">
        <v>5.38</v>
      </c>
      <c r="U87">
        <v>425.49</v>
      </c>
      <c r="V87">
        <v>104.79</v>
      </c>
      <c r="W87">
        <v>3.66</v>
      </c>
      <c r="X87">
        <v>6.38</v>
      </c>
      <c r="Y87">
        <v>0.14</v>
      </c>
      <c r="Z87">
        <v>4</v>
      </c>
      <c r="AA87" t="s">
        <v>4395</v>
      </c>
      <c r="AB87">
        <v>0</v>
      </c>
      <c r="AC87">
        <v>5</v>
      </c>
      <c r="AD87">
        <v>2.539214285714285</v>
      </c>
      <c r="AF87" t="s">
        <v>4400</v>
      </c>
      <c r="AI87">
        <v>0</v>
      </c>
      <c r="AJ87">
        <v>0</v>
      </c>
      <c r="AK87" t="s">
        <v>4431</v>
      </c>
      <c r="AL87" t="s">
        <v>4431</v>
      </c>
    </row>
    <row r="88" spans="1:38">
      <c r="A88" t="s">
        <v>4002</v>
      </c>
      <c r="B88" t="s">
        <v>3799</v>
      </c>
      <c r="C88" t="s">
        <v>3802</v>
      </c>
      <c r="D88">
        <v>520</v>
      </c>
      <c r="E88" t="s">
        <v>3804</v>
      </c>
      <c r="F88">
        <v>6.28</v>
      </c>
      <c r="G88">
        <v>1.08</v>
      </c>
      <c r="H88">
        <v>3</v>
      </c>
      <c r="I88" t="s">
        <v>4135</v>
      </c>
      <c r="K88" t="s">
        <v>4140</v>
      </c>
      <c r="M88" t="s">
        <v>4155</v>
      </c>
      <c r="N88">
        <v>8</v>
      </c>
      <c r="O88" t="s">
        <v>4188</v>
      </c>
      <c r="P88" t="s">
        <v>4263</v>
      </c>
      <c r="Q88">
        <v>2</v>
      </c>
      <c r="R88">
        <v>1</v>
      </c>
      <c r="S88">
        <v>3.98</v>
      </c>
      <c r="T88">
        <v>6.77</v>
      </c>
      <c r="U88">
        <v>338.45</v>
      </c>
      <c r="V88">
        <v>46.53</v>
      </c>
      <c r="W88">
        <v>5.83</v>
      </c>
      <c r="X88">
        <v>4.36</v>
      </c>
      <c r="Y88">
        <v>0</v>
      </c>
      <c r="Z88">
        <v>2</v>
      </c>
      <c r="AA88" t="s">
        <v>4395</v>
      </c>
      <c r="AB88">
        <v>1</v>
      </c>
      <c r="AC88">
        <v>3</v>
      </c>
      <c r="AD88">
        <v>3.843333333333333</v>
      </c>
      <c r="AF88" t="s">
        <v>4400</v>
      </c>
      <c r="AI88">
        <v>0</v>
      </c>
      <c r="AJ88">
        <v>0</v>
      </c>
      <c r="AK88" t="s">
        <v>4417</v>
      </c>
      <c r="AL88" t="s">
        <v>4417</v>
      </c>
    </row>
    <row r="89" spans="1:38">
      <c r="A89" t="s">
        <v>4003</v>
      </c>
      <c r="B89" t="s">
        <v>3799</v>
      </c>
      <c r="C89" t="s">
        <v>3802</v>
      </c>
      <c r="D89">
        <v>670</v>
      </c>
      <c r="E89" t="s">
        <v>3804</v>
      </c>
      <c r="F89">
        <v>6.17</v>
      </c>
      <c r="G89">
        <v>0.93</v>
      </c>
      <c r="H89">
        <v>3</v>
      </c>
      <c r="I89" t="s">
        <v>4137</v>
      </c>
      <c r="K89" t="s">
        <v>4140</v>
      </c>
      <c r="M89" t="s">
        <v>4155</v>
      </c>
      <c r="N89">
        <v>8</v>
      </c>
      <c r="O89" t="s">
        <v>4188</v>
      </c>
      <c r="P89" t="s">
        <v>4264</v>
      </c>
      <c r="Q89">
        <v>2</v>
      </c>
      <c r="R89">
        <v>1</v>
      </c>
      <c r="S89">
        <v>2.77</v>
      </c>
      <c r="T89">
        <v>5.65</v>
      </c>
      <c r="U89">
        <v>364.49</v>
      </c>
      <c r="V89">
        <v>49.83</v>
      </c>
      <c r="W89">
        <v>5.32</v>
      </c>
      <c r="X89">
        <v>4.2</v>
      </c>
      <c r="Y89">
        <v>0</v>
      </c>
      <c r="Z89">
        <v>2</v>
      </c>
      <c r="AA89" t="s">
        <v>4395</v>
      </c>
      <c r="AB89">
        <v>1</v>
      </c>
      <c r="AC89">
        <v>3</v>
      </c>
      <c r="AD89">
        <v>4.416261904761905</v>
      </c>
      <c r="AF89" t="s">
        <v>4400</v>
      </c>
      <c r="AI89">
        <v>0</v>
      </c>
      <c r="AJ89">
        <v>0</v>
      </c>
      <c r="AK89" t="s">
        <v>4417</v>
      </c>
      <c r="AL89" t="s">
        <v>4417</v>
      </c>
    </row>
    <row r="90" spans="1:38">
      <c r="A90" t="s">
        <v>4004</v>
      </c>
      <c r="B90" t="s">
        <v>3799</v>
      </c>
      <c r="C90" t="s">
        <v>3802</v>
      </c>
      <c r="D90">
        <v>706</v>
      </c>
      <c r="E90" t="s">
        <v>3804</v>
      </c>
      <c r="F90">
        <v>6.15</v>
      </c>
      <c r="G90">
        <v>1.09</v>
      </c>
      <c r="H90">
        <v>3</v>
      </c>
      <c r="I90" t="s">
        <v>4134</v>
      </c>
      <c r="K90" t="s">
        <v>4140</v>
      </c>
      <c r="L90" t="s">
        <v>4141</v>
      </c>
      <c r="M90" t="s">
        <v>4163</v>
      </c>
      <c r="N90">
        <v>9</v>
      </c>
      <c r="O90" t="s">
        <v>4196</v>
      </c>
      <c r="P90" t="s">
        <v>4265</v>
      </c>
      <c r="Q90">
        <v>2</v>
      </c>
      <c r="R90">
        <v>1</v>
      </c>
      <c r="S90">
        <v>3.07</v>
      </c>
      <c r="T90">
        <v>6.12</v>
      </c>
      <c r="U90">
        <v>354.42</v>
      </c>
      <c r="V90">
        <v>54.37</v>
      </c>
      <c r="W90">
        <v>5.1</v>
      </c>
      <c r="X90">
        <v>3.68</v>
      </c>
      <c r="Y90">
        <v>0</v>
      </c>
      <c r="Z90">
        <v>2</v>
      </c>
      <c r="AA90" t="s">
        <v>4395</v>
      </c>
      <c r="AB90">
        <v>1</v>
      </c>
      <c r="AC90">
        <v>3</v>
      </c>
      <c r="AD90">
        <v>4.298333333333334</v>
      </c>
      <c r="AF90" t="s">
        <v>4400</v>
      </c>
      <c r="AI90">
        <v>0</v>
      </c>
      <c r="AJ90">
        <v>0</v>
      </c>
      <c r="AK90" t="s">
        <v>4425</v>
      </c>
      <c r="AL90" t="s">
        <v>4425</v>
      </c>
    </row>
    <row r="91" spans="1:38">
      <c r="A91" t="s">
        <v>4005</v>
      </c>
      <c r="B91" t="s">
        <v>3799</v>
      </c>
      <c r="C91" t="s">
        <v>3802</v>
      </c>
      <c r="D91">
        <v>818</v>
      </c>
      <c r="E91" t="s">
        <v>3804</v>
      </c>
      <c r="F91">
        <v>6.09</v>
      </c>
      <c r="G91">
        <v>0</v>
      </c>
      <c r="H91">
        <v>1</v>
      </c>
      <c r="I91" t="s">
        <v>4134</v>
      </c>
      <c r="K91" t="s">
        <v>4140</v>
      </c>
      <c r="L91" t="s">
        <v>4141</v>
      </c>
      <c r="M91" t="s">
        <v>4163</v>
      </c>
      <c r="N91">
        <v>9</v>
      </c>
      <c r="O91" t="s">
        <v>4196</v>
      </c>
      <c r="P91" t="s">
        <v>4266</v>
      </c>
      <c r="Q91">
        <v>3</v>
      </c>
      <c r="R91">
        <v>2</v>
      </c>
      <c r="S91">
        <v>3.61</v>
      </c>
      <c r="T91">
        <v>6.74</v>
      </c>
      <c r="U91">
        <v>352.43</v>
      </c>
      <c r="V91">
        <v>74.59999999999999</v>
      </c>
      <c r="W91">
        <v>4.67</v>
      </c>
      <c r="X91">
        <v>3.71</v>
      </c>
      <c r="Y91">
        <v>0</v>
      </c>
      <c r="Z91">
        <v>2</v>
      </c>
      <c r="AA91" t="s">
        <v>4395</v>
      </c>
      <c r="AB91">
        <v>0</v>
      </c>
      <c r="AC91">
        <v>3</v>
      </c>
      <c r="AD91">
        <v>3.695</v>
      </c>
      <c r="AF91" t="s">
        <v>4400</v>
      </c>
      <c r="AI91">
        <v>0</v>
      </c>
      <c r="AJ91">
        <v>0</v>
      </c>
      <c r="AK91" t="s">
        <v>4425</v>
      </c>
      <c r="AL91" t="s">
        <v>4425</v>
      </c>
    </row>
    <row r="92" spans="1:38">
      <c r="A92" t="s">
        <v>4006</v>
      </c>
      <c r="B92" t="s">
        <v>3799</v>
      </c>
      <c r="C92" t="s">
        <v>3802</v>
      </c>
      <c r="D92">
        <v>910</v>
      </c>
      <c r="E92" t="s">
        <v>3804</v>
      </c>
      <c r="F92">
        <v>6.04</v>
      </c>
      <c r="G92">
        <v>0</v>
      </c>
      <c r="H92">
        <v>1</v>
      </c>
      <c r="I92" t="s">
        <v>4134</v>
      </c>
      <c r="K92" t="s">
        <v>4140</v>
      </c>
      <c r="L92" t="s">
        <v>4141</v>
      </c>
      <c r="M92" t="s">
        <v>4170</v>
      </c>
      <c r="N92">
        <v>9</v>
      </c>
      <c r="O92" t="s">
        <v>4204</v>
      </c>
      <c r="P92" t="s">
        <v>4267</v>
      </c>
      <c r="Q92">
        <v>7</v>
      </c>
      <c r="R92">
        <v>2</v>
      </c>
      <c r="T92">
        <v>3.49</v>
      </c>
      <c r="U92">
        <v>396.47</v>
      </c>
      <c r="V92">
        <v>90.95999999999999</v>
      </c>
      <c r="W92">
        <v>1.35</v>
      </c>
      <c r="X92">
        <v>12.11</v>
      </c>
      <c r="Y92">
        <v>0</v>
      </c>
      <c r="Z92">
        <v>2</v>
      </c>
      <c r="AA92" t="s">
        <v>4395</v>
      </c>
      <c r="AB92">
        <v>0</v>
      </c>
      <c r="AC92">
        <v>8</v>
      </c>
      <c r="AF92" t="s">
        <v>4401</v>
      </c>
      <c r="AI92">
        <v>0</v>
      </c>
      <c r="AJ92">
        <v>0</v>
      </c>
      <c r="AK92" t="s">
        <v>4432</v>
      </c>
      <c r="AL92" t="s">
        <v>4432</v>
      </c>
    </row>
    <row r="93" spans="1:38">
      <c r="A93" t="s">
        <v>4007</v>
      </c>
      <c r="B93" t="s">
        <v>3800</v>
      </c>
      <c r="C93" t="s">
        <v>3802</v>
      </c>
      <c r="D93">
        <v>0.8</v>
      </c>
      <c r="E93" t="s">
        <v>3804</v>
      </c>
      <c r="F93">
        <v>9.1</v>
      </c>
      <c r="G93">
        <v>0.75</v>
      </c>
      <c r="H93">
        <v>5</v>
      </c>
      <c r="I93" t="s">
        <v>4134</v>
      </c>
      <c r="K93" t="s">
        <v>4140</v>
      </c>
      <c r="L93" t="s">
        <v>4142</v>
      </c>
      <c r="M93" t="s">
        <v>4157</v>
      </c>
      <c r="N93">
        <v>8</v>
      </c>
      <c r="O93" t="s">
        <v>4190</v>
      </c>
      <c r="P93" t="s">
        <v>4268</v>
      </c>
      <c r="Q93">
        <v>3</v>
      </c>
      <c r="R93">
        <v>1</v>
      </c>
      <c r="S93">
        <v>3.95</v>
      </c>
      <c r="T93">
        <v>6.6</v>
      </c>
      <c r="U93">
        <v>432.53</v>
      </c>
      <c r="V93">
        <v>46.53</v>
      </c>
      <c r="W93">
        <v>7.17</v>
      </c>
      <c r="X93">
        <v>4.72</v>
      </c>
      <c r="Y93">
        <v>0</v>
      </c>
      <c r="Z93">
        <v>2</v>
      </c>
      <c r="AA93" t="s">
        <v>4395</v>
      </c>
      <c r="AB93">
        <v>1</v>
      </c>
      <c r="AC93">
        <v>9</v>
      </c>
      <c r="AD93">
        <v>3.340261904761905</v>
      </c>
      <c r="AF93" t="s">
        <v>4400</v>
      </c>
      <c r="AI93">
        <v>0</v>
      </c>
      <c r="AJ93">
        <v>0</v>
      </c>
      <c r="AK93" t="s">
        <v>4419</v>
      </c>
      <c r="AL93" t="s">
        <v>4419</v>
      </c>
    </row>
    <row r="94" spans="1:38">
      <c r="A94" t="s">
        <v>4008</v>
      </c>
      <c r="B94" t="s">
        <v>3800</v>
      </c>
      <c r="C94" t="s">
        <v>3802</v>
      </c>
      <c r="D94">
        <v>0.8</v>
      </c>
      <c r="E94" t="s">
        <v>3804</v>
      </c>
      <c r="F94">
        <v>9.1</v>
      </c>
      <c r="G94">
        <v>0.75</v>
      </c>
      <c r="H94">
        <v>5</v>
      </c>
      <c r="I94" t="s">
        <v>4134</v>
      </c>
      <c r="K94" t="s">
        <v>4140</v>
      </c>
      <c r="L94" t="s">
        <v>4142</v>
      </c>
      <c r="M94" t="s">
        <v>4157</v>
      </c>
      <c r="N94">
        <v>8</v>
      </c>
      <c r="O94" t="s">
        <v>4190</v>
      </c>
      <c r="P94" t="s">
        <v>4269</v>
      </c>
      <c r="Q94">
        <v>2</v>
      </c>
      <c r="R94">
        <v>1</v>
      </c>
      <c r="S94">
        <v>3.91</v>
      </c>
      <c r="T94">
        <v>6.72</v>
      </c>
      <c r="U94">
        <v>444.49</v>
      </c>
      <c r="V94">
        <v>46.53</v>
      </c>
      <c r="W94">
        <v>7.25</v>
      </c>
      <c r="X94">
        <v>4.53</v>
      </c>
      <c r="Y94">
        <v>0</v>
      </c>
      <c r="Z94">
        <v>2</v>
      </c>
      <c r="AA94" t="s">
        <v>4395</v>
      </c>
      <c r="AB94">
        <v>1</v>
      </c>
      <c r="AC94">
        <v>9</v>
      </c>
      <c r="AD94">
        <v>3.274833333333333</v>
      </c>
      <c r="AF94" t="s">
        <v>4400</v>
      </c>
      <c r="AI94">
        <v>0</v>
      </c>
      <c r="AJ94">
        <v>0</v>
      </c>
      <c r="AK94" t="s">
        <v>4419</v>
      </c>
      <c r="AL94" t="s">
        <v>4419</v>
      </c>
    </row>
    <row r="95" spans="1:38">
      <c r="A95" t="s">
        <v>4009</v>
      </c>
      <c r="B95" t="s">
        <v>3800</v>
      </c>
      <c r="C95" t="s">
        <v>3802</v>
      </c>
      <c r="D95">
        <v>1</v>
      </c>
      <c r="E95" t="s">
        <v>3804</v>
      </c>
      <c r="F95">
        <v>9</v>
      </c>
      <c r="G95">
        <v>0.82</v>
      </c>
      <c r="H95">
        <v>4</v>
      </c>
      <c r="I95" t="s">
        <v>4134</v>
      </c>
      <c r="K95" t="s">
        <v>4140</v>
      </c>
      <c r="L95" t="s">
        <v>4142</v>
      </c>
      <c r="M95" t="s">
        <v>4157</v>
      </c>
      <c r="N95">
        <v>8</v>
      </c>
      <c r="O95" t="s">
        <v>4190</v>
      </c>
      <c r="P95" t="s">
        <v>4270</v>
      </c>
      <c r="Q95">
        <v>2</v>
      </c>
      <c r="R95">
        <v>1</v>
      </c>
      <c r="S95">
        <v>3.93</v>
      </c>
      <c r="T95">
        <v>6.74</v>
      </c>
      <c r="U95">
        <v>444.49</v>
      </c>
      <c r="V95">
        <v>46.53</v>
      </c>
      <c r="W95">
        <v>7.25</v>
      </c>
      <c r="X95">
        <v>4.53</v>
      </c>
      <c r="Y95">
        <v>0</v>
      </c>
      <c r="Z95">
        <v>2</v>
      </c>
      <c r="AA95" t="s">
        <v>4395</v>
      </c>
      <c r="AB95">
        <v>1</v>
      </c>
      <c r="AC95">
        <v>9</v>
      </c>
      <c r="AD95">
        <v>3.264833333333333</v>
      </c>
      <c r="AF95" t="s">
        <v>4400</v>
      </c>
      <c r="AI95">
        <v>0</v>
      </c>
      <c r="AJ95">
        <v>0</v>
      </c>
      <c r="AK95" t="s">
        <v>4419</v>
      </c>
      <c r="AL95" t="s">
        <v>4419</v>
      </c>
    </row>
    <row r="96" spans="1:38">
      <c r="A96" t="s">
        <v>4010</v>
      </c>
      <c r="B96" t="s">
        <v>3800</v>
      </c>
      <c r="C96" t="s">
        <v>3802</v>
      </c>
      <c r="D96">
        <v>1</v>
      </c>
      <c r="E96" t="s">
        <v>3804</v>
      </c>
      <c r="F96">
        <v>9</v>
      </c>
      <c r="G96">
        <v>0</v>
      </c>
      <c r="H96">
        <v>2</v>
      </c>
      <c r="I96" t="s">
        <v>4134</v>
      </c>
      <c r="K96" t="s">
        <v>4140</v>
      </c>
      <c r="M96" t="s">
        <v>4158</v>
      </c>
      <c r="N96">
        <v>8</v>
      </c>
      <c r="O96" t="s">
        <v>4191</v>
      </c>
      <c r="P96" t="s">
        <v>4271</v>
      </c>
      <c r="Q96">
        <v>2</v>
      </c>
      <c r="R96">
        <v>1</v>
      </c>
      <c r="S96">
        <v>5.01</v>
      </c>
      <c r="T96">
        <v>7.64</v>
      </c>
      <c r="U96">
        <v>370.53</v>
      </c>
      <c r="V96">
        <v>46.53</v>
      </c>
      <c r="W96">
        <v>6.28</v>
      </c>
      <c r="X96">
        <v>4.74</v>
      </c>
      <c r="Y96">
        <v>0</v>
      </c>
      <c r="Z96">
        <v>1</v>
      </c>
      <c r="AA96" t="s">
        <v>4395</v>
      </c>
      <c r="AB96">
        <v>1</v>
      </c>
      <c r="AC96">
        <v>5</v>
      </c>
      <c r="AD96">
        <v>3.758119047619048</v>
      </c>
      <c r="AF96" t="s">
        <v>4400</v>
      </c>
      <c r="AI96">
        <v>0</v>
      </c>
      <c r="AJ96">
        <v>0</v>
      </c>
      <c r="AK96" t="s">
        <v>4420</v>
      </c>
      <c r="AL96" t="s">
        <v>4420</v>
      </c>
    </row>
    <row r="97" spans="1:38">
      <c r="A97" t="s">
        <v>4011</v>
      </c>
      <c r="B97" t="s">
        <v>3800</v>
      </c>
      <c r="C97" t="s">
        <v>3802</v>
      </c>
      <c r="D97">
        <v>1</v>
      </c>
      <c r="E97" t="s">
        <v>3804</v>
      </c>
      <c r="F97">
        <v>9</v>
      </c>
      <c r="G97">
        <v>0</v>
      </c>
      <c r="H97">
        <v>2</v>
      </c>
      <c r="I97" t="s">
        <v>4134</v>
      </c>
      <c r="K97" t="s">
        <v>4140</v>
      </c>
      <c r="M97" t="s">
        <v>4158</v>
      </c>
      <c r="N97">
        <v>8</v>
      </c>
      <c r="O97" t="s">
        <v>4191</v>
      </c>
      <c r="P97" t="s">
        <v>4272</v>
      </c>
      <c r="Q97">
        <v>2</v>
      </c>
      <c r="R97">
        <v>1</v>
      </c>
      <c r="S97">
        <v>4.19</v>
      </c>
      <c r="T97">
        <v>6.82</v>
      </c>
      <c r="U97">
        <v>342.48</v>
      </c>
      <c r="V97">
        <v>46.53</v>
      </c>
      <c r="W97">
        <v>5.93</v>
      </c>
      <c r="X97">
        <v>4.74</v>
      </c>
      <c r="Y97">
        <v>0</v>
      </c>
      <c r="Z97">
        <v>1</v>
      </c>
      <c r="AA97" t="s">
        <v>4395</v>
      </c>
      <c r="AB97">
        <v>1</v>
      </c>
      <c r="AC97">
        <v>7</v>
      </c>
      <c r="AD97">
        <v>3.833333333333333</v>
      </c>
      <c r="AF97" t="s">
        <v>4400</v>
      </c>
      <c r="AI97">
        <v>0</v>
      </c>
      <c r="AJ97">
        <v>0</v>
      </c>
      <c r="AK97" t="s">
        <v>4420</v>
      </c>
      <c r="AL97" t="s">
        <v>4420</v>
      </c>
    </row>
    <row r="98" spans="1:38">
      <c r="A98" t="s">
        <v>4012</v>
      </c>
      <c r="B98" t="s">
        <v>3800</v>
      </c>
      <c r="C98" t="s">
        <v>3802</v>
      </c>
      <c r="D98">
        <v>1</v>
      </c>
      <c r="E98" t="s">
        <v>3804</v>
      </c>
      <c r="F98">
        <v>9</v>
      </c>
      <c r="G98">
        <v>0</v>
      </c>
      <c r="H98">
        <v>2</v>
      </c>
      <c r="I98" t="s">
        <v>4134</v>
      </c>
      <c r="K98" t="s">
        <v>4140</v>
      </c>
      <c r="M98" t="s">
        <v>4158</v>
      </c>
      <c r="N98">
        <v>8</v>
      </c>
      <c r="O98" t="s">
        <v>4191</v>
      </c>
      <c r="P98" t="s">
        <v>4273</v>
      </c>
      <c r="Q98">
        <v>2</v>
      </c>
      <c r="R98">
        <v>1</v>
      </c>
      <c r="S98">
        <v>4.38</v>
      </c>
      <c r="T98">
        <v>7.01</v>
      </c>
      <c r="U98">
        <v>374.5</v>
      </c>
      <c r="V98">
        <v>46.53</v>
      </c>
      <c r="W98">
        <v>6.27</v>
      </c>
      <c r="X98">
        <v>4.73</v>
      </c>
      <c r="Y98">
        <v>0</v>
      </c>
      <c r="Z98">
        <v>1</v>
      </c>
      <c r="AA98" t="s">
        <v>4395</v>
      </c>
      <c r="AB98">
        <v>1</v>
      </c>
      <c r="AC98">
        <v>9</v>
      </c>
      <c r="AD98">
        <v>3.729761904761905</v>
      </c>
      <c r="AF98" t="s">
        <v>4400</v>
      </c>
      <c r="AI98">
        <v>0</v>
      </c>
      <c r="AJ98">
        <v>0</v>
      </c>
      <c r="AK98" t="s">
        <v>4420</v>
      </c>
      <c r="AL98" t="s">
        <v>4420</v>
      </c>
    </row>
    <row r="99" spans="1:38">
      <c r="A99" t="s">
        <v>4013</v>
      </c>
      <c r="B99" t="s">
        <v>3800</v>
      </c>
      <c r="C99" t="s">
        <v>3802</v>
      </c>
      <c r="D99">
        <v>1.5</v>
      </c>
      <c r="E99" t="s">
        <v>3804</v>
      </c>
      <c r="F99">
        <v>8.82</v>
      </c>
      <c r="G99">
        <v>1.38</v>
      </c>
      <c r="H99">
        <v>10</v>
      </c>
      <c r="I99" t="s">
        <v>4134</v>
      </c>
      <c r="K99" t="s">
        <v>4140</v>
      </c>
      <c r="L99" t="s">
        <v>4142</v>
      </c>
      <c r="M99" t="s">
        <v>4157</v>
      </c>
      <c r="N99">
        <v>8</v>
      </c>
      <c r="O99" t="s">
        <v>4190</v>
      </c>
      <c r="P99" t="s">
        <v>4274</v>
      </c>
      <c r="Q99">
        <v>2</v>
      </c>
      <c r="R99">
        <v>1</v>
      </c>
      <c r="S99">
        <v>5.16</v>
      </c>
      <c r="T99">
        <v>7.79</v>
      </c>
      <c r="U99">
        <v>420.54</v>
      </c>
      <c r="V99">
        <v>46.53</v>
      </c>
      <c r="W99">
        <v>6.92</v>
      </c>
      <c r="X99">
        <v>4.73</v>
      </c>
      <c r="Y99">
        <v>0</v>
      </c>
      <c r="Z99">
        <v>1</v>
      </c>
      <c r="AA99" t="s">
        <v>4395</v>
      </c>
      <c r="AB99">
        <v>1</v>
      </c>
      <c r="AC99">
        <v>7</v>
      </c>
      <c r="AD99">
        <v>3.400904761904762</v>
      </c>
      <c r="AF99" t="s">
        <v>4400</v>
      </c>
      <c r="AI99">
        <v>0</v>
      </c>
      <c r="AJ99">
        <v>0</v>
      </c>
      <c r="AK99" t="s">
        <v>4419</v>
      </c>
      <c r="AL99" t="s">
        <v>4419</v>
      </c>
    </row>
    <row r="100" spans="1:38">
      <c r="A100" t="s">
        <v>4013</v>
      </c>
      <c r="B100" t="s">
        <v>3800</v>
      </c>
      <c r="C100" t="s">
        <v>3802</v>
      </c>
      <c r="D100">
        <v>2.7</v>
      </c>
      <c r="E100" t="s">
        <v>3804</v>
      </c>
      <c r="F100">
        <v>8.57</v>
      </c>
      <c r="G100">
        <v>1.38</v>
      </c>
      <c r="H100">
        <v>10</v>
      </c>
      <c r="I100" t="s">
        <v>4134</v>
      </c>
      <c r="K100" t="s">
        <v>4140</v>
      </c>
      <c r="L100" t="s">
        <v>4141</v>
      </c>
      <c r="M100" t="s">
        <v>4171</v>
      </c>
      <c r="N100">
        <v>9</v>
      </c>
      <c r="O100" t="s">
        <v>4205</v>
      </c>
      <c r="P100" t="s">
        <v>4274</v>
      </c>
      <c r="Q100">
        <v>2</v>
      </c>
      <c r="R100">
        <v>1</v>
      </c>
      <c r="S100">
        <v>5.16</v>
      </c>
      <c r="T100">
        <v>7.79</v>
      </c>
      <c r="U100">
        <v>420.54</v>
      </c>
      <c r="V100">
        <v>46.53</v>
      </c>
      <c r="W100">
        <v>6.92</v>
      </c>
      <c r="X100">
        <v>4.73</v>
      </c>
      <c r="Y100">
        <v>0</v>
      </c>
      <c r="Z100">
        <v>1</v>
      </c>
      <c r="AA100" t="s">
        <v>4395</v>
      </c>
      <c r="AB100">
        <v>1</v>
      </c>
      <c r="AC100">
        <v>7</v>
      </c>
      <c r="AD100">
        <v>3.400904761904762</v>
      </c>
      <c r="AF100" t="s">
        <v>4400</v>
      </c>
      <c r="AI100">
        <v>0</v>
      </c>
      <c r="AJ100">
        <v>0</v>
      </c>
      <c r="AK100" t="s">
        <v>4433</v>
      </c>
      <c r="AL100" t="s">
        <v>4433</v>
      </c>
    </row>
    <row r="101" spans="1:38">
      <c r="A101" t="s">
        <v>4013</v>
      </c>
      <c r="B101" t="s">
        <v>3800</v>
      </c>
      <c r="C101" t="s">
        <v>3802</v>
      </c>
      <c r="D101">
        <v>3</v>
      </c>
      <c r="E101" t="s">
        <v>3804</v>
      </c>
      <c r="F101">
        <v>8.52</v>
      </c>
      <c r="G101">
        <v>1.38</v>
      </c>
      <c r="H101">
        <v>10</v>
      </c>
      <c r="I101" t="s">
        <v>4134</v>
      </c>
      <c r="K101" t="s">
        <v>4140</v>
      </c>
      <c r="M101" t="s">
        <v>4158</v>
      </c>
      <c r="N101">
        <v>8</v>
      </c>
      <c r="O101" t="s">
        <v>4191</v>
      </c>
      <c r="P101" t="s">
        <v>4274</v>
      </c>
      <c r="Q101">
        <v>2</v>
      </c>
      <c r="R101">
        <v>1</v>
      </c>
      <c r="S101">
        <v>5.16</v>
      </c>
      <c r="T101">
        <v>7.79</v>
      </c>
      <c r="U101">
        <v>420.54</v>
      </c>
      <c r="V101">
        <v>46.53</v>
      </c>
      <c r="W101">
        <v>6.92</v>
      </c>
      <c r="X101">
        <v>4.73</v>
      </c>
      <c r="Y101">
        <v>0</v>
      </c>
      <c r="Z101">
        <v>1</v>
      </c>
      <c r="AA101" t="s">
        <v>4395</v>
      </c>
      <c r="AB101">
        <v>1</v>
      </c>
      <c r="AC101">
        <v>7</v>
      </c>
      <c r="AD101">
        <v>3.400904761904762</v>
      </c>
      <c r="AF101" t="s">
        <v>4400</v>
      </c>
      <c r="AI101">
        <v>0</v>
      </c>
      <c r="AJ101">
        <v>0</v>
      </c>
      <c r="AK101" t="s">
        <v>4420</v>
      </c>
      <c r="AL101" t="s">
        <v>4420</v>
      </c>
    </row>
    <row r="102" spans="1:38">
      <c r="A102" t="s">
        <v>4013</v>
      </c>
      <c r="B102" t="s">
        <v>3800</v>
      </c>
      <c r="C102" t="s">
        <v>3802</v>
      </c>
      <c r="D102">
        <v>18</v>
      </c>
      <c r="E102" t="s">
        <v>3804</v>
      </c>
      <c r="F102">
        <v>7.75</v>
      </c>
      <c r="G102">
        <v>1.38</v>
      </c>
      <c r="H102">
        <v>10</v>
      </c>
      <c r="I102" t="s">
        <v>4134</v>
      </c>
      <c r="K102" t="s">
        <v>4140</v>
      </c>
      <c r="M102" t="s">
        <v>4156</v>
      </c>
      <c r="N102">
        <v>8</v>
      </c>
      <c r="O102" t="s">
        <v>4189</v>
      </c>
      <c r="P102" t="s">
        <v>4274</v>
      </c>
      <c r="Q102">
        <v>2</v>
      </c>
      <c r="R102">
        <v>1</v>
      </c>
      <c r="S102">
        <v>5.16</v>
      </c>
      <c r="T102">
        <v>7.79</v>
      </c>
      <c r="U102">
        <v>420.54</v>
      </c>
      <c r="V102">
        <v>46.53</v>
      </c>
      <c r="W102">
        <v>6.92</v>
      </c>
      <c r="X102">
        <v>4.73</v>
      </c>
      <c r="Y102">
        <v>0</v>
      </c>
      <c r="Z102">
        <v>1</v>
      </c>
      <c r="AA102" t="s">
        <v>4395</v>
      </c>
      <c r="AB102">
        <v>1</v>
      </c>
      <c r="AC102">
        <v>7</v>
      </c>
      <c r="AD102">
        <v>3.400904761904762</v>
      </c>
      <c r="AF102" t="s">
        <v>4400</v>
      </c>
      <c r="AI102">
        <v>0</v>
      </c>
      <c r="AJ102">
        <v>0</v>
      </c>
      <c r="AK102" t="s">
        <v>4418</v>
      </c>
      <c r="AL102" t="s">
        <v>4418</v>
      </c>
    </row>
    <row r="103" spans="1:38">
      <c r="A103" t="s">
        <v>4014</v>
      </c>
      <c r="B103" t="s">
        <v>3800</v>
      </c>
      <c r="C103" t="s">
        <v>3802</v>
      </c>
      <c r="D103">
        <v>1.6</v>
      </c>
      <c r="E103" t="s">
        <v>3804</v>
      </c>
      <c r="F103">
        <v>8.800000000000001</v>
      </c>
      <c r="G103">
        <v>0</v>
      </c>
      <c r="H103">
        <v>1</v>
      </c>
      <c r="I103" t="s">
        <v>4134</v>
      </c>
      <c r="K103" t="s">
        <v>4140</v>
      </c>
      <c r="L103" t="s">
        <v>4142</v>
      </c>
      <c r="M103" t="s">
        <v>4172</v>
      </c>
      <c r="N103">
        <v>8</v>
      </c>
      <c r="O103" t="s">
        <v>4206</v>
      </c>
      <c r="P103" t="s">
        <v>4275</v>
      </c>
      <c r="Q103">
        <v>2</v>
      </c>
      <c r="R103">
        <v>2</v>
      </c>
      <c r="S103">
        <v>4.48</v>
      </c>
      <c r="T103">
        <v>7</v>
      </c>
      <c r="U103">
        <v>469.57</v>
      </c>
      <c r="V103">
        <v>62.32</v>
      </c>
      <c r="W103">
        <v>7.56</v>
      </c>
      <c r="X103">
        <v>4.75</v>
      </c>
      <c r="Y103">
        <v>0</v>
      </c>
      <c r="Z103">
        <v>3</v>
      </c>
      <c r="AA103" t="s">
        <v>4395</v>
      </c>
      <c r="AB103">
        <v>1</v>
      </c>
      <c r="AC103">
        <v>6</v>
      </c>
      <c r="AD103">
        <v>2.717357142857143</v>
      </c>
      <c r="AF103" t="s">
        <v>4400</v>
      </c>
      <c r="AI103">
        <v>0</v>
      </c>
      <c r="AJ103">
        <v>0</v>
      </c>
      <c r="AK103" t="s">
        <v>4434</v>
      </c>
      <c r="AL103" t="s">
        <v>4434</v>
      </c>
    </row>
    <row r="104" spans="1:38">
      <c r="A104" t="s">
        <v>4015</v>
      </c>
      <c r="B104" t="s">
        <v>3800</v>
      </c>
      <c r="C104" t="s">
        <v>3802</v>
      </c>
      <c r="D104">
        <v>1.6</v>
      </c>
      <c r="E104" t="s">
        <v>3804</v>
      </c>
      <c r="F104">
        <v>8.800000000000001</v>
      </c>
      <c r="G104">
        <v>0</v>
      </c>
      <c r="H104">
        <v>1</v>
      </c>
      <c r="I104" t="s">
        <v>4134</v>
      </c>
      <c r="K104" t="s">
        <v>4140</v>
      </c>
      <c r="L104" t="s">
        <v>4142</v>
      </c>
      <c r="M104" t="s">
        <v>4172</v>
      </c>
      <c r="N104">
        <v>8</v>
      </c>
      <c r="O104" t="s">
        <v>4206</v>
      </c>
      <c r="P104" t="s">
        <v>4276</v>
      </c>
      <c r="Q104">
        <v>2</v>
      </c>
      <c r="R104">
        <v>2</v>
      </c>
      <c r="S104">
        <v>5.35</v>
      </c>
      <c r="T104">
        <v>7.87</v>
      </c>
      <c r="U104">
        <v>447.62</v>
      </c>
      <c r="V104">
        <v>62.32</v>
      </c>
      <c r="W104">
        <v>7.71</v>
      </c>
      <c r="X104">
        <v>4.76</v>
      </c>
      <c r="Y104">
        <v>0</v>
      </c>
      <c r="Z104">
        <v>3</v>
      </c>
      <c r="AA104" t="s">
        <v>4395</v>
      </c>
      <c r="AB104">
        <v>1</v>
      </c>
      <c r="AC104">
        <v>6</v>
      </c>
      <c r="AD104">
        <v>2.874142857142857</v>
      </c>
      <c r="AF104" t="s">
        <v>4400</v>
      </c>
      <c r="AI104">
        <v>0</v>
      </c>
      <c r="AJ104">
        <v>0</v>
      </c>
      <c r="AK104" t="s">
        <v>4434</v>
      </c>
      <c r="AL104" t="s">
        <v>4434</v>
      </c>
    </row>
    <row r="105" spans="1:38">
      <c r="A105" t="s">
        <v>4016</v>
      </c>
      <c r="B105" t="s">
        <v>3800</v>
      </c>
      <c r="C105" t="s">
        <v>3802</v>
      </c>
      <c r="D105">
        <v>2</v>
      </c>
      <c r="E105" t="s">
        <v>3804</v>
      </c>
      <c r="F105">
        <v>8.699999999999999</v>
      </c>
      <c r="G105">
        <v>0</v>
      </c>
      <c r="H105">
        <v>2</v>
      </c>
      <c r="I105" t="s">
        <v>4134</v>
      </c>
      <c r="K105" t="s">
        <v>4140</v>
      </c>
      <c r="M105" t="s">
        <v>4158</v>
      </c>
      <c r="N105">
        <v>8</v>
      </c>
      <c r="O105" t="s">
        <v>4191</v>
      </c>
      <c r="P105" t="s">
        <v>4277</v>
      </c>
      <c r="Q105">
        <v>2</v>
      </c>
      <c r="R105">
        <v>1</v>
      </c>
      <c r="S105">
        <v>4.7</v>
      </c>
      <c r="T105">
        <v>7.33</v>
      </c>
      <c r="U105">
        <v>356.51</v>
      </c>
      <c r="V105">
        <v>46.53</v>
      </c>
      <c r="W105">
        <v>6.32</v>
      </c>
      <c r="X105">
        <v>4.74</v>
      </c>
      <c r="Y105">
        <v>0</v>
      </c>
      <c r="Z105">
        <v>1</v>
      </c>
      <c r="AA105" t="s">
        <v>4395</v>
      </c>
      <c r="AB105">
        <v>1</v>
      </c>
      <c r="AC105">
        <v>8</v>
      </c>
      <c r="AD105">
        <v>3.833333333333333</v>
      </c>
      <c r="AF105" t="s">
        <v>4400</v>
      </c>
      <c r="AI105">
        <v>0</v>
      </c>
      <c r="AJ105">
        <v>0</v>
      </c>
      <c r="AK105" t="s">
        <v>4420</v>
      </c>
      <c r="AL105" t="s">
        <v>4420</v>
      </c>
    </row>
    <row r="106" spans="1:38">
      <c r="A106" t="s">
        <v>4016</v>
      </c>
      <c r="B106" t="s">
        <v>3800</v>
      </c>
      <c r="C106" t="s">
        <v>3802</v>
      </c>
      <c r="D106">
        <v>2</v>
      </c>
      <c r="E106" t="s">
        <v>3804</v>
      </c>
      <c r="F106">
        <v>8.699999999999999</v>
      </c>
      <c r="G106">
        <v>0</v>
      </c>
      <c r="H106">
        <v>2</v>
      </c>
      <c r="I106" t="s">
        <v>4134</v>
      </c>
      <c r="K106" t="s">
        <v>4140</v>
      </c>
      <c r="L106" t="s">
        <v>4142</v>
      </c>
      <c r="M106" t="s">
        <v>4172</v>
      </c>
      <c r="N106">
        <v>8</v>
      </c>
      <c r="O106" t="s">
        <v>4206</v>
      </c>
      <c r="P106" t="s">
        <v>4277</v>
      </c>
      <c r="Q106">
        <v>2</v>
      </c>
      <c r="R106">
        <v>1</v>
      </c>
      <c r="S106">
        <v>4.7</v>
      </c>
      <c r="T106">
        <v>7.33</v>
      </c>
      <c r="U106">
        <v>356.51</v>
      </c>
      <c r="V106">
        <v>46.53</v>
      </c>
      <c r="W106">
        <v>6.32</v>
      </c>
      <c r="X106">
        <v>4.74</v>
      </c>
      <c r="Y106">
        <v>0</v>
      </c>
      <c r="Z106">
        <v>1</v>
      </c>
      <c r="AA106" t="s">
        <v>4395</v>
      </c>
      <c r="AB106">
        <v>1</v>
      </c>
      <c r="AC106">
        <v>8</v>
      </c>
      <c r="AD106">
        <v>3.833333333333333</v>
      </c>
      <c r="AF106" t="s">
        <v>4400</v>
      </c>
      <c r="AI106">
        <v>0</v>
      </c>
      <c r="AJ106">
        <v>0</v>
      </c>
      <c r="AK106" t="s">
        <v>4434</v>
      </c>
      <c r="AL106" t="s">
        <v>4434</v>
      </c>
    </row>
    <row r="107" spans="1:38">
      <c r="A107" t="s">
        <v>4017</v>
      </c>
      <c r="B107" t="s">
        <v>3800</v>
      </c>
      <c r="C107" t="s">
        <v>3802</v>
      </c>
      <c r="D107">
        <v>2</v>
      </c>
      <c r="E107" t="s">
        <v>3804</v>
      </c>
      <c r="F107">
        <v>8.699999999999999</v>
      </c>
      <c r="G107">
        <v>1.09</v>
      </c>
      <c r="H107">
        <v>6</v>
      </c>
      <c r="I107" t="s">
        <v>4137</v>
      </c>
      <c r="K107" t="s">
        <v>4140</v>
      </c>
      <c r="L107" t="s">
        <v>4141</v>
      </c>
      <c r="M107" t="s">
        <v>4153</v>
      </c>
      <c r="N107">
        <v>9</v>
      </c>
      <c r="O107" t="s">
        <v>4186</v>
      </c>
      <c r="P107" t="s">
        <v>4278</v>
      </c>
      <c r="Q107">
        <v>2</v>
      </c>
      <c r="R107">
        <v>1</v>
      </c>
      <c r="S107">
        <v>4.85</v>
      </c>
      <c r="T107">
        <v>7.48</v>
      </c>
      <c r="U107">
        <v>368.52</v>
      </c>
      <c r="V107">
        <v>46.53</v>
      </c>
      <c r="W107">
        <v>6.03</v>
      </c>
      <c r="X107">
        <v>4.74</v>
      </c>
      <c r="Y107">
        <v>0</v>
      </c>
      <c r="Z107">
        <v>1</v>
      </c>
      <c r="AA107" t="s">
        <v>4395</v>
      </c>
      <c r="AB107">
        <v>1</v>
      </c>
      <c r="AC107">
        <v>5</v>
      </c>
      <c r="AD107">
        <v>3.772476190476191</v>
      </c>
      <c r="AF107" t="s">
        <v>4400</v>
      </c>
      <c r="AI107">
        <v>0</v>
      </c>
      <c r="AJ107">
        <v>0</v>
      </c>
      <c r="AK107" t="s">
        <v>4415</v>
      </c>
      <c r="AL107" t="s">
        <v>4415</v>
      </c>
    </row>
    <row r="108" spans="1:38">
      <c r="A108" t="s">
        <v>4018</v>
      </c>
      <c r="B108" t="s">
        <v>3800</v>
      </c>
      <c r="C108" t="s">
        <v>3802</v>
      </c>
      <c r="D108">
        <v>2</v>
      </c>
      <c r="E108" t="s">
        <v>3804</v>
      </c>
      <c r="F108">
        <v>8.699999999999999</v>
      </c>
      <c r="G108">
        <v>0.01</v>
      </c>
      <c r="H108">
        <v>2</v>
      </c>
      <c r="I108" t="s">
        <v>4134</v>
      </c>
      <c r="K108" t="s">
        <v>4140</v>
      </c>
      <c r="M108" t="s">
        <v>4158</v>
      </c>
      <c r="N108">
        <v>8</v>
      </c>
      <c r="O108" t="s">
        <v>4191</v>
      </c>
      <c r="P108" t="s">
        <v>4279</v>
      </c>
      <c r="Q108">
        <v>2</v>
      </c>
      <c r="R108">
        <v>1</v>
      </c>
      <c r="S108">
        <v>6.54</v>
      </c>
      <c r="T108">
        <v>9.17</v>
      </c>
      <c r="U108">
        <v>412.61</v>
      </c>
      <c r="V108">
        <v>46.53</v>
      </c>
      <c r="W108">
        <v>7.45</v>
      </c>
      <c r="X108">
        <v>4.74</v>
      </c>
      <c r="Y108">
        <v>0</v>
      </c>
      <c r="Z108">
        <v>1</v>
      </c>
      <c r="AA108" t="s">
        <v>4395</v>
      </c>
      <c r="AB108">
        <v>1</v>
      </c>
      <c r="AC108">
        <v>10</v>
      </c>
      <c r="AD108">
        <v>3.457547619047619</v>
      </c>
      <c r="AF108" t="s">
        <v>4400</v>
      </c>
      <c r="AI108">
        <v>0</v>
      </c>
      <c r="AJ108">
        <v>0</v>
      </c>
      <c r="AK108" t="s">
        <v>4420</v>
      </c>
      <c r="AL108" t="s">
        <v>4420</v>
      </c>
    </row>
    <row r="109" spans="1:38">
      <c r="A109" t="s">
        <v>4019</v>
      </c>
      <c r="B109" t="s">
        <v>3800</v>
      </c>
      <c r="C109" t="s">
        <v>3802</v>
      </c>
      <c r="D109">
        <v>2</v>
      </c>
      <c r="E109" t="s">
        <v>3804</v>
      </c>
      <c r="F109">
        <v>8.699999999999999</v>
      </c>
      <c r="G109">
        <v>0</v>
      </c>
      <c r="H109">
        <v>2</v>
      </c>
      <c r="I109" t="s">
        <v>4134</v>
      </c>
      <c r="K109" t="s">
        <v>4140</v>
      </c>
      <c r="M109" t="s">
        <v>4158</v>
      </c>
      <c r="N109">
        <v>8</v>
      </c>
      <c r="O109" t="s">
        <v>4191</v>
      </c>
      <c r="P109" t="s">
        <v>4280</v>
      </c>
      <c r="Q109">
        <v>2</v>
      </c>
      <c r="R109">
        <v>1</v>
      </c>
      <c r="S109">
        <v>4.34</v>
      </c>
      <c r="T109">
        <v>6.97</v>
      </c>
      <c r="U109">
        <v>392.49</v>
      </c>
      <c r="V109">
        <v>46.53</v>
      </c>
      <c r="W109">
        <v>6.57</v>
      </c>
      <c r="X109">
        <v>4.73</v>
      </c>
      <c r="Y109">
        <v>0</v>
      </c>
      <c r="Z109">
        <v>1</v>
      </c>
      <c r="AA109" t="s">
        <v>4395</v>
      </c>
      <c r="AB109">
        <v>1</v>
      </c>
      <c r="AC109">
        <v>9</v>
      </c>
      <c r="AD109">
        <v>3.601261904761905</v>
      </c>
      <c r="AF109" t="s">
        <v>4400</v>
      </c>
      <c r="AI109">
        <v>0</v>
      </c>
      <c r="AJ109">
        <v>0</v>
      </c>
      <c r="AK109" t="s">
        <v>4420</v>
      </c>
      <c r="AL109" t="s">
        <v>4420</v>
      </c>
    </row>
    <row r="110" spans="1:38">
      <c r="A110" t="s">
        <v>4020</v>
      </c>
      <c r="B110" t="s">
        <v>3800</v>
      </c>
      <c r="C110" t="s">
        <v>3802</v>
      </c>
      <c r="D110">
        <v>2</v>
      </c>
      <c r="E110" t="s">
        <v>3804</v>
      </c>
      <c r="F110">
        <v>8.699999999999999</v>
      </c>
      <c r="G110">
        <v>0</v>
      </c>
      <c r="H110">
        <v>2</v>
      </c>
      <c r="I110" t="s">
        <v>4134</v>
      </c>
      <c r="K110" t="s">
        <v>4140</v>
      </c>
      <c r="M110" t="s">
        <v>4158</v>
      </c>
      <c r="N110">
        <v>8</v>
      </c>
      <c r="O110" t="s">
        <v>4191</v>
      </c>
      <c r="P110" t="s">
        <v>4281</v>
      </c>
      <c r="Q110">
        <v>2</v>
      </c>
      <c r="R110">
        <v>1</v>
      </c>
      <c r="S110">
        <v>6.03</v>
      </c>
      <c r="T110">
        <v>8.66</v>
      </c>
      <c r="U110">
        <v>398.59</v>
      </c>
      <c r="V110">
        <v>46.53</v>
      </c>
      <c r="W110">
        <v>7.06</v>
      </c>
      <c r="X110">
        <v>4.74</v>
      </c>
      <c r="Y110">
        <v>0</v>
      </c>
      <c r="Z110">
        <v>1</v>
      </c>
      <c r="AA110" t="s">
        <v>4395</v>
      </c>
      <c r="AB110">
        <v>1</v>
      </c>
      <c r="AC110">
        <v>9</v>
      </c>
      <c r="AD110">
        <v>3.557690476190476</v>
      </c>
      <c r="AF110" t="s">
        <v>4400</v>
      </c>
      <c r="AI110">
        <v>0</v>
      </c>
      <c r="AJ110">
        <v>0</v>
      </c>
      <c r="AK110" t="s">
        <v>4420</v>
      </c>
      <c r="AL110" t="s">
        <v>4420</v>
      </c>
    </row>
    <row r="111" spans="1:38">
      <c r="A111" t="s">
        <v>4021</v>
      </c>
      <c r="B111" t="s">
        <v>3800</v>
      </c>
      <c r="C111" t="s">
        <v>3802</v>
      </c>
      <c r="D111">
        <v>2.3</v>
      </c>
      <c r="E111" t="s">
        <v>3804</v>
      </c>
      <c r="F111">
        <v>8.640000000000001</v>
      </c>
      <c r="G111">
        <v>0.76</v>
      </c>
      <c r="H111">
        <v>6</v>
      </c>
      <c r="I111" t="s">
        <v>4134</v>
      </c>
      <c r="K111" t="s">
        <v>4140</v>
      </c>
      <c r="L111" t="s">
        <v>4142</v>
      </c>
      <c r="M111" t="s">
        <v>4157</v>
      </c>
      <c r="N111">
        <v>8</v>
      </c>
      <c r="O111" t="s">
        <v>4190</v>
      </c>
      <c r="P111" t="s">
        <v>4282</v>
      </c>
      <c r="Q111">
        <v>2</v>
      </c>
      <c r="R111">
        <v>1</v>
      </c>
      <c r="S111">
        <v>4.02</v>
      </c>
      <c r="T111">
        <v>6.83</v>
      </c>
      <c r="U111">
        <v>444.49</v>
      </c>
      <c r="V111">
        <v>46.53</v>
      </c>
      <c r="W111">
        <v>7.25</v>
      </c>
      <c r="X111">
        <v>4.53</v>
      </c>
      <c r="Y111">
        <v>0</v>
      </c>
      <c r="Z111">
        <v>2</v>
      </c>
      <c r="AA111" t="s">
        <v>4395</v>
      </c>
      <c r="AB111">
        <v>1</v>
      </c>
      <c r="AC111">
        <v>9</v>
      </c>
      <c r="AD111">
        <v>3.229833333333334</v>
      </c>
      <c r="AF111" t="s">
        <v>4400</v>
      </c>
      <c r="AI111">
        <v>0</v>
      </c>
      <c r="AJ111">
        <v>0</v>
      </c>
      <c r="AK111" t="s">
        <v>4419</v>
      </c>
      <c r="AL111" t="s">
        <v>4419</v>
      </c>
    </row>
    <row r="112" spans="1:38">
      <c r="A112" t="s">
        <v>4022</v>
      </c>
      <c r="B112" t="s">
        <v>3800</v>
      </c>
      <c r="C112" t="s">
        <v>3802</v>
      </c>
      <c r="D112">
        <v>2.6</v>
      </c>
      <c r="E112" t="s">
        <v>3804</v>
      </c>
      <c r="F112">
        <v>8.59</v>
      </c>
      <c r="G112">
        <v>1.1</v>
      </c>
      <c r="H112">
        <v>4</v>
      </c>
      <c r="I112" t="s">
        <v>4137</v>
      </c>
      <c r="K112" t="s">
        <v>4140</v>
      </c>
      <c r="L112" t="s">
        <v>4142</v>
      </c>
      <c r="M112" t="s">
        <v>4157</v>
      </c>
      <c r="N112">
        <v>8</v>
      </c>
      <c r="O112" t="s">
        <v>4190</v>
      </c>
      <c r="P112" t="s">
        <v>4283</v>
      </c>
      <c r="Q112">
        <v>2</v>
      </c>
      <c r="R112">
        <v>1</v>
      </c>
      <c r="S112">
        <v>3.69</v>
      </c>
      <c r="T112">
        <v>6.64</v>
      </c>
      <c r="U112">
        <v>462.48</v>
      </c>
      <c r="V112">
        <v>46.53</v>
      </c>
      <c r="W112">
        <v>7.39</v>
      </c>
      <c r="X112">
        <v>4.37</v>
      </c>
      <c r="Y112">
        <v>0</v>
      </c>
      <c r="Z112">
        <v>2</v>
      </c>
      <c r="AA112" t="s">
        <v>4395</v>
      </c>
      <c r="AB112">
        <v>1</v>
      </c>
      <c r="AC112">
        <v>9</v>
      </c>
      <c r="AD112">
        <v>3.256333333333334</v>
      </c>
      <c r="AF112" t="s">
        <v>4400</v>
      </c>
      <c r="AI112">
        <v>0</v>
      </c>
      <c r="AJ112">
        <v>0</v>
      </c>
      <c r="AK112" t="s">
        <v>4419</v>
      </c>
      <c r="AL112" t="s">
        <v>4419</v>
      </c>
    </row>
    <row r="113" spans="1:38">
      <c r="A113" t="s">
        <v>4023</v>
      </c>
      <c r="B113" t="s">
        <v>3800</v>
      </c>
      <c r="C113" t="s">
        <v>3802</v>
      </c>
      <c r="D113">
        <v>2.7</v>
      </c>
      <c r="E113" t="s">
        <v>3804</v>
      </c>
      <c r="F113">
        <v>8.57</v>
      </c>
      <c r="G113">
        <v>0</v>
      </c>
      <c r="H113">
        <v>1</v>
      </c>
      <c r="I113" t="s">
        <v>4134</v>
      </c>
      <c r="K113" t="s">
        <v>4140</v>
      </c>
      <c r="L113" t="s">
        <v>4142</v>
      </c>
      <c r="M113" t="s">
        <v>4172</v>
      </c>
      <c r="N113">
        <v>8</v>
      </c>
      <c r="O113" t="s">
        <v>4206</v>
      </c>
      <c r="P113" t="s">
        <v>4284</v>
      </c>
      <c r="Q113">
        <v>2</v>
      </c>
      <c r="R113">
        <v>1</v>
      </c>
      <c r="S113">
        <v>5.58</v>
      </c>
      <c r="T113">
        <v>8.210000000000001</v>
      </c>
      <c r="U113">
        <v>416.58</v>
      </c>
      <c r="V113">
        <v>46.53</v>
      </c>
      <c r="W113">
        <v>7.01</v>
      </c>
      <c r="X113">
        <v>4.74</v>
      </c>
      <c r="Y113">
        <v>0</v>
      </c>
      <c r="Z113">
        <v>1</v>
      </c>
      <c r="AA113" t="s">
        <v>4395</v>
      </c>
      <c r="AB113">
        <v>1</v>
      </c>
      <c r="AC113">
        <v>8</v>
      </c>
      <c r="AD113">
        <v>3.429190476190477</v>
      </c>
      <c r="AF113" t="s">
        <v>4400</v>
      </c>
      <c r="AI113">
        <v>0</v>
      </c>
      <c r="AJ113">
        <v>0</v>
      </c>
      <c r="AK113" t="s">
        <v>4434</v>
      </c>
      <c r="AL113" t="s">
        <v>4434</v>
      </c>
    </row>
    <row r="114" spans="1:38">
      <c r="A114" t="s">
        <v>4024</v>
      </c>
      <c r="B114" t="s">
        <v>3800</v>
      </c>
      <c r="C114" t="s">
        <v>3802</v>
      </c>
      <c r="D114">
        <v>3</v>
      </c>
      <c r="E114" t="s">
        <v>3804</v>
      </c>
      <c r="F114">
        <v>8.52</v>
      </c>
      <c r="G114">
        <v>0</v>
      </c>
      <c r="H114">
        <v>1</v>
      </c>
      <c r="I114" t="s">
        <v>4134</v>
      </c>
      <c r="K114" t="s">
        <v>4140</v>
      </c>
      <c r="L114" t="s">
        <v>4142</v>
      </c>
      <c r="M114" t="s">
        <v>4157</v>
      </c>
      <c r="N114">
        <v>8</v>
      </c>
      <c r="O114" t="s">
        <v>4190</v>
      </c>
      <c r="P114" t="s">
        <v>4285</v>
      </c>
      <c r="Q114">
        <v>3</v>
      </c>
      <c r="R114">
        <v>1</v>
      </c>
      <c r="S114">
        <v>3.85</v>
      </c>
      <c r="T114">
        <v>6.49</v>
      </c>
      <c r="U114">
        <v>416.46</v>
      </c>
      <c r="V114">
        <v>59.67</v>
      </c>
      <c r="W114">
        <v>6.7</v>
      </c>
      <c r="X114">
        <v>4.72</v>
      </c>
      <c r="Y114">
        <v>0</v>
      </c>
      <c r="Z114">
        <v>2</v>
      </c>
      <c r="AA114" t="s">
        <v>4395</v>
      </c>
      <c r="AB114">
        <v>1</v>
      </c>
      <c r="AC114">
        <v>9</v>
      </c>
      <c r="AD114">
        <v>3.505047619047619</v>
      </c>
      <c r="AF114" t="s">
        <v>4400</v>
      </c>
      <c r="AI114">
        <v>0</v>
      </c>
      <c r="AJ114">
        <v>0</v>
      </c>
      <c r="AK114" t="s">
        <v>4419</v>
      </c>
      <c r="AL114" t="s">
        <v>4419</v>
      </c>
    </row>
    <row r="115" spans="1:38">
      <c r="A115" t="s">
        <v>4025</v>
      </c>
      <c r="B115" t="s">
        <v>3800</v>
      </c>
      <c r="C115" t="s">
        <v>3802</v>
      </c>
      <c r="D115">
        <v>3</v>
      </c>
      <c r="E115" t="s">
        <v>3804</v>
      </c>
      <c r="F115">
        <v>8.52</v>
      </c>
      <c r="G115">
        <v>0.99</v>
      </c>
      <c r="H115">
        <v>3</v>
      </c>
      <c r="I115" t="s">
        <v>4134</v>
      </c>
      <c r="K115" t="s">
        <v>4140</v>
      </c>
      <c r="L115" t="s">
        <v>4141</v>
      </c>
      <c r="M115" t="s">
        <v>4154</v>
      </c>
      <c r="N115">
        <v>9</v>
      </c>
      <c r="O115" t="s">
        <v>4201</v>
      </c>
      <c r="P115" t="s">
        <v>4286</v>
      </c>
      <c r="Q115">
        <v>1</v>
      </c>
      <c r="R115">
        <v>1</v>
      </c>
      <c r="S115">
        <v>4.26</v>
      </c>
      <c r="T115">
        <v>6.67</v>
      </c>
      <c r="U115">
        <v>378.56</v>
      </c>
      <c r="V115">
        <v>37.3</v>
      </c>
      <c r="W115">
        <v>6.43</v>
      </c>
      <c r="X115">
        <v>4.97</v>
      </c>
      <c r="Y115">
        <v>0</v>
      </c>
      <c r="Z115">
        <v>1</v>
      </c>
      <c r="AA115" t="s">
        <v>4395</v>
      </c>
      <c r="AB115">
        <v>1</v>
      </c>
      <c r="AC115">
        <v>4</v>
      </c>
      <c r="AD115">
        <v>3.565761904761905</v>
      </c>
      <c r="AF115" t="s">
        <v>4400</v>
      </c>
      <c r="AI115">
        <v>0</v>
      </c>
      <c r="AJ115">
        <v>0</v>
      </c>
      <c r="AK115" t="s">
        <v>4430</v>
      </c>
      <c r="AL115" t="s">
        <v>4430</v>
      </c>
    </row>
    <row r="116" spans="1:38">
      <c r="A116" t="s">
        <v>4026</v>
      </c>
      <c r="B116" t="s">
        <v>3800</v>
      </c>
      <c r="C116" t="s">
        <v>3802</v>
      </c>
      <c r="D116">
        <v>3</v>
      </c>
      <c r="E116" t="s">
        <v>3804</v>
      </c>
      <c r="F116">
        <v>8.52</v>
      </c>
      <c r="G116">
        <v>1.05</v>
      </c>
      <c r="H116">
        <v>3</v>
      </c>
      <c r="I116" t="s">
        <v>4134</v>
      </c>
      <c r="K116" t="s">
        <v>4140</v>
      </c>
      <c r="L116" t="s">
        <v>4141</v>
      </c>
      <c r="M116" t="s">
        <v>4154</v>
      </c>
      <c r="N116">
        <v>9</v>
      </c>
      <c r="O116" t="s">
        <v>4201</v>
      </c>
      <c r="P116" t="s">
        <v>4287</v>
      </c>
      <c r="Q116">
        <v>1</v>
      </c>
      <c r="R116">
        <v>1</v>
      </c>
      <c r="S116">
        <v>4.83</v>
      </c>
      <c r="T116">
        <v>7.27</v>
      </c>
      <c r="U116">
        <v>366.55</v>
      </c>
      <c r="V116">
        <v>37.3</v>
      </c>
      <c r="W116">
        <v>6.51</v>
      </c>
      <c r="X116">
        <v>4.94</v>
      </c>
      <c r="Y116">
        <v>0</v>
      </c>
      <c r="Z116">
        <v>1</v>
      </c>
      <c r="AA116" t="s">
        <v>4395</v>
      </c>
      <c r="AB116">
        <v>1</v>
      </c>
      <c r="AC116">
        <v>4</v>
      </c>
      <c r="AD116">
        <v>3.651547619047619</v>
      </c>
      <c r="AF116" t="s">
        <v>4400</v>
      </c>
      <c r="AI116">
        <v>0</v>
      </c>
      <c r="AJ116">
        <v>0</v>
      </c>
      <c r="AK116" t="s">
        <v>4430</v>
      </c>
      <c r="AL116" t="s">
        <v>4430</v>
      </c>
    </row>
    <row r="117" spans="1:38">
      <c r="A117" t="s">
        <v>4027</v>
      </c>
      <c r="B117" t="s">
        <v>3800</v>
      </c>
      <c r="C117" t="s">
        <v>3802</v>
      </c>
      <c r="D117">
        <v>3</v>
      </c>
      <c r="E117" t="s">
        <v>3804</v>
      </c>
      <c r="F117">
        <v>8.52</v>
      </c>
      <c r="G117">
        <v>1.02</v>
      </c>
      <c r="H117">
        <v>3</v>
      </c>
      <c r="I117" t="s">
        <v>4134</v>
      </c>
      <c r="K117" t="s">
        <v>4140</v>
      </c>
      <c r="M117" t="s">
        <v>4164</v>
      </c>
      <c r="N117">
        <v>8</v>
      </c>
      <c r="O117" t="s">
        <v>4197</v>
      </c>
      <c r="P117" t="s">
        <v>4288</v>
      </c>
      <c r="Q117">
        <v>1</v>
      </c>
      <c r="R117">
        <v>1</v>
      </c>
      <c r="S117">
        <v>3.35</v>
      </c>
      <c r="T117">
        <v>5.78</v>
      </c>
      <c r="U117">
        <v>338.49</v>
      </c>
      <c r="V117">
        <v>37.3</v>
      </c>
      <c r="W117">
        <v>5.65</v>
      </c>
      <c r="X117">
        <v>4.96</v>
      </c>
      <c r="Y117">
        <v>0</v>
      </c>
      <c r="Z117">
        <v>1</v>
      </c>
      <c r="AA117" t="s">
        <v>4395</v>
      </c>
      <c r="AB117">
        <v>1</v>
      </c>
      <c r="AC117">
        <v>4</v>
      </c>
      <c r="AD117">
        <v>4.023333333333333</v>
      </c>
      <c r="AF117" t="s">
        <v>4400</v>
      </c>
      <c r="AI117">
        <v>0</v>
      </c>
      <c r="AJ117">
        <v>0</v>
      </c>
      <c r="AK117" t="s">
        <v>4426</v>
      </c>
      <c r="AL117" t="s">
        <v>4426</v>
      </c>
    </row>
    <row r="118" spans="1:38">
      <c r="A118" t="s">
        <v>4028</v>
      </c>
      <c r="B118" t="s">
        <v>3800</v>
      </c>
      <c r="C118" t="s">
        <v>3802</v>
      </c>
      <c r="D118">
        <v>3</v>
      </c>
      <c r="E118" t="s">
        <v>3804</v>
      </c>
      <c r="F118">
        <v>8.52</v>
      </c>
      <c r="G118">
        <v>0.8100000000000001</v>
      </c>
      <c r="H118">
        <v>4</v>
      </c>
      <c r="I118" t="s">
        <v>4134</v>
      </c>
      <c r="K118" t="s">
        <v>4140</v>
      </c>
      <c r="M118" t="s">
        <v>4156</v>
      </c>
      <c r="N118">
        <v>8</v>
      </c>
      <c r="O118" t="s">
        <v>4189</v>
      </c>
      <c r="P118" t="s">
        <v>4289</v>
      </c>
      <c r="Q118">
        <v>3</v>
      </c>
      <c r="R118">
        <v>1</v>
      </c>
      <c r="S118">
        <v>5.98</v>
      </c>
      <c r="T118">
        <v>8.65</v>
      </c>
      <c r="U118">
        <v>482.66</v>
      </c>
      <c r="V118">
        <v>46.53</v>
      </c>
      <c r="W118">
        <v>8.390000000000001</v>
      </c>
      <c r="X118">
        <v>4.69</v>
      </c>
      <c r="Y118">
        <v>0</v>
      </c>
      <c r="Z118">
        <v>3</v>
      </c>
      <c r="AA118" t="s">
        <v>4395</v>
      </c>
      <c r="AB118">
        <v>1</v>
      </c>
      <c r="AC118">
        <v>7</v>
      </c>
      <c r="AD118">
        <v>2.957190476190476</v>
      </c>
      <c r="AF118" t="s">
        <v>4400</v>
      </c>
      <c r="AI118">
        <v>0</v>
      </c>
      <c r="AJ118">
        <v>0</v>
      </c>
      <c r="AK118" t="s">
        <v>4418</v>
      </c>
      <c r="AL118" t="s">
        <v>4418</v>
      </c>
    </row>
    <row r="119" spans="1:38">
      <c r="A119" t="s">
        <v>4029</v>
      </c>
      <c r="B119" t="s">
        <v>3800</v>
      </c>
      <c r="C119" t="s">
        <v>3802</v>
      </c>
      <c r="D119">
        <v>3</v>
      </c>
      <c r="E119" t="s">
        <v>3804</v>
      </c>
      <c r="F119">
        <v>8.52</v>
      </c>
      <c r="G119">
        <v>0.82</v>
      </c>
      <c r="H119">
        <v>3</v>
      </c>
      <c r="I119" t="s">
        <v>4134</v>
      </c>
      <c r="K119" t="s">
        <v>4140</v>
      </c>
      <c r="M119" t="s">
        <v>4156</v>
      </c>
      <c r="N119">
        <v>8</v>
      </c>
      <c r="O119" t="s">
        <v>4189</v>
      </c>
      <c r="P119" t="s">
        <v>4290</v>
      </c>
      <c r="Q119">
        <v>3</v>
      </c>
      <c r="R119">
        <v>1</v>
      </c>
      <c r="S119">
        <v>6.01</v>
      </c>
      <c r="T119">
        <v>8.68</v>
      </c>
      <c r="U119">
        <v>504.61</v>
      </c>
      <c r="V119">
        <v>46.53</v>
      </c>
      <c r="W119">
        <v>8.59</v>
      </c>
      <c r="X119">
        <v>4.69</v>
      </c>
      <c r="Y119">
        <v>0</v>
      </c>
      <c r="Z119">
        <v>3</v>
      </c>
      <c r="AA119" t="s">
        <v>4395</v>
      </c>
      <c r="AB119">
        <v>2</v>
      </c>
      <c r="AC119">
        <v>5</v>
      </c>
      <c r="AD119">
        <v>2.833333333333333</v>
      </c>
      <c r="AF119" t="s">
        <v>4400</v>
      </c>
      <c r="AI119">
        <v>0</v>
      </c>
      <c r="AJ119">
        <v>0</v>
      </c>
      <c r="AK119" t="s">
        <v>4418</v>
      </c>
      <c r="AL119" t="s">
        <v>4418</v>
      </c>
    </row>
    <row r="120" spans="1:38">
      <c r="A120" t="s">
        <v>4030</v>
      </c>
      <c r="B120" t="s">
        <v>3800</v>
      </c>
      <c r="C120" t="s">
        <v>3802</v>
      </c>
      <c r="D120">
        <v>3</v>
      </c>
      <c r="E120" t="s">
        <v>3804</v>
      </c>
      <c r="F120">
        <v>8.52</v>
      </c>
      <c r="G120">
        <v>0.01</v>
      </c>
      <c r="H120">
        <v>2</v>
      </c>
      <c r="I120" t="s">
        <v>4134</v>
      </c>
      <c r="K120" t="s">
        <v>4140</v>
      </c>
      <c r="M120" t="s">
        <v>4158</v>
      </c>
      <c r="N120">
        <v>8</v>
      </c>
      <c r="O120" t="s">
        <v>4191</v>
      </c>
      <c r="P120" t="s">
        <v>4291</v>
      </c>
      <c r="Q120">
        <v>2</v>
      </c>
      <c r="R120">
        <v>1</v>
      </c>
      <c r="S120">
        <v>4.78</v>
      </c>
      <c r="T120">
        <v>7.42</v>
      </c>
      <c r="U120">
        <v>410.48</v>
      </c>
      <c r="V120">
        <v>46.53</v>
      </c>
      <c r="W120">
        <v>6.86</v>
      </c>
      <c r="X120">
        <v>4.73</v>
      </c>
      <c r="Y120">
        <v>0</v>
      </c>
      <c r="Z120">
        <v>1</v>
      </c>
      <c r="AA120" t="s">
        <v>4395</v>
      </c>
      <c r="AB120">
        <v>1</v>
      </c>
      <c r="AC120">
        <v>8</v>
      </c>
      <c r="AD120">
        <v>3.472761904761905</v>
      </c>
      <c r="AF120" t="s">
        <v>4400</v>
      </c>
      <c r="AI120">
        <v>0</v>
      </c>
      <c r="AJ120">
        <v>0</v>
      </c>
      <c r="AK120" t="s">
        <v>4420</v>
      </c>
      <c r="AL120" t="s">
        <v>4420</v>
      </c>
    </row>
    <row r="121" spans="1:38">
      <c r="A121" t="s">
        <v>4031</v>
      </c>
      <c r="B121" t="s">
        <v>3800</v>
      </c>
      <c r="C121" t="s">
        <v>3802</v>
      </c>
      <c r="D121">
        <v>3</v>
      </c>
      <c r="E121" t="s">
        <v>3804</v>
      </c>
      <c r="F121">
        <v>8.52</v>
      </c>
      <c r="G121">
        <v>0</v>
      </c>
      <c r="H121">
        <v>2</v>
      </c>
      <c r="I121" t="s">
        <v>4134</v>
      </c>
      <c r="K121" t="s">
        <v>4140</v>
      </c>
      <c r="M121" t="s">
        <v>4158</v>
      </c>
      <c r="N121">
        <v>8</v>
      </c>
      <c r="O121" t="s">
        <v>4191</v>
      </c>
      <c r="P121" t="s">
        <v>4292</v>
      </c>
      <c r="Q121">
        <v>2</v>
      </c>
      <c r="R121">
        <v>1</v>
      </c>
      <c r="S121">
        <v>5.21</v>
      </c>
      <c r="T121">
        <v>7.84</v>
      </c>
      <c r="U121">
        <v>370.53</v>
      </c>
      <c r="V121">
        <v>46.53</v>
      </c>
      <c r="W121">
        <v>6.71</v>
      </c>
      <c r="X121">
        <v>4.74</v>
      </c>
      <c r="Y121">
        <v>0</v>
      </c>
      <c r="Z121">
        <v>1</v>
      </c>
      <c r="AA121" t="s">
        <v>4395</v>
      </c>
      <c r="AB121">
        <v>1</v>
      </c>
      <c r="AC121">
        <v>9</v>
      </c>
      <c r="AD121">
        <v>3.758119047619048</v>
      </c>
      <c r="AF121" t="s">
        <v>4400</v>
      </c>
      <c r="AI121">
        <v>0</v>
      </c>
      <c r="AJ121">
        <v>0</v>
      </c>
      <c r="AK121" t="s">
        <v>4420</v>
      </c>
      <c r="AL121" t="s">
        <v>4420</v>
      </c>
    </row>
    <row r="122" spans="1:38">
      <c r="A122" t="s">
        <v>4032</v>
      </c>
      <c r="B122" t="s">
        <v>3800</v>
      </c>
      <c r="C122" t="s">
        <v>3802</v>
      </c>
      <c r="D122">
        <v>3.2</v>
      </c>
      <c r="E122" t="s">
        <v>3804</v>
      </c>
      <c r="F122">
        <v>8.49</v>
      </c>
      <c r="G122">
        <v>0</v>
      </c>
      <c r="H122">
        <v>1</v>
      </c>
      <c r="I122" t="s">
        <v>4134</v>
      </c>
      <c r="K122" t="s">
        <v>4140</v>
      </c>
      <c r="L122" t="s">
        <v>4142</v>
      </c>
      <c r="M122" t="s">
        <v>4172</v>
      </c>
      <c r="N122">
        <v>8</v>
      </c>
      <c r="O122" t="s">
        <v>4206</v>
      </c>
      <c r="P122" t="s">
        <v>4293</v>
      </c>
      <c r="Q122">
        <v>2</v>
      </c>
      <c r="R122">
        <v>2</v>
      </c>
      <c r="S122">
        <v>5.86</v>
      </c>
      <c r="T122">
        <v>8.380000000000001</v>
      </c>
      <c r="U122">
        <v>461.65</v>
      </c>
      <c r="V122">
        <v>62.32</v>
      </c>
      <c r="W122">
        <v>8.1</v>
      </c>
      <c r="X122">
        <v>4.76</v>
      </c>
      <c r="Y122">
        <v>0</v>
      </c>
      <c r="Z122">
        <v>3</v>
      </c>
      <c r="AA122" t="s">
        <v>4395</v>
      </c>
      <c r="AB122">
        <v>1</v>
      </c>
      <c r="AC122">
        <v>7</v>
      </c>
      <c r="AD122">
        <v>2.773928571428572</v>
      </c>
      <c r="AF122" t="s">
        <v>4400</v>
      </c>
      <c r="AI122">
        <v>0</v>
      </c>
      <c r="AJ122">
        <v>0</v>
      </c>
      <c r="AK122" t="s">
        <v>4434</v>
      </c>
      <c r="AL122" t="s">
        <v>4434</v>
      </c>
    </row>
    <row r="123" spans="1:38">
      <c r="A123" t="s">
        <v>4033</v>
      </c>
      <c r="B123" t="s">
        <v>3800</v>
      </c>
      <c r="C123" t="s">
        <v>3802</v>
      </c>
      <c r="D123">
        <v>3.8</v>
      </c>
      <c r="E123" t="s">
        <v>3804</v>
      </c>
      <c r="F123">
        <v>8.42</v>
      </c>
      <c r="G123">
        <v>0</v>
      </c>
      <c r="H123">
        <v>1</v>
      </c>
      <c r="I123" t="s">
        <v>4134</v>
      </c>
      <c r="K123" t="s">
        <v>4140</v>
      </c>
      <c r="L123" t="s">
        <v>4141</v>
      </c>
      <c r="M123" t="s">
        <v>4171</v>
      </c>
      <c r="N123">
        <v>9</v>
      </c>
      <c r="O123" t="s">
        <v>4207</v>
      </c>
      <c r="P123" t="s">
        <v>4294</v>
      </c>
      <c r="Q123">
        <v>2</v>
      </c>
      <c r="R123">
        <v>1</v>
      </c>
      <c r="S123">
        <v>6.54</v>
      </c>
      <c r="T123">
        <v>9.17</v>
      </c>
      <c r="U123">
        <v>412.61</v>
      </c>
      <c r="V123">
        <v>46.53</v>
      </c>
      <c r="W123">
        <v>7.45</v>
      </c>
      <c r="X123">
        <v>4.74</v>
      </c>
      <c r="Y123">
        <v>0</v>
      </c>
      <c r="Z123">
        <v>1</v>
      </c>
      <c r="AA123" t="s">
        <v>4395</v>
      </c>
      <c r="AB123">
        <v>1</v>
      </c>
      <c r="AC123">
        <v>8</v>
      </c>
      <c r="AD123">
        <v>3.457547619047619</v>
      </c>
      <c r="AF123" t="s">
        <v>4400</v>
      </c>
      <c r="AI123">
        <v>0</v>
      </c>
      <c r="AJ123">
        <v>0</v>
      </c>
      <c r="AK123" t="s">
        <v>4433</v>
      </c>
      <c r="AL123" t="s">
        <v>4433</v>
      </c>
    </row>
    <row r="124" spans="1:38">
      <c r="A124" t="s">
        <v>4034</v>
      </c>
      <c r="B124" t="s">
        <v>3800</v>
      </c>
      <c r="C124" t="s">
        <v>3802</v>
      </c>
      <c r="D124">
        <v>4</v>
      </c>
      <c r="E124" t="s">
        <v>3804</v>
      </c>
      <c r="F124">
        <v>8.4</v>
      </c>
      <c r="G124">
        <v>0</v>
      </c>
      <c r="H124">
        <v>2</v>
      </c>
      <c r="I124" t="s">
        <v>4134</v>
      </c>
      <c r="K124" t="s">
        <v>4140</v>
      </c>
      <c r="M124" t="s">
        <v>4158</v>
      </c>
      <c r="N124">
        <v>8</v>
      </c>
      <c r="O124" t="s">
        <v>4191</v>
      </c>
      <c r="P124" t="s">
        <v>4295</v>
      </c>
      <c r="Q124">
        <v>2</v>
      </c>
      <c r="R124">
        <v>1</v>
      </c>
      <c r="S124">
        <v>5.72</v>
      </c>
      <c r="T124">
        <v>8.35</v>
      </c>
      <c r="U124">
        <v>384.56</v>
      </c>
      <c r="V124">
        <v>46.53</v>
      </c>
      <c r="W124">
        <v>7.1</v>
      </c>
      <c r="X124">
        <v>4.74</v>
      </c>
      <c r="Y124">
        <v>0</v>
      </c>
      <c r="Z124">
        <v>1</v>
      </c>
      <c r="AA124" t="s">
        <v>4395</v>
      </c>
      <c r="AB124">
        <v>1</v>
      </c>
      <c r="AC124">
        <v>10</v>
      </c>
      <c r="AD124">
        <v>3.657904761904762</v>
      </c>
      <c r="AF124" t="s">
        <v>4400</v>
      </c>
      <c r="AI124">
        <v>0</v>
      </c>
      <c r="AJ124">
        <v>0</v>
      </c>
      <c r="AK124" t="s">
        <v>4420</v>
      </c>
      <c r="AL124" t="s">
        <v>4420</v>
      </c>
    </row>
    <row r="125" spans="1:38">
      <c r="A125" t="s">
        <v>4034</v>
      </c>
      <c r="B125" t="s">
        <v>3800</v>
      </c>
      <c r="C125" t="s">
        <v>3802</v>
      </c>
      <c r="D125">
        <v>4</v>
      </c>
      <c r="E125" t="s">
        <v>3804</v>
      </c>
      <c r="F125">
        <v>8.4</v>
      </c>
      <c r="G125">
        <v>0</v>
      </c>
      <c r="H125">
        <v>2</v>
      </c>
      <c r="I125" t="s">
        <v>4134</v>
      </c>
      <c r="K125" t="s">
        <v>4140</v>
      </c>
      <c r="L125" t="s">
        <v>4142</v>
      </c>
      <c r="M125" t="s">
        <v>4172</v>
      </c>
      <c r="N125">
        <v>8</v>
      </c>
      <c r="O125" t="s">
        <v>4206</v>
      </c>
      <c r="P125" t="s">
        <v>4295</v>
      </c>
      <c r="Q125">
        <v>2</v>
      </c>
      <c r="R125">
        <v>1</v>
      </c>
      <c r="S125">
        <v>5.72</v>
      </c>
      <c r="T125">
        <v>8.35</v>
      </c>
      <c r="U125">
        <v>384.56</v>
      </c>
      <c r="V125">
        <v>46.53</v>
      </c>
      <c r="W125">
        <v>7.1</v>
      </c>
      <c r="X125">
        <v>4.74</v>
      </c>
      <c r="Y125">
        <v>0</v>
      </c>
      <c r="Z125">
        <v>1</v>
      </c>
      <c r="AA125" t="s">
        <v>4395</v>
      </c>
      <c r="AB125">
        <v>1</v>
      </c>
      <c r="AC125">
        <v>10</v>
      </c>
      <c r="AD125">
        <v>3.657904761904762</v>
      </c>
      <c r="AF125" t="s">
        <v>4400</v>
      </c>
      <c r="AI125">
        <v>0</v>
      </c>
      <c r="AJ125">
        <v>0</v>
      </c>
      <c r="AK125" t="s">
        <v>4434</v>
      </c>
      <c r="AL125" t="s">
        <v>4434</v>
      </c>
    </row>
    <row r="126" spans="1:38">
      <c r="A126" t="s">
        <v>4035</v>
      </c>
      <c r="B126" t="s">
        <v>3800</v>
      </c>
      <c r="C126" t="s">
        <v>3802</v>
      </c>
      <c r="D126">
        <v>4</v>
      </c>
      <c r="E126" t="s">
        <v>3804</v>
      </c>
      <c r="F126">
        <v>8.4</v>
      </c>
      <c r="G126">
        <v>0.92</v>
      </c>
      <c r="H126">
        <v>6</v>
      </c>
      <c r="I126" t="s">
        <v>4134</v>
      </c>
      <c r="K126" t="s">
        <v>4140</v>
      </c>
      <c r="L126" t="s">
        <v>4141</v>
      </c>
      <c r="M126" t="s">
        <v>4153</v>
      </c>
      <c r="N126">
        <v>9</v>
      </c>
      <c r="O126" t="s">
        <v>4186</v>
      </c>
      <c r="P126" t="s">
        <v>4296</v>
      </c>
      <c r="Q126">
        <v>2</v>
      </c>
      <c r="R126">
        <v>1</v>
      </c>
      <c r="S126">
        <v>5.36</v>
      </c>
      <c r="T126">
        <v>7.99</v>
      </c>
      <c r="U126">
        <v>382.54</v>
      </c>
      <c r="V126">
        <v>46.53</v>
      </c>
      <c r="W126">
        <v>6.42</v>
      </c>
      <c r="X126">
        <v>4.74</v>
      </c>
      <c r="Y126">
        <v>0</v>
      </c>
      <c r="Z126">
        <v>1</v>
      </c>
      <c r="AA126" t="s">
        <v>4395</v>
      </c>
      <c r="AB126">
        <v>1</v>
      </c>
      <c r="AC126">
        <v>6</v>
      </c>
      <c r="AD126">
        <v>3.672333333333333</v>
      </c>
      <c r="AF126" t="s">
        <v>4400</v>
      </c>
      <c r="AI126">
        <v>0</v>
      </c>
      <c r="AJ126">
        <v>0</v>
      </c>
      <c r="AK126" t="s">
        <v>4415</v>
      </c>
      <c r="AL126" t="s">
        <v>4415</v>
      </c>
    </row>
    <row r="127" spans="1:38">
      <c r="A127" t="s">
        <v>4036</v>
      </c>
      <c r="B127" t="s">
        <v>3800</v>
      </c>
      <c r="C127" t="s">
        <v>3802</v>
      </c>
      <c r="D127">
        <v>4</v>
      </c>
      <c r="E127" t="s">
        <v>3804</v>
      </c>
      <c r="F127">
        <v>8.4</v>
      </c>
      <c r="G127">
        <v>1.03</v>
      </c>
      <c r="H127">
        <v>3</v>
      </c>
      <c r="I127" t="s">
        <v>4134</v>
      </c>
      <c r="K127" t="s">
        <v>4140</v>
      </c>
      <c r="L127" t="s">
        <v>4141</v>
      </c>
      <c r="M127" t="s">
        <v>4154</v>
      </c>
      <c r="N127">
        <v>9</v>
      </c>
      <c r="O127" t="s">
        <v>4201</v>
      </c>
      <c r="P127" t="s">
        <v>4297</v>
      </c>
      <c r="Q127">
        <v>1</v>
      </c>
      <c r="R127">
        <v>1</v>
      </c>
      <c r="S127">
        <v>5.21</v>
      </c>
      <c r="T127">
        <v>7.65</v>
      </c>
      <c r="U127">
        <v>380.57</v>
      </c>
      <c r="V127">
        <v>37.3</v>
      </c>
      <c r="W127">
        <v>6.9</v>
      </c>
      <c r="X127">
        <v>4.94</v>
      </c>
      <c r="Y127">
        <v>0</v>
      </c>
      <c r="Z127">
        <v>1</v>
      </c>
      <c r="AA127" t="s">
        <v>4395</v>
      </c>
      <c r="AB127">
        <v>1</v>
      </c>
      <c r="AC127">
        <v>4</v>
      </c>
      <c r="AD127">
        <v>3.551404761904762</v>
      </c>
      <c r="AF127" t="s">
        <v>4400</v>
      </c>
      <c r="AI127">
        <v>0</v>
      </c>
      <c r="AJ127">
        <v>0</v>
      </c>
      <c r="AK127" t="s">
        <v>4430</v>
      </c>
      <c r="AL127" t="s">
        <v>4430</v>
      </c>
    </row>
    <row r="128" spans="1:38">
      <c r="A128" t="s">
        <v>4037</v>
      </c>
      <c r="B128" t="s">
        <v>3800</v>
      </c>
      <c r="C128" t="s">
        <v>3802</v>
      </c>
      <c r="D128">
        <v>4</v>
      </c>
      <c r="E128" t="s">
        <v>3804</v>
      </c>
      <c r="F128">
        <v>8.4</v>
      </c>
      <c r="G128">
        <v>1.03</v>
      </c>
      <c r="H128">
        <v>3</v>
      </c>
      <c r="I128" t="s">
        <v>4134</v>
      </c>
      <c r="K128" t="s">
        <v>4140</v>
      </c>
      <c r="L128" t="s">
        <v>4141</v>
      </c>
      <c r="M128" t="s">
        <v>4154</v>
      </c>
      <c r="N128">
        <v>9</v>
      </c>
      <c r="O128" t="s">
        <v>4201</v>
      </c>
      <c r="P128" t="s">
        <v>4298</v>
      </c>
      <c r="Q128">
        <v>1</v>
      </c>
      <c r="R128">
        <v>1</v>
      </c>
      <c r="S128">
        <v>5.21</v>
      </c>
      <c r="T128">
        <v>7.65</v>
      </c>
      <c r="U128">
        <v>380.57</v>
      </c>
      <c r="V128">
        <v>37.3</v>
      </c>
      <c r="W128">
        <v>6.9</v>
      </c>
      <c r="X128">
        <v>4.94</v>
      </c>
      <c r="Y128">
        <v>0</v>
      </c>
      <c r="Z128">
        <v>1</v>
      </c>
      <c r="AA128" t="s">
        <v>4395</v>
      </c>
      <c r="AB128">
        <v>1</v>
      </c>
      <c r="AC128">
        <v>4</v>
      </c>
      <c r="AD128">
        <v>3.551404761904762</v>
      </c>
      <c r="AF128" t="s">
        <v>4400</v>
      </c>
      <c r="AI128">
        <v>0</v>
      </c>
      <c r="AJ128">
        <v>0</v>
      </c>
      <c r="AK128" t="s">
        <v>4430</v>
      </c>
      <c r="AL128" t="s">
        <v>4430</v>
      </c>
    </row>
    <row r="129" spans="1:38">
      <c r="A129" t="s">
        <v>4038</v>
      </c>
      <c r="B129" t="s">
        <v>3800</v>
      </c>
      <c r="C129" t="s">
        <v>3802</v>
      </c>
      <c r="D129">
        <v>4</v>
      </c>
      <c r="E129" t="s">
        <v>3804</v>
      </c>
      <c r="F129">
        <v>8.4</v>
      </c>
      <c r="G129">
        <v>1.09</v>
      </c>
      <c r="H129">
        <v>3</v>
      </c>
      <c r="I129" t="s">
        <v>4137</v>
      </c>
      <c r="K129" t="s">
        <v>4140</v>
      </c>
      <c r="M129" t="s">
        <v>4164</v>
      </c>
      <c r="N129">
        <v>8</v>
      </c>
      <c r="O129" t="s">
        <v>4197</v>
      </c>
      <c r="P129" t="s">
        <v>4299</v>
      </c>
      <c r="Q129">
        <v>1</v>
      </c>
      <c r="R129">
        <v>1</v>
      </c>
      <c r="S129">
        <v>3.65</v>
      </c>
      <c r="T129">
        <v>6.08</v>
      </c>
      <c r="U129">
        <v>352.52</v>
      </c>
      <c r="V129">
        <v>37.3</v>
      </c>
      <c r="W129">
        <v>5.96</v>
      </c>
      <c r="X129">
        <v>4.96</v>
      </c>
      <c r="Y129">
        <v>0</v>
      </c>
      <c r="Z129">
        <v>1</v>
      </c>
      <c r="AA129" t="s">
        <v>4395</v>
      </c>
      <c r="AB129">
        <v>1</v>
      </c>
      <c r="AC129">
        <v>4</v>
      </c>
      <c r="AD129">
        <v>3.873333333333333</v>
      </c>
      <c r="AF129" t="s">
        <v>4400</v>
      </c>
      <c r="AI129">
        <v>0</v>
      </c>
      <c r="AJ129">
        <v>0</v>
      </c>
      <c r="AK129" t="s">
        <v>4426</v>
      </c>
      <c r="AL129" t="s">
        <v>4426</v>
      </c>
    </row>
    <row r="130" spans="1:38">
      <c r="A130" t="s">
        <v>4039</v>
      </c>
      <c r="B130" t="s">
        <v>3800</v>
      </c>
      <c r="C130" t="s">
        <v>3802</v>
      </c>
      <c r="D130">
        <v>4.1</v>
      </c>
      <c r="E130" t="s">
        <v>3804</v>
      </c>
      <c r="F130">
        <v>8.390000000000001</v>
      </c>
      <c r="G130">
        <v>0.92</v>
      </c>
      <c r="H130">
        <v>5</v>
      </c>
      <c r="I130" t="s">
        <v>4134</v>
      </c>
      <c r="K130" t="s">
        <v>4140</v>
      </c>
      <c r="L130" t="s">
        <v>4142</v>
      </c>
      <c r="M130" t="s">
        <v>4157</v>
      </c>
      <c r="N130">
        <v>8</v>
      </c>
      <c r="O130" t="s">
        <v>4190</v>
      </c>
      <c r="P130" t="s">
        <v>4300</v>
      </c>
      <c r="Q130">
        <v>2</v>
      </c>
      <c r="R130">
        <v>1</v>
      </c>
      <c r="S130">
        <v>5.75</v>
      </c>
      <c r="T130">
        <v>8.25</v>
      </c>
      <c r="U130">
        <v>456.52</v>
      </c>
      <c r="V130">
        <v>46.53</v>
      </c>
      <c r="W130">
        <v>7.51</v>
      </c>
      <c r="X130">
        <v>4.87</v>
      </c>
      <c r="Y130">
        <v>0</v>
      </c>
      <c r="Z130">
        <v>1</v>
      </c>
      <c r="AA130" t="s">
        <v>4395</v>
      </c>
      <c r="AB130">
        <v>1</v>
      </c>
      <c r="AC130">
        <v>6</v>
      </c>
      <c r="AD130">
        <v>3.143904761904762</v>
      </c>
      <c r="AF130" t="s">
        <v>4400</v>
      </c>
      <c r="AI130">
        <v>0</v>
      </c>
      <c r="AJ130">
        <v>0</v>
      </c>
      <c r="AK130" t="s">
        <v>4419</v>
      </c>
      <c r="AL130" t="s">
        <v>4419</v>
      </c>
    </row>
    <row r="131" spans="1:38">
      <c r="A131" t="s">
        <v>4040</v>
      </c>
      <c r="B131" t="s">
        <v>3800</v>
      </c>
      <c r="C131" t="s">
        <v>3802</v>
      </c>
      <c r="D131">
        <v>4.4</v>
      </c>
      <c r="E131" t="s">
        <v>3804</v>
      </c>
      <c r="F131">
        <v>8.359999999999999</v>
      </c>
      <c r="G131">
        <v>0.75</v>
      </c>
      <c r="H131">
        <v>5</v>
      </c>
      <c r="I131" t="s">
        <v>4134</v>
      </c>
      <c r="K131" t="s">
        <v>4140</v>
      </c>
      <c r="L131" t="s">
        <v>4142</v>
      </c>
      <c r="M131" t="s">
        <v>4157</v>
      </c>
      <c r="N131">
        <v>8</v>
      </c>
      <c r="O131" t="s">
        <v>4190</v>
      </c>
      <c r="P131" t="s">
        <v>4301</v>
      </c>
      <c r="Q131">
        <v>2</v>
      </c>
      <c r="R131">
        <v>1</v>
      </c>
      <c r="S131">
        <v>5.86</v>
      </c>
      <c r="T131">
        <v>8.359999999999999</v>
      </c>
      <c r="U131">
        <v>402.55</v>
      </c>
      <c r="V131">
        <v>46.53</v>
      </c>
      <c r="W131">
        <v>7.4</v>
      </c>
      <c r="X131">
        <v>4.87</v>
      </c>
      <c r="Y131">
        <v>0</v>
      </c>
      <c r="Z131">
        <v>1</v>
      </c>
      <c r="AA131" t="s">
        <v>4395</v>
      </c>
      <c r="AB131">
        <v>1</v>
      </c>
      <c r="AC131">
        <v>10</v>
      </c>
      <c r="AD131">
        <v>3.529404761904762</v>
      </c>
      <c r="AF131" t="s">
        <v>4400</v>
      </c>
      <c r="AI131">
        <v>0</v>
      </c>
      <c r="AJ131">
        <v>0</v>
      </c>
      <c r="AK131" t="s">
        <v>4419</v>
      </c>
      <c r="AL131" t="s">
        <v>4419</v>
      </c>
    </row>
    <row r="132" spans="1:38">
      <c r="A132" t="s">
        <v>4041</v>
      </c>
      <c r="B132" t="s">
        <v>3800</v>
      </c>
      <c r="C132" t="s">
        <v>3802</v>
      </c>
      <c r="D132">
        <v>4.8</v>
      </c>
      <c r="E132" t="s">
        <v>3804</v>
      </c>
      <c r="F132">
        <v>8.32</v>
      </c>
      <c r="G132">
        <v>0</v>
      </c>
      <c r="H132">
        <v>1</v>
      </c>
      <c r="I132" t="s">
        <v>4134</v>
      </c>
      <c r="K132" t="s">
        <v>4140</v>
      </c>
      <c r="L132" t="s">
        <v>4141</v>
      </c>
      <c r="M132" t="s">
        <v>4171</v>
      </c>
      <c r="N132">
        <v>9</v>
      </c>
      <c r="O132" t="s">
        <v>4207</v>
      </c>
      <c r="P132" t="s">
        <v>4302</v>
      </c>
      <c r="Q132">
        <v>2</v>
      </c>
      <c r="R132">
        <v>1</v>
      </c>
      <c r="S132">
        <v>5.53</v>
      </c>
      <c r="T132">
        <v>7.89</v>
      </c>
      <c r="U132">
        <v>438.53</v>
      </c>
      <c r="V132">
        <v>46.53</v>
      </c>
      <c r="W132">
        <v>7.21</v>
      </c>
      <c r="X132">
        <v>5.02</v>
      </c>
      <c r="Y132">
        <v>0</v>
      </c>
      <c r="Z132">
        <v>1</v>
      </c>
      <c r="AA132" t="s">
        <v>4395</v>
      </c>
      <c r="AB132">
        <v>1</v>
      </c>
      <c r="AC132">
        <v>7</v>
      </c>
      <c r="AD132">
        <v>3.272404761904762</v>
      </c>
      <c r="AF132" t="s">
        <v>4400</v>
      </c>
      <c r="AI132">
        <v>0</v>
      </c>
      <c r="AJ132">
        <v>0</v>
      </c>
      <c r="AK132" t="s">
        <v>4433</v>
      </c>
      <c r="AL132" t="s">
        <v>4433</v>
      </c>
    </row>
    <row r="133" spans="1:38">
      <c r="A133" t="s">
        <v>4042</v>
      </c>
      <c r="B133" t="s">
        <v>3800</v>
      </c>
      <c r="C133" t="s">
        <v>3802</v>
      </c>
      <c r="D133">
        <v>5</v>
      </c>
      <c r="E133" t="s">
        <v>3804</v>
      </c>
      <c r="F133">
        <v>8.300000000000001</v>
      </c>
      <c r="G133">
        <v>0.82</v>
      </c>
      <c r="H133">
        <v>3</v>
      </c>
      <c r="I133" t="s">
        <v>4134</v>
      </c>
      <c r="K133" t="s">
        <v>4140</v>
      </c>
      <c r="L133" t="s">
        <v>4141</v>
      </c>
      <c r="M133" t="s">
        <v>4154</v>
      </c>
      <c r="N133">
        <v>9</v>
      </c>
      <c r="O133" t="s">
        <v>4201</v>
      </c>
      <c r="P133" t="s">
        <v>4303</v>
      </c>
      <c r="Q133">
        <v>1</v>
      </c>
      <c r="R133">
        <v>1</v>
      </c>
      <c r="S133">
        <v>5.42</v>
      </c>
      <c r="T133">
        <v>7.92</v>
      </c>
      <c r="U133">
        <v>378.56</v>
      </c>
      <c r="V133">
        <v>37.3</v>
      </c>
      <c r="W133">
        <v>6.87</v>
      </c>
      <c r="X133">
        <v>4.88</v>
      </c>
      <c r="Y133">
        <v>0</v>
      </c>
      <c r="Z133">
        <v>1</v>
      </c>
      <c r="AA133" t="s">
        <v>4395</v>
      </c>
      <c r="AB133">
        <v>1</v>
      </c>
      <c r="AC133">
        <v>4</v>
      </c>
      <c r="AD133">
        <v>3.565761904761905</v>
      </c>
      <c r="AF133" t="s">
        <v>4400</v>
      </c>
      <c r="AI133">
        <v>0</v>
      </c>
      <c r="AJ133">
        <v>0</v>
      </c>
      <c r="AK133" t="s">
        <v>4430</v>
      </c>
      <c r="AL133" t="s">
        <v>4430</v>
      </c>
    </row>
    <row r="134" spans="1:38">
      <c r="A134" t="s">
        <v>4043</v>
      </c>
      <c r="B134" t="s">
        <v>3800</v>
      </c>
      <c r="C134" t="s">
        <v>3802</v>
      </c>
      <c r="D134">
        <v>5</v>
      </c>
      <c r="E134" t="s">
        <v>3804</v>
      </c>
      <c r="F134">
        <v>8.300000000000001</v>
      </c>
      <c r="G134">
        <v>0.89</v>
      </c>
      <c r="H134">
        <v>3</v>
      </c>
      <c r="I134" t="s">
        <v>4134</v>
      </c>
      <c r="K134" t="s">
        <v>4140</v>
      </c>
      <c r="M134" t="s">
        <v>4156</v>
      </c>
      <c r="N134">
        <v>8</v>
      </c>
      <c r="O134" t="s">
        <v>4189</v>
      </c>
      <c r="P134" t="s">
        <v>4304</v>
      </c>
      <c r="Q134">
        <v>3</v>
      </c>
      <c r="R134">
        <v>1</v>
      </c>
      <c r="S134">
        <v>8.470000000000001</v>
      </c>
      <c r="T134">
        <v>11.14</v>
      </c>
      <c r="U134">
        <v>520.78</v>
      </c>
      <c r="V134">
        <v>46.53</v>
      </c>
      <c r="W134">
        <v>10</v>
      </c>
      <c r="X134">
        <v>4.69</v>
      </c>
      <c r="Y134">
        <v>0</v>
      </c>
      <c r="Z134">
        <v>3</v>
      </c>
      <c r="AA134" t="s">
        <v>4395</v>
      </c>
      <c r="AB134">
        <v>2</v>
      </c>
      <c r="AC134">
        <v>10</v>
      </c>
      <c r="AD134">
        <v>2.833333333333333</v>
      </c>
      <c r="AF134" t="s">
        <v>4400</v>
      </c>
      <c r="AI134">
        <v>0</v>
      </c>
      <c r="AJ134">
        <v>0</v>
      </c>
      <c r="AK134" t="s">
        <v>4418</v>
      </c>
      <c r="AL134" t="s">
        <v>4418</v>
      </c>
    </row>
    <row r="135" spans="1:38">
      <c r="A135" t="s">
        <v>4044</v>
      </c>
      <c r="B135" t="s">
        <v>3800</v>
      </c>
      <c r="C135" t="s">
        <v>3802</v>
      </c>
      <c r="D135">
        <v>6</v>
      </c>
      <c r="E135" t="s">
        <v>3804</v>
      </c>
      <c r="F135">
        <v>8.220000000000001</v>
      </c>
      <c r="G135">
        <v>1.1</v>
      </c>
      <c r="H135">
        <v>3</v>
      </c>
      <c r="I135" t="s">
        <v>4137</v>
      </c>
      <c r="K135" t="s">
        <v>4140</v>
      </c>
      <c r="M135" t="s">
        <v>4167</v>
      </c>
      <c r="N135">
        <v>8</v>
      </c>
      <c r="O135" t="s">
        <v>4200</v>
      </c>
      <c r="P135" t="s">
        <v>4305</v>
      </c>
      <c r="Q135">
        <v>3</v>
      </c>
      <c r="R135">
        <v>2</v>
      </c>
      <c r="S135">
        <v>3.46</v>
      </c>
      <c r="T135">
        <v>6.4</v>
      </c>
      <c r="U135">
        <v>365.47</v>
      </c>
      <c r="V135">
        <v>69.89</v>
      </c>
      <c r="W135">
        <v>5.27</v>
      </c>
      <c r="X135">
        <v>4.05</v>
      </c>
      <c r="Y135">
        <v>0</v>
      </c>
      <c r="Z135">
        <v>2</v>
      </c>
      <c r="AA135" t="s">
        <v>4395</v>
      </c>
      <c r="AB135">
        <v>1</v>
      </c>
      <c r="AC135">
        <v>3</v>
      </c>
      <c r="AD135">
        <v>3.730928571428571</v>
      </c>
      <c r="AF135" t="s">
        <v>4400</v>
      </c>
      <c r="AI135">
        <v>0</v>
      </c>
      <c r="AJ135">
        <v>0</v>
      </c>
      <c r="AK135" t="s">
        <v>4429</v>
      </c>
      <c r="AL135" t="s">
        <v>4429</v>
      </c>
    </row>
    <row r="136" spans="1:38">
      <c r="A136" t="s">
        <v>4045</v>
      </c>
      <c r="B136" t="s">
        <v>3800</v>
      </c>
      <c r="C136" t="s">
        <v>3802</v>
      </c>
      <c r="D136">
        <v>6</v>
      </c>
      <c r="E136" t="s">
        <v>3804</v>
      </c>
      <c r="F136">
        <v>8.220000000000001</v>
      </c>
      <c r="G136">
        <v>0.57</v>
      </c>
      <c r="H136">
        <v>3</v>
      </c>
      <c r="I136" t="s">
        <v>4134</v>
      </c>
      <c r="K136" t="s">
        <v>4140</v>
      </c>
      <c r="M136" t="s">
        <v>4167</v>
      </c>
      <c r="N136">
        <v>8</v>
      </c>
      <c r="O136" t="s">
        <v>4200</v>
      </c>
      <c r="P136" t="s">
        <v>4306</v>
      </c>
      <c r="Q136">
        <v>3</v>
      </c>
      <c r="R136">
        <v>1</v>
      </c>
      <c r="S136">
        <v>4.85</v>
      </c>
      <c r="T136">
        <v>7.81</v>
      </c>
      <c r="U136">
        <v>407.55</v>
      </c>
      <c r="V136">
        <v>58.89</v>
      </c>
      <c r="W136">
        <v>6.22</v>
      </c>
      <c r="X136">
        <v>3.99</v>
      </c>
      <c r="Y136">
        <v>0</v>
      </c>
      <c r="Z136">
        <v>2</v>
      </c>
      <c r="AA136" t="s">
        <v>4395</v>
      </c>
      <c r="AB136">
        <v>1</v>
      </c>
      <c r="AC136">
        <v>6</v>
      </c>
      <c r="AD136">
        <v>3.493690476190476</v>
      </c>
      <c r="AF136" t="s">
        <v>4400</v>
      </c>
      <c r="AI136">
        <v>0</v>
      </c>
      <c r="AJ136">
        <v>0</v>
      </c>
      <c r="AK136" t="s">
        <v>4429</v>
      </c>
      <c r="AL136" t="s">
        <v>4429</v>
      </c>
    </row>
    <row r="137" spans="1:38">
      <c r="A137" t="s">
        <v>4046</v>
      </c>
      <c r="B137" t="s">
        <v>3800</v>
      </c>
      <c r="C137" t="s">
        <v>3802</v>
      </c>
      <c r="D137">
        <v>6</v>
      </c>
      <c r="E137" t="s">
        <v>3804</v>
      </c>
      <c r="F137">
        <v>8.220000000000001</v>
      </c>
      <c r="G137">
        <v>1.05</v>
      </c>
      <c r="H137">
        <v>5</v>
      </c>
      <c r="I137" t="s">
        <v>4134</v>
      </c>
      <c r="K137" t="s">
        <v>4140</v>
      </c>
      <c r="M137" t="s">
        <v>4156</v>
      </c>
      <c r="N137">
        <v>8</v>
      </c>
      <c r="O137" t="s">
        <v>4189</v>
      </c>
      <c r="P137" t="s">
        <v>4307</v>
      </c>
      <c r="Q137">
        <v>3</v>
      </c>
      <c r="R137">
        <v>1</v>
      </c>
      <c r="S137">
        <v>5.1</v>
      </c>
      <c r="T137">
        <v>7.77</v>
      </c>
      <c r="U137">
        <v>422.59</v>
      </c>
      <c r="V137">
        <v>46.53</v>
      </c>
      <c r="W137">
        <v>7.7</v>
      </c>
      <c r="X137">
        <v>4.69</v>
      </c>
      <c r="Y137">
        <v>0</v>
      </c>
      <c r="Z137">
        <v>3</v>
      </c>
      <c r="AA137" t="s">
        <v>4395</v>
      </c>
      <c r="AB137">
        <v>1</v>
      </c>
      <c r="AC137">
        <v>7</v>
      </c>
      <c r="AD137">
        <v>3.386261904761905</v>
      </c>
      <c r="AF137" t="s">
        <v>4400</v>
      </c>
      <c r="AI137">
        <v>0</v>
      </c>
      <c r="AJ137">
        <v>0</v>
      </c>
      <c r="AK137" t="s">
        <v>4418</v>
      </c>
      <c r="AL137" t="s">
        <v>4418</v>
      </c>
    </row>
    <row r="138" spans="1:38">
      <c r="A138" t="s">
        <v>4047</v>
      </c>
      <c r="B138" t="s">
        <v>3800</v>
      </c>
      <c r="C138" t="s">
        <v>3802</v>
      </c>
      <c r="D138">
        <v>6.1</v>
      </c>
      <c r="E138" t="s">
        <v>3804</v>
      </c>
      <c r="F138">
        <v>8.210000000000001</v>
      </c>
      <c r="G138">
        <v>0.98</v>
      </c>
      <c r="H138">
        <v>5</v>
      </c>
      <c r="I138" t="s">
        <v>4134</v>
      </c>
      <c r="K138" t="s">
        <v>4140</v>
      </c>
      <c r="L138" t="s">
        <v>4142</v>
      </c>
      <c r="M138" t="s">
        <v>4157</v>
      </c>
      <c r="N138">
        <v>8</v>
      </c>
      <c r="O138" t="s">
        <v>4190</v>
      </c>
      <c r="P138" t="s">
        <v>4308</v>
      </c>
      <c r="Q138">
        <v>2</v>
      </c>
      <c r="R138">
        <v>1</v>
      </c>
      <c r="S138">
        <v>3.87</v>
      </c>
      <c r="T138">
        <v>6.53</v>
      </c>
      <c r="U138">
        <v>426.5</v>
      </c>
      <c r="V138">
        <v>46.53</v>
      </c>
      <c r="W138">
        <v>7.11</v>
      </c>
      <c r="X138">
        <v>4.7</v>
      </c>
      <c r="Y138">
        <v>0</v>
      </c>
      <c r="Z138">
        <v>2</v>
      </c>
      <c r="AA138" t="s">
        <v>4395</v>
      </c>
      <c r="AB138">
        <v>1</v>
      </c>
      <c r="AC138">
        <v>9</v>
      </c>
      <c r="AD138">
        <v>3.423333333333333</v>
      </c>
      <c r="AF138" t="s">
        <v>4400</v>
      </c>
      <c r="AI138">
        <v>0</v>
      </c>
      <c r="AJ138">
        <v>0</v>
      </c>
      <c r="AK138" t="s">
        <v>4419</v>
      </c>
      <c r="AL138" t="s">
        <v>4419</v>
      </c>
    </row>
    <row r="139" spans="1:38">
      <c r="A139" t="s">
        <v>4048</v>
      </c>
      <c r="B139" t="s">
        <v>3800</v>
      </c>
      <c r="C139" t="s">
        <v>3802</v>
      </c>
      <c r="D139">
        <v>6.3</v>
      </c>
      <c r="E139" t="s">
        <v>3804</v>
      </c>
      <c r="F139">
        <v>8.199999999999999</v>
      </c>
      <c r="G139">
        <v>1.09</v>
      </c>
      <c r="H139">
        <v>3</v>
      </c>
      <c r="I139" t="s">
        <v>4134</v>
      </c>
      <c r="K139" t="s">
        <v>4140</v>
      </c>
      <c r="L139" t="s">
        <v>4142</v>
      </c>
      <c r="M139" t="s">
        <v>4157</v>
      </c>
      <c r="N139">
        <v>8</v>
      </c>
      <c r="O139" t="s">
        <v>4190</v>
      </c>
      <c r="P139" t="s">
        <v>4309</v>
      </c>
      <c r="Q139">
        <v>2</v>
      </c>
      <c r="R139">
        <v>1</v>
      </c>
      <c r="S139">
        <v>4.58</v>
      </c>
      <c r="T139">
        <v>7.23</v>
      </c>
      <c r="U139">
        <v>432.43</v>
      </c>
      <c r="V139">
        <v>46.53</v>
      </c>
      <c r="W139">
        <v>6.85</v>
      </c>
      <c r="X139">
        <v>4.72</v>
      </c>
      <c r="Y139">
        <v>0</v>
      </c>
      <c r="Z139">
        <v>1</v>
      </c>
      <c r="AA139" t="s">
        <v>4395</v>
      </c>
      <c r="AB139">
        <v>1</v>
      </c>
      <c r="AC139">
        <v>8</v>
      </c>
      <c r="AD139">
        <v>3.31597619047619</v>
      </c>
      <c r="AF139" t="s">
        <v>4400</v>
      </c>
      <c r="AI139">
        <v>0</v>
      </c>
      <c r="AJ139">
        <v>0</v>
      </c>
      <c r="AK139" t="s">
        <v>4419</v>
      </c>
      <c r="AL139" t="s">
        <v>4419</v>
      </c>
    </row>
    <row r="140" spans="1:38">
      <c r="A140" t="s">
        <v>4049</v>
      </c>
      <c r="B140" t="s">
        <v>3800</v>
      </c>
      <c r="C140" t="s">
        <v>3802</v>
      </c>
      <c r="D140">
        <v>7</v>
      </c>
      <c r="E140" t="s">
        <v>3804</v>
      </c>
      <c r="F140">
        <v>8.15</v>
      </c>
      <c r="G140">
        <v>0.8100000000000001</v>
      </c>
      <c r="H140">
        <v>3</v>
      </c>
      <c r="I140" t="s">
        <v>4134</v>
      </c>
      <c r="K140" t="s">
        <v>4140</v>
      </c>
      <c r="M140" t="s">
        <v>4167</v>
      </c>
      <c r="N140">
        <v>8</v>
      </c>
      <c r="O140" t="s">
        <v>4200</v>
      </c>
      <c r="P140" t="s">
        <v>4310</v>
      </c>
      <c r="Q140">
        <v>3</v>
      </c>
      <c r="R140">
        <v>1</v>
      </c>
      <c r="S140">
        <v>4.44</v>
      </c>
      <c r="T140">
        <v>7.4</v>
      </c>
      <c r="U140">
        <v>405.54</v>
      </c>
      <c r="V140">
        <v>58.89</v>
      </c>
      <c r="W140">
        <v>6</v>
      </c>
      <c r="X140">
        <v>3.99</v>
      </c>
      <c r="Y140">
        <v>0</v>
      </c>
      <c r="Z140">
        <v>2</v>
      </c>
      <c r="AA140" t="s">
        <v>4395</v>
      </c>
      <c r="AB140">
        <v>1</v>
      </c>
      <c r="AC140">
        <v>6</v>
      </c>
      <c r="AD140">
        <v>3.508047619047619</v>
      </c>
      <c r="AF140" t="s">
        <v>4400</v>
      </c>
      <c r="AI140">
        <v>0</v>
      </c>
      <c r="AJ140">
        <v>0</v>
      </c>
      <c r="AK140" t="s">
        <v>4429</v>
      </c>
      <c r="AL140" t="s">
        <v>4429</v>
      </c>
    </row>
    <row r="141" spans="1:38">
      <c r="A141" t="s">
        <v>4050</v>
      </c>
      <c r="B141" t="s">
        <v>3800</v>
      </c>
      <c r="C141" t="s">
        <v>3802</v>
      </c>
      <c r="D141">
        <v>7</v>
      </c>
      <c r="E141" t="s">
        <v>3804</v>
      </c>
      <c r="F141">
        <v>8.15</v>
      </c>
      <c r="G141">
        <v>0.93</v>
      </c>
      <c r="H141">
        <v>3</v>
      </c>
      <c r="I141" t="s">
        <v>4134</v>
      </c>
      <c r="K141" t="s">
        <v>4140</v>
      </c>
      <c r="M141" t="s">
        <v>4156</v>
      </c>
      <c r="N141">
        <v>8</v>
      </c>
      <c r="O141" t="s">
        <v>4189</v>
      </c>
      <c r="P141" t="s">
        <v>4311</v>
      </c>
      <c r="Q141">
        <v>3</v>
      </c>
      <c r="R141">
        <v>1</v>
      </c>
      <c r="S141">
        <v>5.8</v>
      </c>
      <c r="T141">
        <v>8.470000000000001</v>
      </c>
      <c r="U141">
        <v>500.65</v>
      </c>
      <c r="V141">
        <v>46.53</v>
      </c>
      <c r="W141">
        <v>8.69</v>
      </c>
      <c r="X141">
        <v>4.69</v>
      </c>
      <c r="Y141">
        <v>0</v>
      </c>
      <c r="Z141">
        <v>3</v>
      </c>
      <c r="AA141" t="s">
        <v>4395</v>
      </c>
      <c r="AB141">
        <v>2</v>
      </c>
      <c r="AC141">
        <v>7</v>
      </c>
      <c r="AD141">
        <v>2.833333333333333</v>
      </c>
      <c r="AF141" t="s">
        <v>4400</v>
      </c>
      <c r="AI141">
        <v>0</v>
      </c>
      <c r="AJ141">
        <v>0</v>
      </c>
      <c r="AK141" t="s">
        <v>4418</v>
      </c>
      <c r="AL141" t="s">
        <v>4418</v>
      </c>
    </row>
    <row r="142" spans="1:38">
      <c r="A142" t="s">
        <v>4051</v>
      </c>
      <c r="B142" t="s">
        <v>3800</v>
      </c>
      <c r="C142" t="s">
        <v>3802</v>
      </c>
      <c r="D142">
        <v>7</v>
      </c>
      <c r="E142" t="s">
        <v>3804</v>
      </c>
      <c r="F142">
        <v>8.15</v>
      </c>
      <c r="G142">
        <v>0.75</v>
      </c>
      <c r="H142">
        <v>4</v>
      </c>
      <c r="I142" t="s">
        <v>4134</v>
      </c>
      <c r="K142" t="s">
        <v>4140</v>
      </c>
      <c r="M142" t="s">
        <v>4156</v>
      </c>
      <c r="N142">
        <v>8</v>
      </c>
      <c r="O142" t="s">
        <v>4189</v>
      </c>
      <c r="P142" t="s">
        <v>4312</v>
      </c>
      <c r="Q142">
        <v>2</v>
      </c>
      <c r="R142">
        <v>1</v>
      </c>
      <c r="S142">
        <v>5.5</v>
      </c>
      <c r="T142">
        <v>8.17</v>
      </c>
      <c r="U142">
        <v>420.62</v>
      </c>
      <c r="V142">
        <v>37.3</v>
      </c>
      <c r="W142">
        <v>7.96</v>
      </c>
      <c r="X142">
        <v>4.69</v>
      </c>
      <c r="Y142">
        <v>0</v>
      </c>
      <c r="Z142">
        <v>3</v>
      </c>
      <c r="AA142" t="s">
        <v>4395</v>
      </c>
      <c r="AB142">
        <v>1</v>
      </c>
      <c r="AC142">
        <v>3</v>
      </c>
      <c r="AD142">
        <v>3.265333333333333</v>
      </c>
      <c r="AF142" t="s">
        <v>4400</v>
      </c>
      <c r="AI142">
        <v>0</v>
      </c>
      <c r="AJ142">
        <v>0</v>
      </c>
      <c r="AK142" t="s">
        <v>4418</v>
      </c>
      <c r="AL142" t="s">
        <v>4418</v>
      </c>
    </row>
    <row r="143" spans="1:38">
      <c r="A143" t="s">
        <v>4052</v>
      </c>
      <c r="B143" t="s">
        <v>3800</v>
      </c>
      <c r="C143" t="s">
        <v>3802</v>
      </c>
      <c r="D143">
        <v>7.4</v>
      </c>
      <c r="E143" t="s">
        <v>3804</v>
      </c>
      <c r="F143">
        <v>8.130000000000001</v>
      </c>
      <c r="G143">
        <v>0</v>
      </c>
      <c r="H143">
        <v>1</v>
      </c>
      <c r="I143" t="s">
        <v>4134</v>
      </c>
      <c r="K143" t="s">
        <v>4140</v>
      </c>
      <c r="L143" t="s">
        <v>4142</v>
      </c>
      <c r="M143" t="s">
        <v>4172</v>
      </c>
      <c r="N143">
        <v>8</v>
      </c>
      <c r="O143" t="s">
        <v>4206</v>
      </c>
      <c r="P143" t="s">
        <v>4313</v>
      </c>
      <c r="Q143">
        <v>2</v>
      </c>
      <c r="R143">
        <v>2</v>
      </c>
      <c r="S143">
        <v>5.03</v>
      </c>
      <c r="T143">
        <v>7.55</v>
      </c>
      <c r="U143">
        <v>433.59</v>
      </c>
      <c r="V143">
        <v>62.32</v>
      </c>
      <c r="W143">
        <v>7.75</v>
      </c>
      <c r="X143">
        <v>4.75</v>
      </c>
      <c r="Y143">
        <v>0</v>
      </c>
      <c r="Z143">
        <v>3</v>
      </c>
      <c r="AA143" t="s">
        <v>4395</v>
      </c>
      <c r="AB143">
        <v>1</v>
      </c>
      <c r="AC143">
        <v>9</v>
      </c>
      <c r="AD143">
        <v>2.974357142857143</v>
      </c>
      <c r="AF143" t="s">
        <v>4400</v>
      </c>
      <c r="AI143">
        <v>0</v>
      </c>
      <c r="AJ143">
        <v>0</v>
      </c>
      <c r="AK143" t="s">
        <v>4434</v>
      </c>
      <c r="AL143" t="s">
        <v>4434</v>
      </c>
    </row>
    <row r="144" spans="1:38">
      <c r="A144" t="s">
        <v>4053</v>
      </c>
      <c r="B144" t="s">
        <v>3800</v>
      </c>
      <c r="C144" t="s">
        <v>3802</v>
      </c>
      <c r="D144">
        <v>7.8</v>
      </c>
      <c r="E144" t="s">
        <v>3804</v>
      </c>
      <c r="F144">
        <v>8.109999999999999</v>
      </c>
      <c r="G144">
        <v>1.08</v>
      </c>
      <c r="H144">
        <v>5</v>
      </c>
      <c r="I144" t="s">
        <v>4134</v>
      </c>
      <c r="K144" t="s">
        <v>4140</v>
      </c>
      <c r="L144" t="s">
        <v>4142</v>
      </c>
      <c r="M144" t="s">
        <v>4157</v>
      </c>
      <c r="N144">
        <v>8</v>
      </c>
      <c r="O144" t="s">
        <v>4190</v>
      </c>
      <c r="P144" t="s">
        <v>4314</v>
      </c>
      <c r="Q144">
        <v>2</v>
      </c>
      <c r="R144">
        <v>1</v>
      </c>
      <c r="S144">
        <v>5.3</v>
      </c>
      <c r="T144">
        <v>7.81</v>
      </c>
      <c r="U144">
        <v>438.53</v>
      </c>
      <c r="V144">
        <v>46.53</v>
      </c>
      <c r="W144">
        <v>7.21</v>
      </c>
      <c r="X144">
        <v>4.87</v>
      </c>
      <c r="Y144">
        <v>0</v>
      </c>
      <c r="Z144">
        <v>1</v>
      </c>
      <c r="AA144" t="s">
        <v>4395</v>
      </c>
      <c r="AB144">
        <v>1</v>
      </c>
      <c r="AC144">
        <v>7</v>
      </c>
      <c r="AD144">
        <v>3.272404761904762</v>
      </c>
      <c r="AF144" t="s">
        <v>4400</v>
      </c>
      <c r="AI144">
        <v>0</v>
      </c>
      <c r="AJ144">
        <v>0</v>
      </c>
      <c r="AK144" t="s">
        <v>4419</v>
      </c>
      <c r="AL144" t="s">
        <v>4419</v>
      </c>
    </row>
    <row r="145" spans="1:38">
      <c r="A145" t="s">
        <v>4053</v>
      </c>
      <c r="B145" t="s">
        <v>3800</v>
      </c>
      <c r="C145" t="s">
        <v>3802</v>
      </c>
      <c r="D145">
        <v>7.8</v>
      </c>
      <c r="E145" t="s">
        <v>3804</v>
      </c>
      <c r="F145">
        <v>8.109999999999999</v>
      </c>
      <c r="G145">
        <v>1.08</v>
      </c>
      <c r="H145">
        <v>5</v>
      </c>
      <c r="I145" t="s">
        <v>4134</v>
      </c>
      <c r="K145" t="s">
        <v>4140</v>
      </c>
      <c r="L145" t="s">
        <v>4141</v>
      </c>
      <c r="M145" t="s">
        <v>4171</v>
      </c>
      <c r="N145">
        <v>9</v>
      </c>
      <c r="O145" t="s">
        <v>4207</v>
      </c>
      <c r="P145" t="s">
        <v>4314</v>
      </c>
      <c r="Q145">
        <v>2</v>
      </c>
      <c r="R145">
        <v>1</v>
      </c>
      <c r="S145">
        <v>5.3</v>
      </c>
      <c r="T145">
        <v>7.81</v>
      </c>
      <c r="U145">
        <v>438.53</v>
      </c>
      <c r="V145">
        <v>46.53</v>
      </c>
      <c r="W145">
        <v>7.21</v>
      </c>
      <c r="X145">
        <v>4.87</v>
      </c>
      <c r="Y145">
        <v>0</v>
      </c>
      <c r="Z145">
        <v>1</v>
      </c>
      <c r="AA145" t="s">
        <v>4395</v>
      </c>
      <c r="AB145">
        <v>1</v>
      </c>
      <c r="AC145">
        <v>7</v>
      </c>
      <c r="AD145">
        <v>3.272404761904762</v>
      </c>
      <c r="AF145" t="s">
        <v>4400</v>
      </c>
      <c r="AI145">
        <v>0</v>
      </c>
      <c r="AJ145">
        <v>0</v>
      </c>
      <c r="AK145" t="s">
        <v>4433</v>
      </c>
      <c r="AL145" t="s">
        <v>4433</v>
      </c>
    </row>
    <row r="146" spans="1:38">
      <c r="A146" t="s">
        <v>4054</v>
      </c>
      <c r="B146" t="s">
        <v>3800</v>
      </c>
      <c r="C146" t="s">
        <v>3802</v>
      </c>
      <c r="D146">
        <v>8</v>
      </c>
      <c r="E146" t="s">
        <v>3804</v>
      </c>
      <c r="F146">
        <v>8.1</v>
      </c>
      <c r="G146">
        <v>1.1</v>
      </c>
      <c r="H146">
        <v>6</v>
      </c>
      <c r="I146" t="s">
        <v>4134</v>
      </c>
      <c r="K146" t="s">
        <v>4140</v>
      </c>
      <c r="L146" t="s">
        <v>4141</v>
      </c>
      <c r="M146" t="s">
        <v>4153</v>
      </c>
      <c r="N146">
        <v>9</v>
      </c>
      <c r="O146" t="s">
        <v>4186</v>
      </c>
      <c r="P146" t="s">
        <v>4315</v>
      </c>
      <c r="Q146">
        <v>2</v>
      </c>
      <c r="R146">
        <v>1</v>
      </c>
      <c r="S146">
        <v>5.87</v>
      </c>
      <c r="T146">
        <v>8.5</v>
      </c>
      <c r="U146">
        <v>396.57</v>
      </c>
      <c r="V146">
        <v>46.53</v>
      </c>
      <c r="W146">
        <v>6.81</v>
      </c>
      <c r="X146">
        <v>4.74</v>
      </c>
      <c r="Y146">
        <v>0</v>
      </c>
      <c r="Z146">
        <v>1</v>
      </c>
      <c r="AA146" t="s">
        <v>4395</v>
      </c>
      <c r="AB146">
        <v>1</v>
      </c>
      <c r="AC146">
        <v>7</v>
      </c>
      <c r="AD146">
        <v>3.572119047619048</v>
      </c>
      <c r="AF146" t="s">
        <v>4400</v>
      </c>
      <c r="AI146">
        <v>0</v>
      </c>
      <c r="AJ146">
        <v>0</v>
      </c>
      <c r="AK146" t="s">
        <v>4415</v>
      </c>
      <c r="AL146" t="s">
        <v>4415</v>
      </c>
    </row>
    <row r="147" spans="1:38">
      <c r="A147" t="s">
        <v>4055</v>
      </c>
      <c r="B147" t="s">
        <v>3800</v>
      </c>
      <c r="C147" t="s">
        <v>3802</v>
      </c>
      <c r="D147">
        <v>8</v>
      </c>
      <c r="E147" t="s">
        <v>3804</v>
      </c>
      <c r="F147">
        <v>8.1</v>
      </c>
      <c r="G147">
        <v>1.08</v>
      </c>
      <c r="H147">
        <v>3</v>
      </c>
      <c r="I147" t="s">
        <v>4134</v>
      </c>
      <c r="K147" t="s">
        <v>4140</v>
      </c>
      <c r="L147" t="s">
        <v>4141</v>
      </c>
      <c r="M147" t="s">
        <v>4152</v>
      </c>
      <c r="N147">
        <v>9</v>
      </c>
      <c r="O147" t="s">
        <v>4208</v>
      </c>
      <c r="P147" t="s">
        <v>4316</v>
      </c>
      <c r="Q147">
        <v>2</v>
      </c>
      <c r="R147">
        <v>1</v>
      </c>
      <c r="S147">
        <v>4.95</v>
      </c>
      <c r="T147">
        <v>7.47</v>
      </c>
      <c r="U147">
        <v>383.58</v>
      </c>
      <c r="V147">
        <v>40.54</v>
      </c>
      <c r="W147">
        <v>6.01</v>
      </c>
      <c r="X147">
        <v>4.56</v>
      </c>
      <c r="Y147">
        <v>5.79</v>
      </c>
      <c r="Z147">
        <v>1</v>
      </c>
      <c r="AA147" t="s">
        <v>4395</v>
      </c>
      <c r="AB147">
        <v>1</v>
      </c>
      <c r="AC147">
        <v>7</v>
      </c>
      <c r="AD147">
        <v>3.664904761904762</v>
      </c>
      <c r="AF147" t="s">
        <v>4400</v>
      </c>
      <c r="AI147">
        <v>0</v>
      </c>
      <c r="AJ147">
        <v>0</v>
      </c>
      <c r="AK147" t="s">
        <v>4435</v>
      </c>
      <c r="AL147" t="s">
        <v>4435</v>
      </c>
    </row>
    <row r="148" spans="1:38">
      <c r="A148" t="s">
        <v>4056</v>
      </c>
      <c r="B148" t="s">
        <v>3800</v>
      </c>
      <c r="C148" t="s">
        <v>3802</v>
      </c>
      <c r="D148">
        <v>8.199999999999999</v>
      </c>
      <c r="E148" t="s">
        <v>3804</v>
      </c>
      <c r="F148">
        <v>8.09</v>
      </c>
      <c r="G148">
        <v>0</v>
      </c>
      <c r="H148">
        <v>1</v>
      </c>
      <c r="I148" t="s">
        <v>4134</v>
      </c>
      <c r="K148" t="s">
        <v>4140</v>
      </c>
      <c r="L148" t="s">
        <v>4141</v>
      </c>
      <c r="M148" t="s">
        <v>4171</v>
      </c>
      <c r="N148">
        <v>9</v>
      </c>
      <c r="O148" t="s">
        <v>4207</v>
      </c>
      <c r="P148" t="s">
        <v>4317</v>
      </c>
      <c r="Q148">
        <v>2</v>
      </c>
      <c r="R148">
        <v>1</v>
      </c>
      <c r="S148">
        <v>4.55</v>
      </c>
      <c r="T148">
        <v>7.89</v>
      </c>
      <c r="U148">
        <v>438.53</v>
      </c>
      <c r="V148">
        <v>46.53</v>
      </c>
      <c r="W148">
        <v>7.21</v>
      </c>
      <c r="X148">
        <v>3.85</v>
      </c>
      <c r="Y148">
        <v>0</v>
      </c>
      <c r="Z148">
        <v>1</v>
      </c>
      <c r="AA148" t="s">
        <v>4395</v>
      </c>
      <c r="AB148">
        <v>1</v>
      </c>
      <c r="AC148">
        <v>7</v>
      </c>
      <c r="AD148">
        <v>3.272404761904762</v>
      </c>
      <c r="AF148" t="s">
        <v>4400</v>
      </c>
      <c r="AI148">
        <v>0</v>
      </c>
      <c r="AJ148">
        <v>0</v>
      </c>
      <c r="AK148" t="s">
        <v>4433</v>
      </c>
      <c r="AL148" t="s">
        <v>4433</v>
      </c>
    </row>
    <row r="149" spans="1:38">
      <c r="A149" t="s">
        <v>4057</v>
      </c>
      <c r="B149" t="s">
        <v>3800</v>
      </c>
      <c r="C149" t="s">
        <v>3802</v>
      </c>
      <c r="D149">
        <v>9</v>
      </c>
      <c r="E149" t="s">
        <v>3804</v>
      </c>
      <c r="F149">
        <v>8.050000000000001</v>
      </c>
      <c r="G149">
        <v>1.1</v>
      </c>
      <c r="H149">
        <v>3</v>
      </c>
      <c r="I149" t="s">
        <v>4137</v>
      </c>
      <c r="K149" t="s">
        <v>4140</v>
      </c>
      <c r="M149" t="s">
        <v>4167</v>
      </c>
      <c r="N149">
        <v>8</v>
      </c>
      <c r="O149" t="s">
        <v>4200</v>
      </c>
      <c r="P149" t="s">
        <v>4318</v>
      </c>
      <c r="Q149">
        <v>3</v>
      </c>
      <c r="R149">
        <v>1</v>
      </c>
      <c r="S149">
        <v>3.83</v>
      </c>
      <c r="T149">
        <v>6.79</v>
      </c>
      <c r="U149">
        <v>379.5</v>
      </c>
      <c r="V149">
        <v>58.89</v>
      </c>
      <c r="W149">
        <v>5.44</v>
      </c>
      <c r="X149">
        <v>3.98</v>
      </c>
      <c r="Y149">
        <v>0</v>
      </c>
      <c r="Z149">
        <v>2</v>
      </c>
      <c r="AA149" t="s">
        <v>4395</v>
      </c>
      <c r="AB149">
        <v>1</v>
      </c>
      <c r="AC149">
        <v>4</v>
      </c>
      <c r="AD149">
        <v>3.779047619047619</v>
      </c>
      <c r="AF149" t="s">
        <v>4400</v>
      </c>
      <c r="AI149">
        <v>0</v>
      </c>
      <c r="AJ149">
        <v>0</v>
      </c>
      <c r="AK149" t="s">
        <v>4429</v>
      </c>
      <c r="AL149" t="s">
        <v>4429</v>
      </c>
    </row>
    <row r="150" spans="1:38">
      <c r="A150" t="s">
        <v>4058</v>
      </c>
      <c r="B150" t="s">
        <v>3800</v>
      </c>
      <c r="C150" t="s">
        <v>3802</v>
      </c>
      <c r="D150">
        <v>10.6</v>
      </c>
      <c r="E150" t="s">
        <v>3804</v>
      </c>
      <c r="F150">
        <v>7.97</v>
      </c>
      <c r="G150">
        <v>0</v>
      </c>
      <c r="H150">
        <v>1</v>
      </c>
      <c r="I150" t="s">
        <v>4134</v>
      </c>
      <c r="K150" t="s">
        <v>4140</v>
      </c>
      <c r="L150" t="s">
        <v>4141</v>
      </c>
      <c r="M150" t="s">
        <v>4171</v>
      </c>
      <c r="N150">
        <v>9</v>
      </c>
      <c r="O150" t="s">
        <v>4207</v>
      </c>
      <c r="P150" t="s">
        <v>4319</v>
      </c>
      <c r="Q150">
        <v>2</v>
      </c>
      <c r="R150">
        <v>1</v>
      </c>
      <c r="S150">
        <v>4.45</v>
      </c>
      <c r="T150">
        <v>8.109999999999999</v>
      </c>
      <c r="U150">
        <v>438.53</v>
      </c>
      <c r="V150">
        <v>46.53</v>
      </c>
      <c r="W150">
        <v>7.21</v>
      </c>
      <c r="X150">
        <v>2.99</v>
      </c>
      <c r="Y150">
        <v>0</v>
      </c>
      <c r="Z150">
        <v>1</v>
      </c>
      <c r="AA150" t="s">
        <v>4395</v>
      </c>
      <c r="AB150">
        <v>1</v>
      </c>
      <c r="AC150">
        <v>7</v>
      </c>
      <c r="AD150">
        <v>3.272404761904762</v>
      </c>
      <c r="AF150" t="s">
        <v>4400</v>
      </c>
      <c r="AI150">
        <v>0</v>
      </c>
      <c r="AJ150">
        <v>0</v>
      </c>
      <c r="AK150" t="s">
        <v>4433</v>
      </c>
      <c r="AL150" t="s">
        <v>4433</v>
      </c>
    </row>
    <row r="151" spans="1:38">
      <c r="A151" t="s">
        <v>4059</v>
      </c>
      <c r="B151" t="s">
        <v>3800</v>
      </c>
      <c r="C151" t="s">
        <v>3802</v>
      </c>
      <c r="D151">
        <v>11</v>
      </c>
      <c r="E151" t="s">
        <v>3804</v>
      </c>
      <c r="F151">
        <v>7.96</v>
      </c>
      <c r="G151">
        <v>1.09</v>
      </c>
      <c r="H151">
        <v>3</v>
      </c>
      <c r="I151" t="s">
        <v>4134</v>
      </c>
      <c r="K151" t="s">
        <v>4140</v>
      </c>
      <c r="M151" t="s">
        <v>4167</v>
      </c>
      <c r="N151">
        <v>8</v>
      </c>
      <c r="O151" t="s">
        <v>4200</v>
      </c>
      <c r="P151" t="s">
        <v>4320</v>
      </c>
      <c r="Q151">
        <v>4</v>
      </c>
      <c r="R151">
        <v>1</v>
      </c>
      <c r="S151">
        <v>3.4</v>
      </c>
      <c r="T151">
        <v>6.41</v>
      </c>
      <c r="U151">
        <v>404.51</v>
      </c>
      <c r="V151">
        <v>82.68000000000001</v>
      </c>
      <c r="W151">
        <v>5.33</v>
      </c>
      <c r="X151">
        <v>3.82</v>
      </c>
      <c r="Y151">
        <v>0</v>
      </c>
      <c r="Z151">
        <v>2</v>
      </c>
      <c r="AA151" t="s">
        <v>4395</v>
      </c>
      <c r="AB151">
        <v>1</v>
      </c>
      <c r="AC151">
        <v>5</v>
      </c>
      <c r="AD151">
        <v>3.815404761904762</v>
      </c>
      <c r="AF151" t="s">
        <v>4400</v>
      </c>
      <c r="AI151">
        <v>0</v>
      </c>
      <c r="AJ151">
        <v>0</v>
      </c>
      <c r="AK151" t="s">
        <v>4429</v>
      </c>
      <c r="AL151" t="s">
        <v>4429</v>
      </c>
    </row>
    <row r="152" spans="1:38">
      <c r="A152" t="s">
        <v>4060</v>
      </c>
      <c r="B152" t="s">
        <v>3800</v>
      </c>
      <c r="C152" t="s">
        <v>3802</v>
      </c>
      <c r="D152">
        <v>11</v>
      </c>
      <c r="E152" t="s">
        <v>3804</v>
      </c>
      <c r="F152">
        <v>7.96</v>
      </c>
      <c r="G152">
        <v>0.01</v>
      </c>
      <c r="H152">
        <v>2</v>
      </c>
      <c r="I152" t="s">
        <v>4134</v>
      </c>
      <c r="K152" t="s">
        <v>4140</v>
      </c>
      <c r="M152" t="s">
        <v>4158</v>
      </c>
      <c r="N152">
        <v>8</v>
      </c>
      <c r="O152" t="s">
        <v>4191</v>
      </c>
      <c r="P152" t="s">
        <v>4321</v>
      </c>
      <c r="Q152">
        <v>2</v>
      </c>
      <c r="R152">
        <v>1</v>
      </c>
      <c r="S152">
        <v>5.52</v>
      </c>
      <c r="T152">
        <v>8.15</v>
      </c>
      <c r="U152">
        <v>384.56</v>
      </c>
      <c r="V152">
        <v>46.53</v>
      </c>
      <c r="W152">
        <v>6.67</v>
      </c>
      <c r="X152">
        <v>4.74</v>
      </c>
      <c r="Y152">
        <v>0</v>
      </c>
      <c r="Z152">
        <v>1</v>
      </c>
      <c r="AA152" t="s">
        <v>4395</v>
      </c>
      <c r="AB152">
        <v>1</v>
      </c>
      <c r="AC152">
        <v>6</v>
      </c>
      <c r="AD152">
        <v>3.657904761904762</v>
      </c>
      <c r="AF152" t="s">
        <v>4400</v>
      </c>
      <c r="AI152">
        <v>0</v>
      </c>
      <c r="AJ152">
        <v>0</v>
      </c>
      <c r="AK152" t="s">
        <v>4420</v>
      </c>
      <c r="AL152" t="s">
        <v>4420</v>
      </c>
    </row>
    <row r="153" spans="1:38">
      <c r="A153" t="s">
        <v>4060</v>
      </c>
      <c r="B153" t="s">
        <v>3800</v>
      </c>
      <c r="C153" t="s">
        <v>3802</v>
      </c>
      <c r="D153">
        <v>11.4</v>
      </c>
      <c r="E153" t="s">
        <v>3804</v>
      </c>
      <c r="F153">
        <v>7.94</v>
      </c>
      <c r="G153">
        <v>0.01</v>
      </c>
      <c r="H153">
        <v>2</v>
      </c>
      <c r="I153" t="s">
        <v>4134</v>
      </c>
      <c r="K153" t="s">
        <v>4140</v>
      </c>
      <c r="L153" t="s">
        <v>4141</v>
      </c>
      <c r="M153" t="s">
        <v>4171</v>
      </c>
      <c r="N153">
        <v>9</v>
      </c>
      <c r="O153" t="s">
        <v>4207</v>
      </c>
      <c r="P153" t="s">
        <v>4321</v>
      </c>
      <c r="Q153">
        <v>2</v>
      </c>
      <c r="R153">
        <v>1</v>
      </c>
      <c r="S153">
        <v>5.52</v>
      </c>
      <c r="T153">
        <v>8.15</v>
      </c>
      <c r="U153">
        <v>384.56</v>
      </c>
      <c r="V153">
        <v>46.53</v>
      </c>
      <c r="W153">
        <v>6.67</v>
      </c>
      <c r="X153">
        <v>4.74</v>
      </c>
      <c r="Y153">
        <v>0</v>
      </c>
      <c r="Z153">
        <v>1</v>
      </c>
      <c r="AA153" t="s">
        <v>4395</v>
      </c>
      <c r="AB153">
        <v>1</v>
      </c>
      <c r="AC153">
        <v>6</v>
      </c>
      <c r="AD153">
        <v>3.657904761904762</v>
      </c>
      <c r="AF153" t="s">
        <v>4400</v>
      </c>
      <c r="AI153">
        <v>0</v>
      </c>
      <c r="AJ153">
        <v>0</v>
      </c>
      <c r="AK153" t="s">
        <v>4433</v>
      </c>
      <c r="AL153" t="s">
        <v>4433</v>
      </c>
    </row>
    <row r="154" spans="1:38">
      <c r="A154" t="s">
        <v>4061</v>
      </c>
      <c r="B154" t="s">
        <v>3800</v>
      </c>
      <c r="C154" t="s">
        <v>3802</v>
      </c>
      <c r="D154">
        <v>12</v>
      </c>
      <c r="E154" t="s">
        <v>3804</v>
      </c>
      <c r="F154">
        <v>7.92</v>
      </c>
      <c r="G154">
        <v>0.95</v>
      </c>
      <c r="H154">
        <v>4</v>
      </c>
      <c r="I154" t="s">
        <v>4134</v>
      </c>
      <c r="K154" t="s">
        <v>4140</v>
      </c>
      <c r="M154" t="s">
        <v>4156</v>
      </c>
      <c r="N154">
        <v>8</v>
      </c>
      <c r="O154" t="s">
        <v>4189</v>
      </c>
      <c r="P154" t="s">
        <v>4322</v>
      </c>
      <c r="Q154">
        <v>3</v>
      </c>
      <c r="R154">
        <v>1</v>
      </c>
      <c r="S154">
        <v>5.56</v>
      </c>
      <c r="T154">
        <v>8.23</v>
      </c>
      <c r="U154">
        <v>486.62</v>
      </c>
      <c r="V154">
        <v>46.53</v>
      </c>
      <c r="W154">
        <v>8.300000000000001</v>
      </c>
      <c r="X154">
        <v>4.69</v>
      </c>
      <c r="Y154">
        <v>0</v>
      </c>
      <c r="Z154">
        <v>3</v>
      </c>
      <c r="AA154" t="s">
        <v>4395</v>
      </c>
      <c r="AB154">
        <v>1</v>
      </c>
      <c r="AC154">
        <v>6</v>
      </c>
      <c r="AD154">
        <v>2.928904761904762</v>
      </c>
      <c r="AF154" t="s">
        <v>4400</v>
      </c>
      <c r="AI154">
        <v>0</v>
      </c>
      <c r="AJ154">
        <v>0</v>
      </c>
      <c r="AK154" t="s">
        <v>4418</v>
      </c>
      <c r="AL154" t="s">
        <v>4418</v>
      </c>
    </row>
    <row r="155" spans="1:38">
      <c r="A155" t="s">
        <v>4062</v>
      </c>
      <c r="B155" t="s">
        <v>3800</v>
      </c>
      <c r="C155" t="s">
        <v>3802</v>
      </c>
      <c r="D155">
        <v>12</v>
      </c>
      <c r="E155" t="s">
        <v>3804</v>
      </c>
      <c r="F155">
        <v>7.92</v>
      </c>
      <c r="G155">
        <v>0.84</v>
      </c>
      <c r="H155">
        <v>3</v>
      </c>
      <c r="I155" t="s">
        <v>4137</v>
      </c>
      <c r="K155" t="s">
        <v>4140</v>
      </c>
      <c r="M155" t="s">
        <v>4167</v>
      </c>
      <c r="N155">
        <v>8</v>
      </c>
      <c r="O155" t="s">
        <v>4200</v>
      </c>
      <c r="P155" t="s">
        <v>4323</v>
      </c>
      <c r="Q155">
        <v>3</v>
      </c>
      <c r="R155">
        <v>2</v>
      </c>
      <c r="S155">
        <v>4.62</v>
      </c>
      <c r="T155">
        <v>7.58</v>
      </c>
      <c r="U155">
        <v>430.34</v>
      </c>
      <c r="V155">
        <v>69.89</v>
      </c>
      <c r="W155">
        <v>5.72</v>
      </c>
      <c r="X155">
        <v>3.99</v>
      </c>
      <c r="Y155">
        <v>0</v>
      </c>
      <c r="Z155">
        <v>2</v>
      </c>
      <c r="AA155" t="s">
        <v>4395</v>
      </c>
      <c r="AB155">
        <v>1</v>
      </c>
      <c r="AC155">
        <v>3</v>
      </c>
      <c r="AD155">
        <v>2.997571428571429</v>
      </c>
      <c r="AF155" t="s">
        <v>4400</v>
      </c>
      <c r="AI155">
        <v>0</v>
      </c>
      <c r="AJ155">
        <v>0</v>
      </c>
      <c r="AK155" t="s">
        <v>4429</v>
      </c>
      <c r="AL155" t="s">
        <v>4429</v>
      </c>
    </row>
    <row r="156" spans="1:38">
      <c r="A156" t="s">
        <v>4063</v>
      </c>
      <c r="B156" t="s">
        <v>3800</v>
      </c>
      <c r="C156" t="s">
        <v>3802</v>
      </c>
      <c r="D156">
        <v>12</v>
      </c>
      <c r="E156" t="s">
        <v>3804</v>
      </c>
      <c r="F156">
        <v>7.92</v>
      </c>
      <c r="G156">
        <v>0</v>
      </c>
      <c r="H156">
        <v>1</v>
      </c>
      <c r="I156" t="s">
        <v>4134</v>
      </c>
      <c r="K156" t="s">
        <v>4140</v>
      </c>
      <c r="L156" t="s">
        <v>4141</v>
      </c>
      <c r="M156" t="s">
        <v>4166</v>
      </c>
      <c r="N156">
        <v>9</v>
      </c>
      <c r="O156" t="s">
        <v>4199</v>
      </c>
      <c r="P156" t="s">
        <v>4324</v>
      </c>
      <c r="Q156">
        <v>1</v>
      </c>
      <c r="R156">
        <v>1</v>
      </c>
      <c r="S156">
        <v>3.73</v>
      </c>
      <c r="T156">
        <v>6.83</v>
      </c>
      <c r="U156">
        <v>354.47</v>
      </c>
      <c r="V156">
        <v>37.3</v>
      </c>
      <c r="W156">
        <v>5.77</v>
      </c>
      <c r="X156">
        <v>3.37</v>
      </c>
      <c r="Y156">
        <v>0</v>
      </c>
      <c r="Z156">
        <v>2</v>
      </c>
      <c r="AA156" t="s">
        <v>4395</v>
      </c>
      <c r="AB156">
        <v>1</v>
      </c>
      <c r="AC156">
        <v>3</v>
      </c>
      <c r="AD156">
        <v>3.833333333333333</v>
      </c>
      <c r="AF156" t="s">
        <v>4400</v>
      </c>
      <c r="AI156">
        <v>0</v>
      </c>
      <c r="AJ156">
        <v>0</v>
      </c>
      <c r="AK156" t="s">
        <v>4428</v>
      </c>
      <c r="AL156" t="s">
        <v>4428</v>
      </c>
    </row>
    <row r="157" spans="1:38">
      <c r="A157" t="s">
        <v>4064</v>
      </c>
      <c r="B157" t="s">
        <v>3800</v>
      </c>
      <c r="C157" t="s">
        <v>3802</v>
      </c>
      <c r="D157">
        <v>14</v>
      </c>
      <c r="E157" t="s">
        <v>3804</v>
      </c>
      <c r="F157">
        <v>7.85</v>
      </c>
      <c r="G157">
        <v>1.09</v>
      </c>
      <c r="H157">
        <v>4</v>
      </c>
      <c r="I157" t="s">
        <v>4134</v>
      </c>
      <c r="K157" t="s">
        <v>4140</v>
      </c>
      <c r="M157" t="s">
        <v>4156</v>
      </c>
      <c r="N157">
        <v>8</v>
      </c>
      <c r="O157" t="s">
        <v>4189</v>
      </c>
      <c r="P157" t="s">
        <v>4325</v>
      </c>
      <c r="Q157">
        <v>3</v>
      </c>
      <c r="R157">
        <v>1</v>
      </c>
      <c r="S157">
        <v>5.61</v>
      </c>
      <c r="T157">
        <v>8.279999999999999</v>
      </c>
      <c r="U157">
        <v>436.62</v>
      </c>
      <c r="V157">
        <v>46.53</v>
      </c>
      <c r="W157">
        <v>8.09</v>
      </c>
      <c r="X157">
        <v>4.69</v>
      </c>
      <c r="Y157">
        <v>0</v>
      </c>
      <c r="Z157">
        <v>3</v>
      </c>
      <c r="AA157" t="s">
        <v>4395</v>
      </c>
      <c r="AB157">
        <v>1</v>
      </c>
      <c r="AC157">
        <v>8</v>
      </c>
      <c r="AD157">
        <v>3.286047619047619</v>
      </c>
      <c r="AF157" t="s">
        <v>4400</v>
      </c>
      <c r="AI157">
        <v>0</v>
      </c>
      <c r="AJ157">
        <v>0</v>
      </c>
      <c r="AK157" t="s">
        <v>4418</v>
      </c>
      <c r="AL157" t="s">
        <v>4418</v>
      </c>
    </row>
    <row r="158" spans="1:38">
      <c r="A158" t="s">
        <v>4065</v>
      </c>
      <c r="B158" t="s">
        <v>3800</v>
      </c>
      <c r="C158" t="s">
        <v>3802</v>
      </c>
      <c r="D158">
        <v>14</v>
      </c>
      <c r="E158" t="s">
        <v>3804</v>
      </c>
      <c r="F158">
        <v>7.85</v>
      </c>
      <c r="G158">
        <v>0.01</v>
      </c>
      <c r="H158">
        <v>2</v>
      </c>
      <c r="I158" t="s">
        <v>4134</v>
      </c>
      <c r="K158" t="s">
        <v>4140</v>
      </c>
      <c r="M158" t="s">
        <v>4158</v>
      </c>
      <c r="N158">
        <v>8</v>
      </c>
      <c r="O158" t="s">
        <v>4191</v>
      </c>
      <c r="P158" t="s">
        <v>4326</v>
      </c>
      <c r="Q158">
        <v>2</v>
      </c>
      <c r="R158">
        <v>1</v>
      </c>
      <c r="S158">
        <v>6.03</v>
      </c>
      <c r="T158">
        <v>8.66</v>
      </c>
      <c r="U158">
        <v>398.59</v>
      </c>
      <c r="V158">
        <v>46.53</v>
      </c>
      <c r="W158">
        <v>7.06</v>
      </c>
      <c r="X158">
        <v>4.74</v>
      </c>
      <c r="Y158">
        <v>0</v>
      </c>
      <c r="Z158">
        <v>1</v>
      </c>
      <c r="AA158" t="s">
        <v>4395</v>
      </c>
      <c r="AB158">
        <v>1</v>
      </c>
      <c r="AC158">
        <v>7</v>
      </c>
      <c r="AD158">
        <v>3.557690476190476</v>
      </c>
      <c r="AF158" t="s">
        <v>4400</v>
      </c>
      <c r="AI158">
        <v>0</v>
      </c>
      <c r="AJ158">
        <v>0</v>
      </c>
      <c r="AK158" t="s">
        <v>4420</v>
      </c>
      <c r="AL158" t="s">
        <v>4420</v>
      </c>
    </row>
    <row r="159" spans="1:38">
      <c r="A159" t="s">
        <v>4066</v>
      </c>
      <c r="B159" t="s">
        <v>3800</v>
      </c>
      <c r="C159" t="s">
        <v>3802</v>
      </c>
      <c r="D159">
        <v>15</v>
      </c>
      <c r="E159" t="s">
        <v>3804</v>
      </c>
      <c r="F159">
        <v>7.82</v>
      </c>
      <c r="G159">
        <v>1.04</v>
      </c>
      <c r="H159">
        <v>3</v>
      </c>
      <c r="I159" t="s">
        <v>4137</v>
      </c>
      <c r="K159" t="s">
        <v>4140</v>
      </c>
      <c r="L159" t="s">
        <v>4141</v>
      </c>
      <c r="M159" t="s">
        <v>4154</v>
      </c>
      <c r="N159">
        <v>9</v>
      </c>
      <c r="O159" t="s">
        <v>4201</v>
      </c>
      <c r="P159" t="s">
        <v>4327</v>
      </c>
      <c r="Q159">
        <v>1</v>
      </c>
      <c r="R159">
        <v>1</v>
      </c>
      <c r="S159">
        <v>4.83</v>
      </c>
      <c r="T159">
        <v>7.27</v>
      </c>
      <c r="U159">
        <v>366.55</v>
      </c>
      <c r="V159">
        <v>37.3</v>
      </c>
      <c r="W159">
        <v>6.51</v>
      </c>
      <c r="X159">
        <v>4.94</v>
      </c>
      <c r="Y159">
        <v>0</v>
      </c>
      <c r="Z159">
        <v>1</v>
      </c>
      <c r="AA159" t="s">
        <v>4395</v>
      </c>
      <c r="AB159">
        <v>1</v>
      </c>
      <c r="AC159">
        <v>4</v>
      </c>
      <c r="AD159">
        <v>3.651547619047619</v>
      </c>
      <c r="AF159" t="s">
        <v>4400</v>
      </c>
      <c r="AI159">
        <v>0</v>
      </c>
      <c r="AJ159">
        <v>0</v>
      </c>
      <c r="AK159" t="s">
        <v>4430</v>
      </c>
      <c r="AL159" t="s">
        <v>4430</v>
      </c>
    </row>
    <row r="160" spans="1:38">
      <c r="A160" t="s">
        <v>4067</v>
      </c>
      <c r="B160" t="s">
        <v>3800</v>
      </c>
      <c r="C160" t="s">
        <v>3802</v>
      </c>
      <c r="D160">
        <v>16</v>
      </c>
      <c r="E160" t="s">
        <v>3804</v>
      </c>
      <c r="F160">
        <v>7.8</v>
      </c>
      <c r="G160">
        <v>0.96</v>
      </c>
      <c r="H160">
        <v>3</v>
      </c>
      <c r="I160" t="s">
        <v>4134</v>
      </c>
      <c r="K160" t="s">
        <v>4140</v>
      </c>
      <c r="M160" t="s">
        <v>4156</v>
      </c>
      <c r="N160">
        <v>8</v>
      </c>
      <c r="O160" t="s">
        <v>4189</v>
      </c>
      <c r="P160" t="s">
        <v>4328</v>
      </c>
      <c r="Q160">
        <v>3</v>
      </c>
      <c r="R160">
        <v>1</v>
      </c>
      <c r="S160">
        <v>4.2</v>
      </c>
      <c r="T160">
        <v>7.86</v>
      </c>
      <c r="U160">
        <v>452.57</v>
      </c>
      <c r="V160">
        <v>59.67</v>
      </c>
      <c r="W160">
        <v>8.31</v>
      </c>
      <c r="X160">
        <v>3.02</v>
      </c>
      <c r="Y160">
        <v>0</v>
      </c>
      <c r="Z160">
        <v>3</v>
      </c>
      <c r="AA160" t="s">
        <v>4395</v>
      </c>
      <c r="AB160">
        <v>1</v>
      </c>
      <c r="AC160">
        <v>9</v>
      </c>
      <c r="AD160">
        <v>3.172119047619048</v>
      </c>
      <c r="AF160" t="s">
        <v>4400</v>
      </c>
      <c r="AI160">
        <v>0</v>
      </c>
      <c r="AJ160">
        <v>0</v>
      </c>
      <c r="AK160" t="s">
        <v>4418</v>
      </c>
      <c r="AL160" t="s">
        <v>4418</v>
      </c>
    </row>
    <row r="161" spans="1:38">
      <c r="A161" t="s">
        <v>4068</v>
      </c>
      <c r="B161" t="s">
        <v>3800</v>
      </c>
      <c r="C161" t="s">
        <v>3802</v>
      </c>
      <c r="D161">
        <v>17</v>
      </c>
      <c r="E161" t="s">
        <v>3804</v>
      </c>
      <c r="F161">
        <v>7.77</v>
      </c>
      <c r="G161">
        <v>1.03</v>
      </c>
      <c r="H161">
        <v>3</v>
      </c>
      <c r="I161" t="s">
        <v>4134</v>
      </c>
      <c r="K161" t="s">
        <v>4140</v>
      </c>
      <c r="L161" t="s">
        <v>4141</v>
      </c>
      <c r="M161" t="s">
        <v>4152</v>
      </c>
      <c r="N161">
        <v>9</v>
      </c>
      <c r="O161" t="s">
        <v>4208</v>
      </c>
      <c r="P161" t="s">
        <v>4329</v>
      </c>
      <c r="Q161">
        <v>2</v>
      </c>
      <c r="R161">
        <v>1</v>
      </c>
      <c r="S161">
        <v>4.65</v>
      </c>
      <c r="T161">
        <v>7.17</v>
      </c>
      <c r="U161">
        <v>371.57</v>
      </c>
      <c r="V161">
        <v>40.54</v>
      </c>
      <c r="W161">
        <v>6.09</v>
      </c>
      <c r="X161">
        <v>4.57</v>
      </c>
      <c r="Y161">
        <v>5.27</v>
      </c>
      <c r="Z161">
        <v>1</v>
      </c>
      <c r="AA161" t="s">
        <v>4395</v>
      </c>
      <c r="AB161">
        <v>1</v>
      </c>
      <c r="AC161">
        <v>7</v>
      </c>
      <c r="AD161">
        <v>3.750690476190476</v>
      </c>
      <c r="AF161" t="s">
        <v>4400</v>
      </c>
      <c r="AI161">
        <v>0</v>
      </c>
      <c r="AJ161">
        <v>0</v>
      </c>
      <c r="AK161" t="s">
        <v>4435</v>
      </c>
      <c r="AL161" t="s">
        <v>4435</v>
      </c>
    </row>
    <row r="162" spans="1:38">
      <c r="A162" t="s">
        <v>4069</v>
      </c>
      <c r="B162" t="s">
        <v>3800</v>
      </c>
      <c r="C162" t="s">
        <v>3802</v>
      </c>
      <c r="D162">
        <v>18</v>
      </c>
      <c r="E162" t="s">
        <v>3804</v>
      </c>
      <c r="F162">
        <v>7.75</v>
      </c>
      <c r="G162">
        <v>0.5600000000000001</v>
      </c>
      <c r="H162">
        <v>3</v>
      </c>
      <c r="I162" t="s">
        <v>4134</v>
      </c>
      <c r="K162" t="s">
        <v>4140</v>
      </c>
      <c r="L162" t="s">
        <v>4141</v>
      </c>
      <c r="M162" t="s">
        <v>4152</v>
      </c>
      <c r="N162">
        <v>9</v>
      </c>
      <c r="O162" t="s">
        <v>4208</v>
      </c>
      <c r="P162" t="s">
        <v>4330</v>
      </c>
      <c r="Q162">
        <v>2</v>
      </c>
      <c r="R162">
        <v>1</v>
      </c>
      <c r="S162">
        <v>6.42</v>
      </c>
      <c r="T162">
        <v>8.94</v>
      </c>
      <c r="U162">
        <v>383.58</v>
      </c>
      <c r="V162">
        <v>40.54</v>
      </c>
      <c r="W162">
        <v>6.15</v>
      </c>
      <c r="X162">
        <v>4.56</v>
      </c>
      <c r="Y162">
        <v>6.23</v>
      </c>
      <c r="Z162">
        <v>1</v>
      </c>
      <c r="AA162" t="s">
        <v>4395</v>
      </c>
      <c r="AB162">
        <v>1</v>
      </c>
      <c r="AC162">
        <v>7</v>
      </c>
      <c r="AD162">
        <v>3.664904761904762</v>
      </c>
      <c r="AF162" t="s">
        <v>4400</v>
      </c>
      <c r="AI162">
        <v>0</v>
      </c>
      <c r="AJ162">
        <v>0</v>
      </c>
      <c r="AK162" t="s">
        <v>4435</v>
      </c>
      <c r="AL162" t="s">
        <v>4435</v>
      </c>
    </row>
    <row r="163" spans="1:38">
      <c r="A163" t="s">
        <v>4070</v>
      </c>
      <c r="B163" t="s">
        <v>3800</v>
      </c>
      <c r="C163" t="s">
        <v>3802</v>
      </c>
      <c r="D163">
        <v>19</v>
      </c>
      <c r="E163" t="s">
        <v>3804</v>
      </c>
      <c r="F163">
        <v>7.72</v>
      </c>
      <c r="G163">
        <v>1.04</v>
      </c>
      <c r="H163">
        <v>3</v>
      </c>
      <c r="I163" t="s">
        <v>4137</v>
      </c>
      <c r="K163" t="s">
        <v>4140</v>
      </c>
      <c r="M163" t="s">
        <v>4156</v>
      </c>
      <c r="N163">
        <v>8</v>
      </c>
      <c r="O163" t="s">
        <v>4189</v>
      </c>
      <c r="P163" t="s">
        <v>4331</v>
      </c>
      <c r="Q163">
        <v>4</v>
      </c>
      <c r="R163">
        <v>6</v>
      </c>
      <c r="S163">
        <v>-4.57</v>
      </c>
      <c r="T163">
        <v>-1.05</v>
      </c>
      <c r="U163">
        <v>372.32</v>
      </c>
      <c r="V163">
        <v>170.85</v>
      </c>
      <c r="W163">
        <v>-1.61</v>
      </c>
      <c r="X163">
        <v>2.19</v>
      </c>
      <c r="Y163">
        <v>0</v>
      </c>
      <c r="Z163">
        <v>1</v>
      </c>
      <c r="AA163" t="s">
        <v>4395</v>
      </c>
      <c r="AB163">
        <v>1</v>
      </c>
      <c r="AC163">
        <v>9</v>
      </c>
      <c r="AD163">
        <v>3.912</v>
      </c>
      <c r="AF163" t="s">
        <v>4400</v>
      </c>
      <c r="AI163">
        <v>0</v>
      </c>
      <c r="AJ163">
        <v>0</v>
      </c>
      <c r="AK163" t="s">
        <v>4418</v>
      </c>
      <c r="AL163" t="s">
        <v>4418</v>
      </c>
    </row>
    <row r="164" spans="1:38">
      <c r="A164" t="s">
        <v>4071</v>
      </c>
      <c r="B164" t="s">
        <v>3800</v>
      </c>
      <c r="C164" t="s">
        <v>3802</v>
      </c>
      <c r="D164">
        <v>20</v>
      </c>
      <c r="E164" t="s">
        <v>3804</v>
      </c>
      <c r="F164">
        <v>7.7</v>
      </c>
      <c r="G164">
        <v>1.01</v>
      </c>
      <c r="H164">
        <v>3</v>
      </c>
      <c r="I164" t="s">
        <v>4134</v>
      </c>
      <c r="K164" t="s">
        <v>4140</v>
      </c>
      <c r="L164" t="s">
        <v>4141</v>
      </c>
      <c r="M164" t="s">
        <v>4154</v>
      </c>
      <c r="N164">
        <v>9</v>
      </c>
      <c r="O164" t="s">
        <v>4201</v>
      </c>
      <c r="P164" t="s">
        <v>4332</v>
      </c>
      <c r="Q164">
        <v>1</v>
      </c>
      <c r="R164">
        <v>1</v>
      </c>
      <c r="S164">
        <v>4.91</v>
      </c>
      <c r="T164">
        <v>7.41</v>
      </c>
      <c r="U164">
        <v>364.53</v>
      </c>
      <c r="V164">
        <v>37.3</v>
      </c>
      <c r="W164">
        <v>6.56</v>
      </c>
      <c r="X164">
        <v>4.88</v>
      </c>
      <c r="Y164">
        <v>0</v>
      </c>
      <c r="Z164">
        <v>1</v>
      </c>
      <c r="AA164" t="s">
        <v>4395</v>
      </c>
      <c r="AB164">
        <v>1</v>
      </c>
      <c r="AC164">
        <v>4</v>
      </c>
      <c r="AD164">
        <v>3.66597619047619</v>
      </c>
      <c r="AF164" t="s">
        <v>4400</v>
      </c>
      <c r="AI164">
        <v>0</v>
      </c>
      <c r="AJ164">
        <v>0</v>
      </c>
      <c r="AK164" t="s">
        <v>4430</v>
      </c>
      <c r="AL164" t="s">
        <v>4430</v>
      </c>
    </row>
    <row r="165" spans="1:38">
      <c r="A165" t="s">
        <v>4072</v>
      </c>
      <c r="B165" t="s">
        <v>3800</v>
      </c>
      <c r="C165" t="s">
        <v>3802</v>
      </c>
      <c r="D165">
        <v>20</v>
      </c>
      <c r="E165" t="s">
        <v>3804</v>
      </c>
      <c r="F165">
        <v>7.7</v>
      </c>
      <c r="G165">
        <v>0</v>
      </c>
      <c r="H165">
        <v>1</v>
      </c>
      <c r="I165" t="s">
        <v>4134</v>
      </c>
      <c r="K165" t="s">
        <v>4140</v>
      </c>
      <c r="M165" t="s">
        <v>4173</v>
      </c>
      <c r="N165">
        <v>8</v>
      </c>
      <c r="O165" t="s">
        <v>4209</v>
      </c>
      <c r="P165" t="s">
        <v>4333</v>
      </c>
      <c r="Q165">
        <v>3</v>
      </c>
      <c r="R165">
        <v>1</v>
      </c>
      <c r="S165">
        <v>4.47</v>
      </c>
      <c r="T165">
        <v>7.37</v>
      </c>
      <c r="U165">
        <v>408.54</v>
      </c>
      <c r="V165">
        <v>59.67</v>
      </c>
      <c r="W165">
        <v>6.2</v>
      </c>
      <c r="X165">
        <v>4.43</v>
      </c>
      <c r="Y165">
        <v>0</v>
      </c>
      <c r="Z165">
        <v>2</v>
      </c>
      <c r="AA165" t="s">
        <v>4395</v>
      </c>
      <c r="AB165">
        <v>1</v>
      </c>
      <c r="AC165">
        <v>4</v>
      </c>
      <c r="AD165">
        <v>3.486619047619048</v>
      </c>
      <c r="AF165" t="s">
        <v>4400</v>
      </c>
      <c r="AI165">
        <v>0</v>
      </c>
      <c r="AJ165">
        <v>0</v>
      </c>
      <c r="AK165" t="s">
        <v>4436</v>
      </c>
      <c r="AL165" t="s">
        <v>4436</v>
      </c>
    </row>
    <row r="166" spans="1:38">
      <c r="A166" t="s">
        <v>4073</v>
      </c>
      <c r="B166" t="s">
        <v>3800</v>
      </c>
      <c r="C166" t="s">
        <v>3802</v>
      </c>
      <c r="D166">
        <v>20</v>
      </c>
      <c r="E166" t="s">
        <v>3804</v>
      </c>
      <c r="F166">
        <v>7.7</v>
      </c>
      <c r="G166">
        <v>0</v>
      </c>
      <c r="H166">
        <v>1</v>
      </c>
      <c r="I166" t="s">
        <v>4134</v>
      </c>
      <c r="K166" t="s">
        <v>4140</v>
      </c>
      <c r="M166" t="s">
        <v>4173</v>
      </c>
      <c r="N166">
        <v>8</v>
      </c>
      <c r="O166" t="s">
        <v>4209</v>
      </c>
      <c r="P166" t="s">
        <v>4334</v>
      </c>
      <c r="Q166">
        <v>4</v>
      </c>
      <c r="R166">
        <v>1</v>
      </c>
      <c r="S166">
        <v>6.55</v>
      </c>
      <c r="T166">
        <v>6.9</v>
      </c>
      <c r="U166">
        <v>435.59</v>
      </c>
      <c r="V166">
        <v>59.31</v>
      </c>
      <c r="W166">
        <v>6.42</v>
      </c>
      <c r="X166">
        <v>7.29</v>
      </c>
      <c r="Y166">
        <v>0</v>
      </c>
      <c r="Z166">
        <v>2</v>
      </c>
      <c r="AA166" t="s">
        <v>4395</v>
      </c>
      <c r="AB166">
        <v>1</v>
      </c>
      <c r="AC166">
        <v>2</v>
      </c>
      <c r="AD166">
        <v>3.293404761904762</v>
      </c>
      <c r="AF166" t="s">
        <v>4401</v>
      </c>
      <c r="AI166">
        <v>0</v>
      </c>
      <c r="AJ166">
        <v>0</v>
      </c>
      <c r="AK166" t="s">
        <v>4436</v>
      </c>
      <c r="AL166" t="s">
        <v>4436</v>
      </c>
    </row>
    <row r="167" spans="1:38">
      <c r="A167" t="s">
        <v>4074</v>
      </c>
      <c r="B167" t="s">
        <v>3800</v>
      </c>
      <c r="C167" t="s">
        <v>3802</v>
      </c>
      <c r="D167">
        <v>21</v>
      </c>
      <c r="E167" t="s">
        <v>3804</v>
      </c>
      <c r="F167">
        <v>7.68</v>
      </c>
      <c r="G167">
        <v>1.02</v>
      </c>
      <c r="H167">
        <v>3</v>
      </c>
      <c r="I167" t="s">
        <v>4134</v>
      </c>
      <c r="K167" t="s">
        <v>4140</v>
      </c>
      <c r="L167" t="s">
        <v>4141</v>
      </c>
      <c r="M167" t="s">
        <v>4152</v>
      </c>
      <c r="N167">
        <v>9</v>
      </c>
      <c r="O167" t="s">
        <v>4208</v>
      </c>
      <c r="P167" t="s">
        <v>4335</v>
      </c>
      <c r="Q167">
        <v>2</v>
      </c>
      <c r="R167">
        <v>1</v>
      </c>
      <c r="S167">
        <v>5.46</v>
      </c>
      <c r="T167">
        <v>7.98</v>
      </c>
      <c r="U167">
        <v>397.6</v>
      </c>
      <c r="V167">
        <v>40.54</v>
      </c>
      <c r="W167">
        <v>6.4</v>
      </c>
      <c r="X167">
        <v>4.56</v>
      </c>
      <c r="Y167">
        <v>5.94</v>
      </c>
      <c r="Z167">
        <v>1</v>
      </c>
      <c r="AA167" t="s">
        <v>4395</v>
      </c>
      <c r="AB167">
        <v>1</v>
      </c>
      <c r="AC167">
        <v>8</v>
      </c>
      <c r="AD167">
        <v>3.564761904761905</v>
      </c>
      <c r="AF167" t="s">
        <v>4400</v>
      </c>
      <c r="AI167">
        <v>0</v>
      </c>
      <c r="AJ167">
        <v>0</v>
      </c>
      <c r="AK167" t="s">
        <v>4435</v>
      </c>
      <c r="AL167" t="s">
        <v>4435</v>
      </c>
    </row>
    <row r="168" spans="1:38">
      <c r="A168" t="s">
        <v>4075</v>
      </c>
      <c r="B168" t="s">
        <v>3800</v>
      </c>
      <c r="C168" t="s">
        <v>3802</v>
      </c>
      <c r="D168">
        <v>21</v>
      </c>
      <c r="E168" t="s">
        <v>3804</v>
      </c>
      <c r="F168">
        <v>7.68</v>
      </c>
      <c r="G168">
        <v>0.66</v>
      </c>
      <c r="H168">
        <v>3</v>
      </c>
      <c r="I168" t="s">
        <v>4134</v>
      </c>
      <c r="K168" t="s">
        <v>4140</v>
      </c>
      <c r="M168" t="s">
        <v>4167</v>
      </c>
      <c r="N168">
        <v>8</v>
      </c>
      <c r="O168" t="s">
        <v>4200</v>
      </c>
      <c r="P168" t="s">
        <v>4336</v>
      </c>
      <c r="Q168">
        <v>3</v>
      </c>
      <c r="R168">
        <v>1</v>
      </c>
      <c r="S168">
        <v>5.2</v>
      </c>
      <c r="T168">
        <v>8.17</v>
      </c>
      <c r="U168">
        <v>421.58</v>
      </c>
      <c r="V168">
        <v>58.89</v>
      </c>
      <c r="W168">
        <v>6.47</v>
      </c>
      <c r="X168">
        <v>3.98</v>
      </c>
      <c r="Y168">
        <v>0</v>
      </c>
      <c r="Z168">
        <v>2</v>
      </c>
      <c r="AA168" t="s">
        <v>4395</v>
      </c>
      <c r="AB168">
        <v>1</v>
      </c>
      <c r="AC168">
        <v>6</v>
      </c>
      <c r="AD168">
        <v>3.393476190476191</v>
      </c>
      <c r="AF168" t="s">
        <v>4400</v>
      </c>
      <c r="AI168">
        <v>0</v>
      </c>
      <c r="AJ168">
        <v>0</v>
      </c>
      <c r="AK168" t="s">
        <v>4429</v>
      </c>
      <c r="AL168" t="s">
        <v>4429</v>
      </c>
    </row>
    <row r="169" spans="1:38">
      <c r="A169" t="s">
        <v>4076</v>
      </c>
      <c r="B169" t="s">
        <v>3800</v>
      </c>
      <c r="C169" t="s">
        <v>3802</v>
      </c>
      <c r="D169">
        <v>21</v>
      </c>
      <c r="E169" t="s">
        <v>3804</v>
      </c>
      <c r="F169">
        <v>7.68</v>
      </c>
      <c r="G169">
        <v>0.88</v>
      </c>
      <c r="H169">
        <v>3</v>
      </c>
      <c r="I169" t="s">
        <v>4134</v>
      </c>
      <c r="K169" t="s">
        <v>4140</v>
      </c>
      <c r="L169" t="s">
        <v>4141</v>
      </c>
      <c r="M169" t="s">
        <v>4152</v>
      </c>
      <c r="N169">
        <v>9</v>
      </c>
      <c r="O169" t="s">
        <v>4208</v>
      </c>
      <c r="P169" t="s">
        <v>4337</v>
      </c>
      <c r="Q169">
        <v>2</v>
      </c>
      <c r="R169">
        <v>1</v>
      </c>
      <c r="S169">
        <v>3.57</v>
      </c>
      <c r="T169">
        <v>6.12</v>
      </c>
      <c r="U169">
        <v>367.53</v>
      </c>
      <c r="V169">
        <v>40.54</v>
      </c>
      <c r="W169">
        <v>5.59</v>
      </c>
      <c r="X169">
        <v>4.65</v>
      </c>
      <c r="Y169">
        <v>6.46</v>
      </c>
      <c r="Z169">
        <v>1</v>
      </c>
      <c r="AA169" t="s">
        <v>4395</v>
      </c>
      <c r="AB169">
        <v>1</v>
      </c>
      <c r="AC169">
        <v>4</v>
      </c>
      <c r="AD169">
        <v>3.99454761904762</v>
      </c>
      <c r="AF169" t="s">
        <v>4400</v>
      </c>
      <c r="AI169">
        <v>0</v>
      </c>
      <c r="AJ169">
        <v>0</v>
      </c>
      <c r="AK169" t="s">
        <v>4435</v>
      </c>
      <c r="AL169" t="s">
        <v>4435</v>
      </c>
    </row>
    <row r="170" spans="1:38">
      <c r="A170" t="s">
        <v>4077</v>
      </c>
      <c r="B170" t="s">
        <v>3800</v>
      </c>
      <c r="C170" t="s">
        <v>3802</v>
      </c>
      <c r="D170">
        <v>21.4</v>
      </c>
      <c r="E170" t="s">
        <v>3804</v>
      </c>
      <c r="F170">
        <v>7.67</v>
      </c>
      <c r="G170">
        <v>0.91</v>
      </c>
      <c r="H170">
        <v>5</v>
      </c>
      <c r="I170" t="s">
        <v>4137</v>
      </c>
      <c r="K170" t="s">
        <v>4140</v>
      </c>
      <c r="L170" t="s">
        <v>4142</v>
      </c>
      <c r="M170" t="s">
        <v>4157</v>
      </c>
      <c r="N170">
        <v>8</v>
      </c>
      <c r="O170" t="s">
        <v>4190</v>
      </c>
      <c r="P170" t="s">
        <v>4338</v>
      </c>
      <c r="Q170">
        <v>2</v>
      </c>
      <c r="R170">
        <v>1</v>
      </c>
      <c r="S170">
        <v>5.6</v>
      </c>
      <c r="T170">
        <v>8.25</v>
      </c>
      <c r="U170">
        <v>460.48</v>
      </c>
      <c r="V170">
        <v>46.53</v>
      </c>
      <c r="W170">
        <v>7.63</v>
      </c>
      <c r="X170">
        <v>4.72</v>
      </c>
      <c r="Y170">
        <v>0</v>
      </c>
      <c r="Z170">
        <v>1</v>
      </c>
      <c r="AA170" t="s">
        <v>4395</v>
      </c>
      <c r="AB170">
        <v>1</v>
      </c>
      <c r="AC170">
        <v>10</v>
      </c>
      <c r="AD170">
        <v>3.115619047619048</v>
      </c>
      <c r="AF170" t="s">
        <v>4400</v>
      </c>
      <c r="AI170">
        <v>0</v>
      </c>
      <c r="AJ170">
        <v>0</v>
      </c>
      <c r="AK170" t="s">
        <v>4419</v>
      </c>
      <c r="AL170" t="s">
        <v>4419</v>
      </c>
    </row>
    <row r="171" spans="1:38">
      <c r="A171" t="s">
        <v>4078</v>
      </c>
      <c r="B171" t="s">
        <v>3800</v>
      </c>
      <c r="C171" t="s">
        <v>3802</v>
      </c>
      <c r="D171">
        <v>22</v>
      </c>
      <c r="E171" t="s">
        <v>3804</v>
      </c>
      <c r="F171">
        <v>7.66</v>
      </c>
      <c r="G171">
        <v>0</v>
      </c>
      <c r="H171">
        <v>1</v>
      </c>
      <c r="I171" t="s">
        <v>4134</v>
      </c>
      <c r="K171" t="s">
        <v>4140</v>
      </c>
      <c r="M171" t="s">
        <v>4156</v>
      </c>
      <c r="N171">
        <v>8</v>
      </c>
      <c r="O171" t="s">
        <v>4189</v>
      </c>
      <c r="P171" t="s">
        <v>4339</v>
      </c>
      <c r="Q171">
        <v>3</v>
      </c>
      <c r="R171">
        <v>1</v>
      </c>
      <c r="S171">
        <v>4.11</v>
      </c>
      <c r="T171">
        <v>6.72</v>
      </c>
      <c r="U171">
        <v>406.52</v>
      </c>
      <c r="V171">
        <v>59.67</v>
      </c>
      <c r="W171">
        <v>7.23</v>
      </c>
      <c r="X171">
        <v>4.75</v>
      </c>
      <c r="Y171">
        <v>0</v>
      </c>
      <c r="Z171">
        <v>3</v>
      </c>
      <c r="AA171" t="s">
        <v>4395</v>
      </c>
      <c r="AB171">
        <v>1</v>
      </c>
      <c r="AC171">
        <v>7</v>
      </c>
      <c r="AD171">
        <v>3.501047619047619</v>
      </c>
      <c r="AF171" t="s">
        <v>4400</v>
      </c>
      <c r="AI171">
        <v>0</v>
      </c>
      <c r="AJ171">
        <v>0</v>
      </c>
      <c r="AK171" t="s">
        <v>4418</v>
      </c>
      <c r="AL171" t="s">
        <v>4418</v>
      </c>
    </row>
    <row r="172" spans="1:38">
      <c r="A172" t="s">
        <v>4079</v>
      </c>
      <c r="B172" t="s">
        <v>3800</v>
      </c>
      <c r="C172" t="s">
        <v>3802</v>
      </c>
      <c r="D172">
        <v>23</v>
      </c>
      <c r="E172" t="s">
        <v>3804</v>
      </c>
      <c r="F172">
        <v>7.64</v>
      </c>
      <c r="G172">
        <v>0.02</v>
      </c>
      <c r="H172">
        <v>2</v>
      </c>
      <c r="I172" t="s">
        <v>4134</v>
      </c>
      <c r="K172" t="s">
        <v>4140</v>
      </c>
      <c r="M172" t="s">
        <v>4158</v>
      </c>
      <c r="N172">
        <v>8</v>
      </c>
      <c r="O172" t="s">
        <v>4191</v>
      </c>
      <c r="P172" t="s">
        <v>4340</v>
      </c>
      <c r="Q172">
        <v>2</v>
      </c>
      <c r="R172">
        <v>1</v>
      </c>
      <c r="S172">
        <v>7.05</v>
      </c>
      <c r="T172">
        <v>9.68</v>
      </c>
      <c r="U172">
        <v>426.64</v>
      </c>
      <c r="V172">
        <v>46.53</v>
      </c>
      <c r="W172">
        <v>7.84</v>
      </c>
      <c r="X172">
        <v>4.74</v>
      </c>
      <c r="Y172">
        <v>0</v>
      </c>
      <c r="Z172">
        <v>1</v>
      </c>
      <c r="AA172" t="s">
        <v>4395</v>
      </c>
      <c r="AB172">
        <v>1</v>
      </c>
      <c r="AC172">
        <v>11</v>
      </c>
      <c r="AD172">
        <v>3.357333333333334</v>
      </c>
      <c r="AF172" t="s">
        <v>4400</v>
      </c>
      <c r="AI172">
        <v>0</v>
      </c>
      <c r="AJ172">
        <v>0</v>
      </c>
      <c r="AK172" t="s">
        <v>4420</v>
      </c>
      <c r="AL172" t="s">
        <v>4420</v>
      </c>
    </row>
    <row r="173" spans="1:38">
      <c r="A173" t="s">
        <v>4080</v>
      </c>
      <c r="B173" t="s">
        <v>3800</v>
      </c>
      <c r="C173" t="s">
        <v>3802</v>
      </c>
      <c r="D173">
        <v>25.6</v>
      </c>
      <c r="E173" t="s">
        <v>3804</v>
      </c>
      <c r="F173">
        <v>7.59</v>
      </c>
      <c r="G173">
        <v>1.11</v>
      </c>
      <c r="H173">
        <v>5</v>
      </c>
      <c r="I173" t="s">
        <v>4137</v>
      </c>
      <c r="K173" t="s">
        <v>4140</v>
      </c>
      <c r="L173" t="s">
        <v>4142</v>
      </c>
      <c r="M173" t="s">
        <v>4157</v>
      </c>
      <c r="N173">
        <v>8</v>
      </c>
      <c r="O173" t="s">
        <v>4190</v>
      </c>
      <c r="P173" t="s">
        <v>4341</v>
      </c>
      <c r="Q173">
        <v>2</v>
      </c>
      <c r="R173">
        <v>1</v>
      </c>
      <c r="S173">
        <v>5.09</v>
      </c>
      <c r="T173">
        <v>7.74</v>
      </c>
      <c r="U173">
        <v>446.46</v>
      </c>
      <c r="V173">
        <v>46.53</v>
      </c>
      <c r="W173">
        <v>7.24</v>
      </c>
      <c r="X173">
        <v>4.72</v>
      </c>
      <c r="Y173">
        <v>0</v>
      </c>
      <c r="Z173">
        <v>1</v>
      </c>
      <c r="AA173" t="s">
        <v>4395</v>
      </c>
      <c r="AB173">
        <v>1</v>
      </c>
      <c r="AC173">
        <v>9</v>
      </c>
      <c r="AD173">
        <v>3.215761904761905</v>
      </c>
      <c r="AF173" t="s">
        <v>4400</v>
      </c>
      <c r="AI173">
        <v>0</v>
      </c>
      <c r="AJ173">
        <v>0</v>
      </c>
      <c r="AK173" t="s">
        <v>4419</v>
      </c>
      <c r="AL173" t="s">
        <v>4419</v>
      </c>
    </row>
    <row r="174" spans="1:38">
      <c r="A174" t="s">
        <v>4081</v>
      </c>
      <c r="B174" t="s">
        <v>3800</v>
      </c>
      <c r="C174" t="s">
        <v>3802</v>
      </c>
      <c r="D174">
        <v>26</v>
      </c>
      <c r="E174" t="s">
        <v>3804</v>
      </c>
      <c r="F174">
        <v>7.58</v>
      </c>
      <c r="G174">
        <v>1.04</v>
      </c>
      <c r="H174">
        <v>3</v>
      </c>
      <c r="I174" t="s">
        <v>4134</v>
      </c>
      <c r="K174" t="s">
        <v>4140</v>
      </c>
      <c r="M174" t="s">
        <v>4167</v>
      </c>
      <c r="N174">
        <v>8</v>
      </c>
      <c r="O174" t="s">
        <v>4200</v>
      </c>
      <c r="P174" t="s">
        <v>4342</v>
      </c>
      <c r="Q174">
        <v>3</v>
      </c>
      <c r="R174">
        <v>1</v>
      </c>
      <c r="S174">
        <v>4.34</v>
      </c>
      <c r="T174">
        <v>7.3</v>
      </c>
      <c r="U174">
        <v>393.53</v>
      </c>
      <c r="V174">
        <v>58.89</v>
      </c>
      <c r="W174">
        <v>5.83</v>
      </c>
      <c r="X174">
        <v>3.99</v>
      </c>
      <c r="Y174">
        <v>0</v>
      </c>
      <c r="Z174">
        <v>2</v>
      </c>
      <c r="AA174" t="s">
        <v>4395</v>
      </c>
      <c r="AB174">
        <v>1</v>
      </c>
      <c r="AC174">
        <v>5</v>
      </c>
      <c r="AD174">
        <v>3.593833333333333</v>
      </c>
      <c r="AF174" t="s">
        <v>4400</v>
      </c>
      <c r="AI174">
        <v>0</v>
      </c>
      <c r="AJ174">
        <v>0</v>
      </c>
      <c r="AK174" t="s">
        <v>4429</v>
      </c>
      <c r="AL174" t="s">
        <v>4429</v>
      </c>
    </row>
    <row r="175" spans="1:38">
      <c r="A175" t="s">
        <v>4082</v>
      </c>
      <c r="B175" t="s">
        <v>3800</v>
      </c>
      <c r="C175" t="s">
        <v>3802</v>
      </c>
      <c r="D175">
        <v>27</v>
      </c>
      <c r="E175" t="s">
        <v>3804</v>
      </c>
      <c r="F175">
        <v>7.57</v>
      </c>
      <c r="G175">
        <v>0.04</v>
      </c>
      <c r="H175">
        <v>2</v>
      </c>
      <c r="I175" t="s">
        <v>4134</v>
      </c>
      <c r="K175" t="s">
        <v>4140</v>
      </c>
      <c r="M175" t="s">
        <v>4158</v>
      </c>
      <c r="N175">
        <v>8</v>
      </c>
      <c r="O175" t="s">
        <v>4191</v>
      </c>
      <c r="P175" t="s">
        <v>4343</v>
      </c>
      <c r="Q175">
        <v>2</v>
      </c>
      <c r="R175">
        <v>1</v>
      </c>
      <c r="S175">
        <v>5.61</v>
      </c>
      <c r="T175">
        <v>8.24</v>
      </c>
      <c r="U175">
        <v>438.53</v>
      </c>
      <c r="V175">
        <v>46.53</v>
      </c>
      <c r="W175">
        <v>7.21</v>
      </c>
      <c r="X175">
        <v>4.73</v>
      </c>
      <c r="Y175">
        <v>0</v>
      </c>
      <c r="Z175">
        <v>1</v>
      </c>
      <c r="AA175" t="s">
        <v>4395</v>
      </c>
      <c r="AB175">
        <v>1</v>
      </c>
      <c r="AC175">
        <v>6</v>
      </c>
      <c r="AD175">
        <v>3.272404761904762</v>
      </c>
      <c r="AF175" t="s">
        <v>4400</v>
      </c>
      <c r="AI175">
        <v>0</v>
      </c>
      <c r="AJ175">
        <v>0</v>
      </c>
      <c r="AK175" t="s">
        <v>4420</v>
      </c>
      <c r="AL175" t="s">
        <v>4420</v>
      </c>
    </row>
    <row r="176" spans="1:38">
      <c r="A176" t="s">
        <v>4083</v>
      </c>
      <c r="B176" t="s">
        <v>3800</v>
      </c>
      <c r="C176" t="s">
        <v>3802</v>
      </c>
      <c r="D176">
        <v>28.7</v>
      </c>
      <c r="E176" t="s">
        <v>3804</v>
      </c>
      <c r="F176">
        <v>7.54</v>
      </c>
      <c r="G176">
        <v>0.72</v>
      </c>
      <c r="H176">
        <v>5</v>
      </c>
      <c r="I176" t="s">
        <v>4137</v>
      </c>
      <c r="K176" t="s">
        <v>4140</v>
      </c>
      <c r="L176" t="s">
        <v>4142</v>
      </c>
      <c r="M176" t="s">
        <v>4157</v>
      </c>
      <c r="N176">
        <v>8</v>
      </c>
      <c r="O176" t="s">
        <v>4190</v>
      </c>
      <c r="P176" t="s">
        <v>4344</v>
      </c>
      <c r="Q176">
        <v>2</v>
      </c>
      <c r="R176">
        <v>1</v>
      </c>
      <c r="S176">
        <v>6.32</v>
      </c>
      <c r="T176">
        <v>8.83</v>
      </c>
      <c r="U176">
        <v>466.58</v>
      </c>
      <c r="V176">
        <v>46.53</v>
      </c>
      <c r="W176">
        <v>7.99</v>
      </c>
      <c r="X176">
        <v>4.87</v>
      </c>
      <c r="Y176">
        <v>0</v>
      </c>
      <c r="Z176">
        <v>1</v>
      </c>
      <c r="AA176" t="s">
        <v>4395</v>
      </c>
      <c r="AB176">
        <v>1</v>
      </c>
      <c r="AC176">
        <v>11</v>
      </c>
      <c r="AD176">
        <v>3.072047619047619</v>
      </c>
      <c r="AF176" t="s">
        <v>4400</v>
      </c>
      <c r="AI176">
        <v>0</v>
      </c>
      <c r="AJ176">
        <v>0</v>
      </c>
      <c r="AK176" t="s">
        <v>4419</v>
      </c>
      <c r="AL176" t="s">
        <v>4419</v>
      </c>
    </row>
    <row r="177" spans="1:38">
      <c r="A177" t="s">
        <v>4084</v>
      </c>
      <c r="B177" t="s">
        <v>3800</v>
      </c>
      <c r="C177" t="s">
        <v>3802</v>
      </c>
      <c r="D177">
        <v>29</v>
      </c>
      <c r="E177" t="s">
        <v>3804</v>
      </c>
      <c r="F177">
        <v>7.54</v>
      </c>
      <c r="G177">
        <v>0.02</v>
      </c>
      <c r="H177">
        <v>2</v>
      </c>
      <c r="I177" t="s">
        <v>4134</v>
      </c>
      <c r="K177" t="s">
        <v>4140</v>
      </c>
      <c r="M177" t="s">
        <v>4158</v>
      </c>
      <c r="N177">
        <v>8</v>
      </c>
      <c r="O177" t="s">
        <v>4191</v>
      </c>
      <c r="P177" t="s">
        <v>4345</v>
      </c>
      <c r="Q177">
        <v>2</v>
      </c>
      <c r="R177">
        <v>1</v>
      </c>
      <c r="S177">
        <v>6.18</v>
      </c>
      <c r="T177">
        <v>8.81</v>
      </c>
      <c r="U177">
        <v>448.59</v>
      </c>
      <c r="V177">
        <v>46.53</v>
      </c>
      <c r="W177">
        <v>7.7</v>
      </c>
      <c r="X177">
        <v>4.73</v>
      </c>
      <c r="Y177">
        <v>0</v>
      </c>
      <c r="Z177">
        <v>1</v>
      </c>
      <c r="AA177" t="s">
        <v>4395</v>
      </c>
      <c r="AB177">
        <v>1</v>
      </c>
      <c r="AC177">
        <v>11</v>
      </c>
      <c r="AD177">
        <v>3.200547619047619</v>
      </c>
      <c r="AF177" t="s">
        <v>4400</v>
      </c>
      <c r="AI177">
        <v>0</v>
      </c>
      <c r="AJ177">
        <v>0</v>
      </c>
      <c r="AK177" t="s">
        <v>4420</v>
      </c>
      <c r="AL177" t="s">
        <v>4420</v>
      </c>
    </row>
    <row r="178" spans="1:38">
      <c r="A178" t="s">
        <v>4085</v>
      </c>
      <c r="B178" t="s">
        <v>3800</v>
      </c>
      <c r="C178" t="s">
        <v>3802</v>
      </c>
      <c r="D178">
        <v>29.6</v>
      </c>
      <c r="E178" t="s">
        <v>3804</v>
      </c>
      <c r="F178">
        <v>7.53</v>
      </c>
      <c r="G178">
        <v>0</v>
      </c>
      <c r="H178">
        <v>1</v>
      </c>
      <c r="I178" t="s">
        <v>4134</v>
      </c>
      <c r="K178" t="s">
        <v>4140</v>
      </c>
      <c r="L178" t="s">
        <v>4142</v>
      </c>
      <c r="M178" t="s">
        <v>4172</v>
      </c>
      <c r="N178">
        <v>8</v>
      </c>
      <c r="O178" t="s">
        <v>4206</v>
      </c>
      <c r="P178" t="s">
        <v>4346</v>
      </c>
      <c r="Q178">
        <v>3</v>
      </c>
      <c r="R178">
        <v>1</v>
      </c>
      <c r="S178">
        <v>3.92</v>
      </c>
      <c r="T178">
        <v>6.69</v>
      </c>
      <c r="U178">
        <v>408.56</v>
      </c>
      <c r="V178">
        <v>46.53</v>
      </c>
      <c r="W178">
        <v>7.31</v>
      </c>
      <c r="X178">
        <v>4.58</v>
      </c>
      <c r="Y178">
        <v>0</v>
      </c>
      <c r="Z178">
        <v>3</v>
      </c>
      <c r="AA178" t="s">
        <v>4395</v>
      </c>
      <c r="AB178">
        <v>1</v>
      </c>
      <c r="AC178">
        <v>6</v>
      </c>
      <c r="AD178">
        <v>3.526476190476191</v>
      </c>
      <c r="AF178" t="s">
        <v>4400</v>
      </c>
      <c r="AI178">
        <v>0</v>
      </c>
      <c r="AJ178">
        <v>0</v>
      </c>
      <c r="AK178" t="s">
        <v>4434</v>
      </c>
      <c r="AL178" t="s">
        <v>4434</v>
      </c>
    </row>
    <row r="179" spans="1:38">
      <c r="A179" t="s">
        <v>4086</v>
      </c>
      <c r="B179" t="s">
        <v>3800</v>
      </c>
      <c r="C179" t="s">
        <v>3802</v>
      </c>
      <c r="D179">
        <v>31</v>
      </c>
      <c r="E179" t="s">
        <v>3804</v>
      </c>
      <c r="F179">
        <v>7.51</v>
      </c>
      <c r="G179">
        <v>1.09</v>
      </c>
      <c r="H179">
        <v>3</v>
      </c>
      <c r="I179" t="s">
        <v>4137</v>
      </c>
      <c r="K179" t="s">
        <v>4140</v>
      </c>
      <c r="L179" t="s">
        <v>4141</v>
      </c>
      <c r="M179" t="s">
        <v>4152</v>
      </c>
      <c r="N179">
        <v>9</v>
      </c>
      <c r="O179" t="s">
        <v>4208</v>
      </c>
      <c r="P179" t="s">
        <v>4347</v>
      </c>
      <c r="Q179">
        <v>2</v>
      </c>
      <c r="R179">
        <v>1</v>
      </c>
      <c r="S179">
        <v>4.14</v>
      </c>
      <c r="T179">
        <v>6.66</v>
      </c>
      <c r="U179">
        <v>357.54</v>
      </c>
      <c r="V179">
        <v>40.54</v>
      </c>
      <c r="W179">
        <v>5.7</v>
      </c>
      <c r="X179">
        <v>4.57</v>
      </c>
      <c r="Y179">
        <v>5.57</v>
      </c>
      <c r="Z179">
        <v>1</v>
      </c>
      <c r="AA179" t="s">
        <v>4395</v>
      </c>
      <c r="AB179">
        <v>1</v>
      </c>
      <c r="AC179">
        <v>6</v>
      </c>
      <c r="AD179">
        <v>3.833333333333333</v>
      </c>
      <c r="AF179" t="s">
        <v>4400</v>
      </c>
      <c r="AI179">
        <v>0</v>
      </c>
      <c r="AJ179">
        <v>0</v>
      </c>
      <c r="AK179" t="s">
        <v>4435</v>
      </c>
      <c r="AL179" t="s">
        <v>4435</v>
      </c>
    </row>
    <row r="180" spans="1:38">
      <c r="A180" t="s">
        <v>4087</v>
      </c>
      <c r="B180" t="s">
        <v>3800</v>
      </c>
      <c r="C180" t="s">
        <v>3802</v>
      </c>
      <c r="D180">
        <v>37</v>
      </c>
      <c r="E180" t="s">
        <v>3804</v>
      </c>
      <c r="F180">
        <v>7.43</v>
      </c>
      <c r="G180">
        <v>0.96</v>
      </c>
      <c r="H180">
        <v>3</v>
      </c>
      <c r="I180" t="s">
        <v>4134</v>
      </c>
      <c r="K180" t="s">
        <v>4140</v>
      </c>
      <c r="L180" t="s">
        <v>4141</v>
      </c>
      <c r="M180" t="s">
        <v>4152</v>
      </c>
      <c r="N180">
        <v>9</v>
      </c>
      <c r="O180" t="s">
        <v>4208</v>
      </c>
      <c r="P180" t="s">
        <v>4348</v>
      </c>
      <c r="Q180">
        <v>2</v>
      </c>
      <c r="R180">
        <v>1</v>
      </c>
      <c r="S180">
        <v>3.62</v>
      </c>
      <c r="T180">
        <v>6.15</v>
      </c>
      <c r="U180">
        <v>343.51</v>
      </c>
      <c r="V180">
        <v>40.54</v>
      </c>
      <c r="W180">
        <v>5.3</v>
      </c>
      <c r="X180">
        <v>4.85</v>
      </c>
      <c r="Y180">
        <v>4.37</v>
      </c>
      <c r="Z180">
        <v>1</v>
      </c>
      <c r="AA180" t="s">
        <v>4395</v>
      </c>
      <c r="AB180">
        <v>1</v>
      </c>
      <c r="AC180">
        <v>5</v>
      </c>
      <c r="AD180">
        <v>4.023333333333333</v>
      </c>
      <c r="AF180" t="s">
        <v>4400</v>
      </c>
      <c r="AI180">
        <v>0</v>
      </c>
      <c r="AJ180">
        <v>0</v>
      </c>
      <c r="AK180" t="s">
        <v>4435</v>
      </c>
      <c r="AL180" t="s">
        <v>4435</v>
      </c>
    </row>
    <row r="181" spans="1:38">
      <c r="A181" t="s">
        <v>4088</v>
      </c>
      <c r="B181" t="s">
        <v>3800</v>
      </c>
      <c r="C181" t="s">
        <v>3802</v>
      </c>
      <c r="D181">
        <v>38</v>
      </c>
      <c r="E181" t="s">
        <v>3804</v>
      </c>
      <c r="F181">
        <v>7.42</v>
      </c>
      <c r="G181">
        <v>0.9</v>
      </c>
      <c r="H181">
        <v>3</v>
      </c>
      <c r="I181" t="s">
        <v>4134</v>
      </c>
      <c r="K181" t="s">
        <v>4140</v>
      </c>
      <c r="L181" t="s">
        <v>4141</v>
      </c>
      <c r="M181" t="s">
        <v>4154</v>
      </c>
      <c r="N181">
        <v>9</v>
      </c>
      <c r="O181" t="s">
        <v>4201</v>
      </c>
      <c r="P181" t="s">
        <v>4349</v>
      </c>
      <c r="Q181">
        <v>1</v>
      </c>
      <c r="R181">
        <v>1</v>
      </c>
      <c r="S181">
        <v>6.32</v>
      </c>
      <c r="T181">
        <v>8.789999999999999</v>
      </c>
      <c r="U181">
        <v>378.56</v>
      </c>
      <c r="V181">
        <v>37.3</v>
      </c>
      <c r="W181">
        <v>6.67</v>
      </c>
      <c r="X181">
        <v>4.91</v>
      </c>
      <c r="Y181">
        <v>0</v>
      </c>
      <c r="Z181">
        <v>1</v>
      </c>
      <c r="AA181" t="s">
        <v>4395</v>
      </c>
      <c r="AB181">
        <v>1</v>
      </c>
      <c r="AC181">
        <v>4</v>
      </c>
      <c r="AD181">
        <v>3.565761904761905</v>
      </c>
      <c r="AF181" t="s">
        <v>4400</v>
      </c>
      <c r="AI181">
        <v>0</v>
      </c>
      <c r="AJ181">
        <v>0</v>
      </c>
      <c r="AK181" t="s">
        <v>4430</v>
      </c>
      <c r="AL181" t="s">
        <v>4430</v>
      </c>
    </row>
    <row r="182" spans="1:38">
      <c r="A182" t="s">
        <v>4089</v>
      </c>
      <c r="B182" t="s">
        <v>3800</v>
      </c>
      <c r="C182" t="s">
        <v>3802</v>
      </c>
      <c r="D182">
        <v>40</v>
      </c>
      <c r="E182" t="s">
        <v>3804</v>
      </c>
      <c r="F182">
        <v>7.4</v>
      </c>
      <c r="G182">
        <v>0</v>
      </c>
      <c r="H182">
        <v>1</v>
      </c>
      <c r="I182" t="s">
        <v>4134</v>
      </c>
      <c r="K182" t="s">
        <v>4140</v>
      </c>
      <c r="M182" t="s">
        <v>4173</v>
      </c>
      <c r="N182">
        <v>8</v>
      </c>
      <c r="O182" t="s">
        <v>4209</v>
      </c>
      <c r="P182" t="s">
        <v>4350</v>
      </c>
      <c r="Q182">
        <v>2</v>
      </c>
      <c r="R182">
        <v>1</v>
      </c>
      <c r="S182">
        <v>4.35</v>
      </c>
      <c r="T182">
        <v>7.25</v>
      </c>
      <c r="U182">
        <v>392.54</v>
      </c>
      <c r="V182">
        <v>50.44</v>
      </c>
      <c r="W182">
        <v>6.5</v>
      </c>
      <c r="X182">
        <v>4.43</v>
      </c>
      <c r="Y182">
        <v>0</v>
      </c>
      <c r="Z182">
        <v>2</v>
      </c>
      <c r="AA182" t="s">
        <v>4395</v>
      </c>
      <c r="AB182">
        <v>1</v>
      </c>
      <c r="AC182">
        <v>3</v>
      </c>
      <c r="AD182">
        <v>3.600904761904762</v>
      </c>
      <c r="AF182" t="s">
        <v>4400</v>
      </c>
      <c r="AI182">
        <v>0</v>
      </c>
      <c r="AJ182">
        <v>0</v>
      </c>
      <c r="AK182" t="s">
        <v>4436</v>
      </c>
      <c r="AL182" t="s">
        <v>4436</v>
      </c>
    </row>
    <row r="183" spans="1:38">
      <c r="A183" t="s">
        <v>4090</v>
      </c>
      <c r="B183" t="s">
        <v>3800</v>
      </c>
      <c r="C183" t="s">
        <v>3802</v>
      </c>
      <c r="D183">
        <v>40</v>
      </c>
      <c r="E183" t="s">
        <v>3804</v>
      </c>
      <c r="F183">
        <v>7.4</v>
      </c>
      <c r="G183">
        <v>0</v>
      </c>
      <c r="H183">
        <v>1</v>
      </c>
      <c r="I183" t="s">
        <v>4134</v>
      </c>
      <c r="K183" t="s">
        <v>4140</v>
      </c>
      <c r="M183" t="s">
        <v>4173</v>
      </c>
      <c r="N183">
        <v>8</v>
      </c>
      <c r="O183" t="s">
        <v>4209</v>
      </c>
      <c r="P183" t="s">
        <v>4351</v>
      </c>
      <c r="Q183">
        <v>2</v>
      </c>
      <c r="R183">
        <v>1</v>
      </c>
      <c r="S183">
        <v>3.94</v>
      </c>
      <c r="T183">
        <v>6.88</v>
      </c>
      <c r="U183">
        <v>394.58</v>
      </c>
      <c r="V183">
        <v>37.3</v>
      </c>
      <c r="W183">
        <v>6.66</v>
      </c>
      <c r="X183">
        <v>4.38</v>
      </c>
      <c r="Y183">
        <v>0</v>
      </c>
      <c r="Z183">
        <v>2</v>
      </c>
      <c r="AA183" t="s">
        <v>4395</v>
      </c>
      <c r="AB183">
        <v>1</v>
      </c>
      <c r="AC183">
        <v>3</v>
      </c>
      <c r="AD183">
        <v>3.481333333333333</v>
      </c>
      <c r="AF183" t="s">
        <v>4400</v>
      </c>
      <c r="AI183">
        <v>0</v>
      </c>
      <c r="AJ183">
        <v>0</v>
      </c>
      <c r="AK183" t="s">
        <v>4436</v>
      </c>
      <c r="AL183" t="s">
        <v>4436</v>
      </c>
    </row>
    <row r="184" spans="1:38">
      <c r="A184" t="s">
        <v>4091</v>
      </c>
      <c r="B184" t="s">
        <v>3800</v>
      </c>
      <c r="C184" t="s">
        <v>3802</v>
      </c>
      <c r="D184">
        <v>42</v>
      </c>
      <c r="E184" t="s">
        <v>3804</v>
      </c>
      <c r="F184">
        <v>7.38</v>
      </c>
      <c r="G184">
        <v>0.95</v>
      </c>
      <c r="H184">
        <v>3</v>
      </c>
      <c r="I184" t="s">
        <v>4134</v>
      </c>
      <c r="K184" t="s">
        <v>4140</v>
      </c>
      <c r="L184" t="s">
        <v>4141</v>
      </c>
      <c r="M184" t="s">
        <v>4152</v>
      </c>
      <c r="N184">
        <v>9</v>
      </c>
      <c r="O184" t="s">
        <v>4208</v>
      </c>
      <c r="P184" t="s">
        <v>4352</v>
      </c>
      <c r="Q184">
        <v>2</v>
      </c>
      <c r="R184">
        <v>1</v>
      </c>
      <c r="S184">
        <v>5.91</v>
      </c>
      <c r="T184">
        <v>8.43</v>
      </c>
      <c r="U184">
        <v>369.55</v>
      </c>
      <c r="V184">
        <v>40.54</v>
      </c>
      <c r="W184">
        <v>5.76</v>
      </c>
      <c r="X184">
        <v>4.56</v>
      </c>
      <c r="Y184">
        <v>6.53</v>
      </c>
      <c r="Z184">
        <v>1</v>
      </c>
      <c r="AA184" t="s">
        <v>4395</v>
      </c>
      <c r="AB184">
        <v>1</v>
      </c>
      <c r="AC184">
        <v>6</v>
      </c>
      <c r="AD184">
        <v>3.765119047619048</v>
      </c>
      <c r="AF184" t="s">
        <v>4400</v>
      </c>
      <c r="AI184">
        <v>0</v>
      </c>
      <c r="AJ184">
        <v>0</v>
      </c>
      <c r="AK184" t="s">
        <v>4435</v>
      </c>
      <c r="AL184" t="s">
        <v>4435</v>
      </c>
    </row>
    <row r="185" spans="1:38">
      <c r="A185" t="s">
        <v>4092</v>
      </c>
      <c r="B185" t="s">
        <v>3800</v>
      </c>
      <c r="C185" t="s">
        <v>3802</v>
      </c>
      <c r="D185">
        <v>44</v>
      </c>
      <c r="E185" t="s">
        <v>3804</v>
      </c>
      <c r="F185">
        <v>7.36</v>
      </c>
      <c r="G185">
        <v>0.06</v>
      </c>
      <c r="H185">
        <v>3</v>
      </c>
      <c r="I185" t="s">
        <v>4134</v>
      </c>
      <c r="K185" t="s">
        <v>4140</v>
      </c>
      <c r="M185" t="s">
        <v>4156</v>
      </c>
      <c r="N185">
        <v>8</v>
      </c>
      <c r="O185" t="s">
        <v>4189</v>
      </c>
      <c r="P185" t="s">
        <v>4353</v>
      </c>
      <c r="Q185">
        <v>3</v>
      </c>
      <c r="R185">
        <v>1</v>
      </c>
      <c r="S185">
        <v>4.62</v>
      </c>
      <c r="T185">
        <v>7.23</v>
      </c>
      <c r="U185">
        <v>420.55</v>
      </c>
      <c r="V185">
        <v>59.67</v>
      </c>
      <c r="W185">
        <v>7.62</v>
      </c>
      <c r="X185">
        <v>4.75</v>
      </c>
      <c r="Y185">
        <v>0</v>
      </c>
      <c r="Z185">
        <v>3</v>
      </c>
      <c r="AA185" t="s">
        <v>4395</v>
      </c>
      <c r="AB185">
        <v>1</v>
      </c>
      <c r="AC185">
        <v>8</v>
      </c>
      <c r="AD185">
        <v>3.400833333333333</v>
      </c>
      <c r="AF185" t="s">
        <v>4400</v>
      </c>
      <c r="AI185">
        <v>0</v>
      </c>
      <c r="AJ185">
        <v>0</v>
      </c>
      <c r="AK185" t="s">
        <v>4418</v>
      </c>
      <c r="AL185" t="s">
        <v>4418</v>
      </c>
    </row>
    <row r="186" spans="1:38">
      <c r="A186" t="s">
        <v>4093</v>
      </c>
      <c r="B186" t="s">
        <v>3800</v>
      </c>
      <c r="C186" t="s">
        <v>3802</v>
      </c>
      <c r="D186">
        <v>47</v>
      </c>
      <c r="E186" t="s">
        <v>3804</v>
      </c>
      <c r="F186">
        <v>7.33</v>
      </c>
      <c r="G186">
        <v>1.04</v>
      </c>
      <c r="H186">
        <v>3</v>
      </c>
      <c r="I186" t="s">
        <v>4134</v>
      </c>
      <c r="K186" t="s">
        <v>4140</v>
      </c>
      <c r="L186" t="s">
        <v>4141</v>
      </c>
      <c r="M186" t="s">
        <v>4152</v>
      </c>
      <c r="N186">
        <v>9</v>
      </c>
      <c r="O186" t="s">
        <v>4208</v>
      </c>
      <c r="P186" t="s">
        <v>4354</v>
      </c>
      <c r="Q186">
        <v>2</v>
      </c>
      <c r="R186">
        <v>1</v>
      </c>
      <c r="S186">
        <v>5.5</v>
      </c>
      <c r="T186">
        <v>8.01</v>
      </c>
      <c r="U186">
        <v>369.55</v>
      </c>
      <c r="V186">
        <v>40.54</v>
      </c>
      <c r="W186">
        <v>5.84</v>
      </c>
      <c r="X186">
        <v>4.56</v>
      </c>
      <c r="Y186">
        <v>5.7</v>
      </c>
      <c r="Z186">
        <v>1</v>
      </c>
      <c r="AA186" t="s">
        <v>4395</v>
      </c>
      <c r="AB186">
        <v>1</v>
      </c>
      <c r="AC186">
        <v>7</v>
      </c>
      <c r="AD186">
        <v>3.765119047619048</v>
      </c>
      <c r="AF186" t="s">
        <v>4400</v>
      </c>
      <c r="AI186">
        <v>0</v>
      </c>
      <c r="AJ186">
        <v>0</v>
      </c>
      <c r="AK186" t="s">
        <v>4435</v>
      </c>
      <c r="AL186" t="s">
        <v>4435</v>
      </c>
    </row>
    <row r="187" spans="1:38">
      <c r="A187" t="s">
        <v>4094</v>
      </c>
      <c r="B187" t="s">
        <v>3800</v>
      </c>
      <c r="C187" t="s">
        <v>3802</v>
      </c>
      <c r="D187">
        <v>47</v>
      </c>
      <c r="E187" t="s">
        <v>3804</v>
      </c>
      <c r="F187">
        <v>7.33</v>
      </c>
      <c r="G187">
        <v>0</v>
      </c>
      <c r="H187">
        <v>1</v>
      </c>
      <c r="I187" t="s">
        <v>4134</v>
      </c>
      <c r="K187" t="s">
        <v>4140</v>
      </c>
      <c r="M187" t="s">
        <v>4156</v>
      </c>
      <c r="N187">
        <v>8</v>
      </c>
      <c r="O187" t="s">
        <v>4189</v>
      </c>
      <c r="P187" t="s">
        <v>4355</v>
      </c>
      <c r="Q187">
        <v>3</v>
      </c>
      <c r="R187">
        <v>1</v>
      </c>
      <c r="S187">
        <v>4.17</v>
      </c>
      <c r="T187">
        <v>6.78</v>
      </c>
      <c r="U187">
        <v>438.54</v>
      </c>
      <c r="V187">
        <v>59.67</v>
      </c>
      <c r="W187">
        <v>7.57</v>
      </c>
      <c r="X187">
        <v>4.75</v>
      </c>
      <c r="Y187">
        <v>0</v>
      </c>
      <c r="Z187">
        <v>3</v>
      </c>
      <c r="AA187" t="s">
        <v>4395</v>
      </c>
      <c r="AB187">
        <v>1</v>
      </c>
      <c r="AC187">
        <v>9</v>
      </c>
      <c r="AD187">
        <v>3.272333333333333</v>
      </c>
      <c r="AF187" t="s">
        <v>4400</v>
      </c>
      <c r="AI187">
        <v>0</v>
      </c>
      <c r="AJ187">
        <v>0</v>
      </c>
      <c r="AK187" t="s">
        <v>4418</v>
      </c>
      <c r="AL187" t="s">
        <v>4418</v>
      </c>
    </row>
    <row r="188" spans="1:38">
      <c r="A188" t="s">
        <v>4095</v>
      </c>
      <c r="B188" t="s">
        <v>3800</v>
      </c>
      <c r="C188" t="s">
        <v>3802</v>
      </c>
      <c r="D188">
        <v>50.3</v>
      </c>
      <c r="E188" t="s">
        <v>3804</v>
      </c>
      <c r="F188">
        <v>7.3</v>
      </c>
      <c r="G188">
        <v>0</v>
      </c>
      <c r="H188">
        <v>1</v>
      </c>
      <c r="I188" t="s">
        <v>4134</v>
      </c>
      <c r="K188" t="s">
        <v>4140</v>
      </c>
      <c r="L188" t="s">
        <v>4141</v>
      </c>
      <c r="M188" t="s">
        <v>4171</v>
      </c>
      <c r="N188">
        <v>9</v>
      </c>
      <c r="O188" t="s">
        <v>4207</v>
      </c>
      <c r="P188" t="s">
        <v>4356</v>
      </c>
      <c r="Q188">
        <v>2</v>
      </c>
      <c r="R188">
        <v>1</v>
      </c>
      <c r="S188">
        <v>4.17</v>
      </c>
      <c r="T188">
        <v>7</v>
      </c>
      <c r="U188">
        <v>438.53</v>
      </c>
      <c r="V188">
        <v>46.53</v>
      </c>
      <c r="W188">
        <v>7.21</v>
      </c>
      <c r="X188">
        <v>4.52</v>
      </c>
      <c r="Y188">
        <v>0</v>
      </c>
      <c r="Z188">
        <v>1</v>
      </c>
      <c r="AA188" t="s">
        <v>4395</v>
      </c>
      <c r="AB188">
        <v>1</v>
      </c>
      <c r="AC188">
        <v>6</v>
      </c>
      <c r="AD188">
        <v>3.272404761904762</v>
      </c>
      <c r="AF188" t="s">
        <v>4400</v>
      </c>
      <c r="AI188">
        <v>0</v>
      </c>
      <c r="AJ188">
        <v>0</v>
      </c>
      <c r="AK188" t="s">
        <v>4433</v>
      </c>
      <c r="AL188" t="s">
        <v>4433</v>
      </c>
    </row>
    <row r="189" spans="1:38">
      <c r="A189" t="s">
        <v>4096</v>
      </c>
      <c r="B189" t="s">
        <v>3800</v>
      </c>
      <c r="C189" t="s">
        <v>3802</v>
      </c>
      <c r="D189">
        <v>60</v>
      </c>
      <c r="E189" t="s">
        <v>3804</v>
      </c>
      <c r="F189">
        <v>7.22</v>
      </c>
      <c r="G189">
        <v>0.97</v>
      </c>
      <c r="H189">
        <v>3</v>
      </c>
      <c r="I189" t="s">
        <v>4134</v>
      </c>
      <c r="K189" t="s">
        <v>4140</v>
      </c>
      <c r="M189" t="s">
        <v>4167</v>
      </c>
      <c r="N189">
        <v>8</v>
      </c>
      <c r="O189" t="s">
        <v>4200</v>
      </c>
      <c r="P189" t="s">
        <v>4357</v>
      </c>
      <c r="Q189">
        <v>3</v>
      </c>
      <c r="R189">
        <v>2</v>
      </c>
      <c r="S189">
        <v>3.46</v>
      </c>
      <c r="T189">
        <v>6.4</v>
      </c>
      <c r="U189">
        <v>365.47</v>
      </c>
      <c r="V189">
        <v>69.89</v>
      </c>
      <c r="W189">
        <v>5.27</v>
      </c>
      <c r="X189">
        <v>4.05</v>
      </c>
      <c r="Y189">
        <v>0</v>
      </c>
      <c r="Z189">
        <v>2</v>
      </c>
      <c r="AA189" t="s">
        <v>4395</v>
      </c>
      <c r="AB189">
        <v>1</v>
      </c>
      <c r="AC189">
        <v>3</v>
      </c>
      <c r="AD189">
        <v>3.730928571428571</v>
      </c>
      <c r="AF189" t="s">
        <v>4400</v>
      </c>
      <c r="AI189">
        <v>0</v>
      </c>
      <c r="AJ189">
        <v>0</v>
      </c>
      <c r="AK189" t="s">
        <v>4429</v>
      </c>
      <c r="AL189" t="s">
        <v>4429</v>
      </c>
    </row>
    <row r="190" spans="1:38">
      <c r="A190" t="s">
        <v>4097</v>
      </c>
      <c r="B190" t="s">
        <v>3800</v>
      </c>
      <c r="C190" t="s">
        <v>3802</v>
      </c>
      <c r="D190">
        <v>63</v>
      </c>
      <c r="E190" t="s">
        <v>3804</v>
      </c>
      <c r="F190">
        <v>7.2</v>
      </c>
      <c r="G190">
        <v>0</v>
      </c>
      <c r="H190">
        <v>1</v>
      </c>
      <c r="I190" t="s">
        <v>4134</v>
      </c>
      <c r="K190" t="s">
        <v>4140</v>
      </c>
      <c r="M190" t="s">
        <v>4173</v>
      </c>
      <c r="N190">
        <v>8</v>
      </c>
      <c r="O190" t="s">
        <v>4209</v>
      </c>
      <c r="P190" t="s">
        <v>4358</v>
      </c>
      <c r="Q190">
        <v>2</v>
      </c>
      <c r="R190">
        <v>1</v>
      </c>
      <c r="S190">
        <v>4.83</v>
      </c>
      <c r="T190">
        <v>7.37</v>
      </c>
      <c r="U190">
        <v>392.54</v>
      </c>
      <c r="V190">
        <v>50.44</v>
      </c>
      <c r="W190">
        <v>6.58</v>
      </c>
      <c r="X190">
        <v>4.83</v>
      </c>
      <c r="Y190">
        <v>0</v>
      </c>
      <c r="Z190">
        <v>2</v>
      </c>
      <c r="AA190" t="s">
        <v>4395</v>
      </c>
      <c r="AB190">
        <v>1</v>
      </c>
      <c r="AC190">
        <v>3</v>
      </c>
      <c r="AD190">
        <v>3.600904761904762</v>
      </c>
      <c r="AF190" t="s">
        <v>4400</v>
      </c>
      <c r="AI190">
        <v>0</v>
      </c>
      <c r="AJ190">
        <v>0</v>
      </c>
      <c r="AK190" t="s">
        <v>4436</v>
      </c>
      <c r="AL190" t="s">
        <v>4436</v>
      </c>
    </row>
    <row r="191" spans="1:38">
      <c r="A191" t="s">
        <v>4098</v>
      </c>
      <c r="B191" t="s">
        <v>3800</v>
      </c>
      <c r="C191" t="s">
        <v>3802</v>
      </c>
      <c r="D191">
        <v>63</v>
      </c>
      <c r="E191" t="s">
        <v>3804</v>
      </c>
      <c r="F191">
        <v>7.2</v>
      </c>
      <c r="G191">
        <v>1.04</v>
      </c>
      <c r="H191">
        <v>3</v>
      </c>
      <c r="I191" t="s">
        <v>4134</v>
      </c>
      <c r="K191" t="s">
        <v>4140</v>
      </c>
      <c r="L191" t="s">
        <v>4141</v>
      </c>
      <c r="M191" t="s">
        <v>4152</v>
      </c>
      <c r="N191">
        <v>9</v>
      </c>
      <c r="O191" t="s">
        <v>4208</v>
      </c>
      <c r="P191" t="s">
        <v>4359</v>
      </c>
      <c r="Q191">
        <v>2</v>
      </c>
      <c r="R191">
        <v>1</v>
      </c>
      <c r="S191">
        <v>4.83</v>
      </c>
      <c r="T191">
        <v>7.35</v>
      </c>
      <c r="U191">
        <v>395.59</v>
      </c>
      <c r="V191">
        <v>40.54</v>
      </c>
      <c r="W191">
        <v>6.01</v>
      </c>
      <c r="X191">
        <v>4.56</v>
      </c>
      <c r="Y191">
        <v>5.08</v>
      </c>
      <c r="Z191">
        <v>1</v>
      </c>
      <c r="AA191" t="s">
        <v>4395</v>
      </c>
      <c r="AB191">
        <v>1</v>
      </c>
      <c r="AC191">
        <v>7</v>
      </c>
      <c r="AD191">
        <v>3.579119047619048</v>
      </c>
      <c r="AF191" t="s">
        <v>4400</v>
      </c>
      <c r="AI191">
        <v>0</v>
      </c>
      <c r="AJ191">
        <v>0</v>
      </c>
      <c r="AK191" t="s">
        <v>4435</v>
      </c>
      <c r="AL191" t="s">
        <v>4435</v>
      </c>
    </row>
    <row r="192" spans="1:38">
      <c r="A192" t="s">
        <v>4099</v>
      </c>
      <c r="B192" t="s">
        <v>3800</v>
      </c>
      <c r="C192" t="s">
        <v>3802</v>
      </c>
      <c r="D192">
        <v>66</v>
      </c>
      <c r="E192" t="s">
        <v>3804</v>
      </c>
      <c r="F192">
        <v>7.18</v>
      </c>
      <c r="G192">
        <v>0.83</v>
      </c>
      <c r="H192">
        <v>3</v>
      </c>
      <c r="I192" t="s">
        <v>4134</v>
      </c>
      <c r="K192" t="s">
        <v>4140</v>
      </c>
      <c r="L192" t="s">
        <v>4141</v>
      </c>
      <c r="M192" t="s">
        <v>4154</v>
      </c>
      <c r="N192">
        <v>9</v>
      </c>
      <c r="O192" t="s">
        <v>4201</v>
      </c>
      <c r="P192" t="s">
        <v>4360</v>
      </c>
      <c r="Q192">
        <v>1</v>
      </c>
      <c r="R192">
        <v>1</v>
      </c>
      <c r="S192">
        <v>6.32</v>
      </c>
      <c r="T192">
        <v>8.789999999999999</v>
      </c>
      <c r="U192">
        <v>378.56</v>
      </c>
      <c r="V192">
        <v>37.3</v>
      </c>
      <c r="W192">
        <v>6.67</v>
      </c>
      <c r="X192">
        <v>4.91</v>
      </c>
      <c r="Y192">
        <v>0</v>
      </c>
      <c r="Z192">
        <v>1</v>
      </c>
      <c r="AA192" t="s">
        <v>4395</v>
      </c>
      <c r="AB192">
        <v>1</v>
      </c>
      <c r="AC192">
        <v>4</v>
      </c>
      <c r="AD192">
        <v>3.565761904761905</v>
      </c>
      <c r="AF192" t="s">
        <v>4400</v>
      </c>
      <c r="AI192">
        <v>0</v>
      </c>
      <c r="AJ192">
        <v>0</v>
      </c>
      <c r="AK192" t="s">
        <v>4430</v>
      </c>
      <c r="AL192" t="s">
        <v>4430</v>
      </c>
    </row>
    <row r="193" spans="1:38">
      <c r="A193" t="s">
        <v>4100</v>
      </c>
      <c r="B193" t="s">
        <v>3800</v>
      </c>
      <c r="C193" t="s">
        <v>3802</v>
      </c>
      <c r="D193">
        <v>67</v>
      </c>
      <c r="E193" t="s">
        <v>3804</v>
      </c>
      <c r="F193">
        <v>7.17</v>
      </c>
      <c r="G193">
        <v>0.95</v>
      </c>
      <c r="H193">
        <v>3</v>
      </c>
      <c r="I193" t="s">
        <v>4134</v>
      </c>
      <c r="K193" t="s">
        <v>4140</v>
      </c>
      <c r="L193" t="s">
        <v>4141</v>
      </c>
      <c r="M193" t="s">
        <v>4152</v>
      </c>
      <c r="N193">
        <v>9</v>
      </c>
      <c r="O193" t="s">
        <v>4208</v>
      </c>
      <c r="P193" t="s">
        <v>4361</v>
      </c>
      <c r="Q193">
        <v>2</v>
      </c>
      <c r="R193">
        <v>1</v>
      </c>
      <c r="S193">
        <v>4.8</v>
      </c>
      <c r="T193">
        <v>7.31</v>
      </c>
      <c r="U193">
        <v>383.58</v>
      </c>
      <c r="V193">
        <v>40.54</v>
      </c>
      <c r="W193">
        <v>6.01</v>
      </c>
      <c r="X193">
        <v>4.56</v>
      </c>
      <c r="Y193">
        <v>6.81</v>
      </c>
      <c r="Z193">
        <v>1</v>
      </c>
      <c r="AA193" t="s">
        <v>4395</v>
      </c>
      <c r="AB193">
        <v>1</v>
      </c>
      <c r="AC193">
        <v>6</v>
      </c>
      <c r="AD193">
        <v>3.664904761904762</v>
      </c>
      <c r="AF193" t="s">
        <v>4400</v>
      </c>
      <c r="AI193">
        <v>0</v>
      </c>
      <c r="AJ193">
        <v>0</v>
      </c>
      <c r="AK193" t="s">
        <v>4435</v>
      </c>
      <c r="AL193" t="s">
        <v>4435</v>
      </c>
    </row>
    <row r="194" spans="1:38">
      <c r="A194" t="s">
        <v>4101</v>
      </c>
      <c r="B194" t="s">
        <v>3800</v>
      </c>
      <c r="C194" t="s">
        <v>3802</v>
      </c>
      <c r="D194">
        <v>69.2</v>
      </c>
      <c r="E194" t="s">
        <v>3804</v>
      </c>
      <c r="F194">
        <v>7.16</v>
      </c>
      <c r="G194">
        <v>0</v>
      </c>
      <c r="H194">
        <v>1</v>
      </c>
      <c r="I194" t="s">
        <v>4134</v>
      </c>
      <c r="K194" t="s">
        <v>4140</v>
      </c>
      <c r="L194" t="s">
        <v>4142</v>
      </c>
      <c r="M194" t="s">
        <v>4172</v>
      </c>
      <c r="N194">
        <v>8</v>
      </c>
      <c r="O194" t="s">
        <v>4206</v>
      </c>
      <c r="P194" t="s">
        <v>4362</v>
      </c>
      <c r="Q194">
        <v>3</v>
      </c>
      <c r="R194">
        <v>2</v>
      </c>
      <c r="S194">
        <v>2.58</v>
      </c>
      <c r="T194">
        <v>5.46</v>
      </c>
      <c r="U194">
        <v>406.53</v>
      </c>
      <c r="V194">
        <v>75.20999999999999</v>
      </c>
      <c r="W194">
        <v>6.36</v>
      </c>
      <c r="X194">
        <v>4.46</v>
      </c>
      <c r="Y194">
        <v>0.78</v>
      </c>
      <c r="Z194">
        <v>3</v>
      </c>
      <c r="AA194" t="s">
        <v>4395</v>
      </c>
      <c r="AB194">
        <v>1</v>
      </c>
      <c r="AC194">
        <v>7</v>
      </c>
      <c r="AD194">
        <v>3.877642857142857</v>
      </c>
      <c r="AF194" t="s">
        <v>4400</v>
      </c>
      <c r="AI194">
        <v>0</v>
      </c>
      <c r="AJ194">
        <v>0</v>
      </c>
      <c r="AK194" t="s">
        <v>4434</v>
      </c>
      <c r="AL194" t="s">
        <v>4434</v>
      </c>
    </row>
    <row r="195" spans="1:38">
      <c r="A195" t="s">
        <v>4102</v>
      </c>
      <c r="B195" t="s">
        <v>3800</v>
      </c>
      <c r="C195" t="s">
        <v>3802</v>
      </c>
      <c r="D195">
        <v>79</v>
      </c>
      <c r="E195" t="s">
        <v>3804</v>
      </c>
      <c r="F195">
        <v>7.1</v>
      </c>
      <c r="G195">
        <v>0</v>
      </c>
      <c r="H195">
        <v>1</v>
      </c>
      <c r="I195" t="s">
        <v>4134</v>
      </c>
      <c r="K195" t="s">
        <v>4140</v>
      </c>
      <c r="M195" t="s">
        <v>4173</v>
      </c>
      <c r="N195">
        <v>8</v>
      </c>
      <c r="O195" t="s">
        <v>4209</v>
      </c>
      <c r="P195" t="s">
        <v>4363</v>
      </c>
      <c r="Q195">
        <v>3</v>
      </c>
      <c r="R195">
        <v>1</v>
      </c>
      <c r="S195">
        <v>2.25</v>
      </c>
      <c r="T195">
        <v>4.92</v>
      </c>
      <c r="U195">
        <v>393.53</v>
      </c>
      <c r="V195">
        <v>53.68</v>
      </c>
      <c r="W195">
        <v>5.3</v>
      </c>
      <c r="X195">
        <v>4.29</v>
      </c>
      <c r="Y195">
        <v>7.32</v>
      </c>
      <c r="Z195">
        <v>2</v>
      </c>
      <c r="AA195" t="s">
        <v>4395</v>
      </c>
      <c r="AB195">
        <v>1</v>
      </c>
      <c r="AC195">
        <v>3</v>
      </c>
      <c r="AD195">
        <v>4.508833333333333</v>
      </c>
      <c r="AF195" t="s">
        <v>4400</v>
      </c>
      <c r="AI195">
        <v>0</v>
      </c>
      <c r="AJ195">
        <v>0</v>
      </c>
      <c r="AK195" t="s">
        <v>4436</v>
      </c>
      <c r="AL195" t="s">
        <v>4436</v>
      </c>
    </row>
    <row r="196" spans="1:38">
      <c r="A196" t="s">
        <v>4103</v>
      </c>
      <c r="B196" t="s">
        <v>3800</v>
      </c>
      <c r="C196" t="s">
        <v>3802</v>
      </c>
      <c r="D196">
        <v>81</v>
      </c>
      <c r="E196" t="s">
        <v>3804</v>
      </c>
      <c r="F196">
        <v>7.09</v>
      </c>
      <c r="G196">
        <v>0</v>
      </c>
      <c r="H196">
        <v>1</v>
      </c>
      <c r="I196" t="s">
        <v>4134</v>
      </c>
      <c r="K196" t="s">
        <v>4140</v>
      </c>
      <c r="L196" t="s">
        <v>4141</v>
      </c>
      <c r="M196" t="s">
        <v>4166</v>
      </c>
      <c r="N196">
        <v>9</v>
      </c>
      <c r="O196" t="s">
        <v>4199</v>
      </c>
      <c r="P196" t="s">
        <v>4364</v>
      </c>
      <c r="Q196">
        <v>3</v>
      </c>
      <c r="R196">
        <v>1</v>
      </c>
      <c r="S196">
        <v>3.38</v>
      </c>
      <c r="T196">
        <v>6.53</v>
      </c>
      <c r="U196">
        <v>381.47</v>
      </c>
      <c r="V196">
        <v>80.44</v>
      </c>
      <c r="W196">
        <v>5.54</v>
      </c>
      <c r="X196">
        <v>2.29</v>
      </c>
      <c r="Y196">
        <v>0</v>
      </c>
      <c r="Z196">
        <v>2</v>
      </c>
      <c r="AA196" t="s">
        <v>4395</v>
      </c>
      <c r="AB196">
        <v>1</v>
      </c>
      <c r="AC196">
        <v>4</v>
      </c>
      <c r="AD196">
        <v>3.98997619047619</v>
      </c>
      <c r="AF196" t="s">
        <v>4400</v>
      </c>
      <c r="AI196">
        <v>0</v>
      </c>
      <c r="AJ196">
        <v>0</v>
      </c>
      <c r="AK196" t="s">
        <v>4428</v>
      </c>
      <c r="AL196" t="s">
        <v>4428</v>
      </c>
    </row>
    <row r="197" spans="1:38">
      <c r="A197" t="s">
        <v>4104</v>
      </c>
      <c r="B197" t="s">
        <v>3800</v>
      </c>
      <c r="C197" t="s">
        <v>3802</v>
      </c>
      <c r="D197">
        <v>85.8</v>
      </c>
      <c r="E197" t="s">
        <v>3804</v>
      </c>
      <c r="F197">
        <v>7.07</v>
      </c>
      <c r="G197">
        <v>0.83</v>
      </c>
      <c r="H197">
        <v>3</v>
      </c>
      <c r="I197" t="s">
        <v>4137</v>
      </c>
      <c r="K197" t="s">
        <v>4140</v>
      </c>
      <c r="L197" t="s">
        <v>4142</v>
      </c>
      <c r="M197" t="s">
        <v>4157</v>
      </c>
      <c r="N197">
        <v>8</v>
      </c>
      <c r="O197" t="s">
        <v>4190</v>
      </c>
      <c r="P197" t="s">
        <v>4365</v>
      </c>
      <c r="Q197">
        <v>2</v>
      </c>
      <c r="R197">
        <v>1</v>
      </c>
      <c r="S197">
        <v>5.22</v>
      </c>
      <c r="T197">
        <v>7.87</v>
      </c>
      <c r="U197">
        <v>446.46</v>
      </c>
      <c r="V197">
        <v>46.53</v>
      </c>
      <c r="W197">
        <v>7.24</v>
      </c>
      <c r="X197">
        <v>4.72</v>
      </c>
      <c r="Y197">
        <v>0</v>
      </c>
      <c r="Z197">
        <v>1</v>
      </c>
      <c r="AA197" t="s">
        <v>4395</v>
      </c>
      <c r="AB197">
        <v>1</v>
      </c>
      <c r="AC197">
        <v>9</v>
      </c>
      <c r="AD197">
        <v>3.215761904761905</v>
      </c>
      <c r="AF197" t="s">
        <v>4400</v>
      </c>
      <c r="AI197">
        <v>0</v>
      </c>
      <c r="AJ197">
        <v>0</v>
      </c>
      <c r="AK197" t="s">
        <v>4419</v>
      </c>
      <c r="AL197" t="s">
        <v>4419</v>
      </c>
    </row>
    <row r="198" spans="1:38">
      <c r="A198" t="s">
        <v>4105</v>
      </c>
      <c r="B198" t="s">
        <v>3800</v>
      </c>
      <c r="C198" t="s">
        <v>3802</v>
      </c>
      <c r="D198">
        <v>92</v>
      </c>
      <c r="E198" t="s">
        <v>3804</v>
      </c>
      <c r="F198">
        <v>7.04</v>
      </c>
      <c r="G198">
        <v>1.07</v>
      </c>
      <c r="H198">
        <v>3</v>
      </c>
      <c r="I198" t="s">
        <v>4134</v>
      </c>
      <c r="K198" t="s">
        <v>4140</v>
      </c>
      <c r="M198" t="s">
        <v>4164</v>
      </c>
      <c r="N198">
        <v>8</v>
      </c>
      <c r="O198" t="s">
        <v>4197</v>
      </c>
      <c r="P198" t="s">
        <v>4366</v>
      </c>
      <c r="Q198">
        <v>1</v>
      </c>
      <c r="R198">
        <v>1</v>
      </c>
      <c r="S198">
        <v>4.39</v>
      </c>
      <c r="T198">
        <v>6.83</v>
      </c>
      <c r="U198">
        <v>366.55</v>
      </c>
      <c r="V198">
        <v>37.3</v>
      </c>
      <c r="W198">
        <v>6.43</v>
      </c>
      <c r="X198">
        <v>4.94</v>
      </c>
      <c r="Y198">
        <v>0</v>
      </c>
      <c r="Z198">
        <v>1</v>
      </c>
      <c r="AA198" t="s">
        <v>4395</v>
      </c>
      <c r="AB198">
        <v>1</v>
      </c>
      <c r="AC198">
        <v>4</v>
      </c>
      <c r="AD198">
        <v>3.651547619047619</v>
      </c>
      <c r="AF198" t="s">
        <v>4400</v>
      </c>
      <c r="AI198">
        <v>0</v>
      </c>
      <c r="AJ198">
        <v>0</v>
      </c>
      <c r="AK198" t="s">
        <v>4426</v>
      </c>
      <c r="AL198" t="s">
        <v>4426</v>
      </c>
    </row>
    <row r="199" spans="1:38">
      <c r="A199" t="s">
        <v>4106</v>
      </c>
      <c r="B199" t="s">
        <v>3800</v>
      </c>
      <c r="C199" t="s">
        <v>3802</v>
      </c>
      <c r="D199">
        <v>100</v>
      </c>
      <c r="E199" t="s">
        <v>3804</v>
      </c>
      <c r="F199">
        <v>7</v>
      </c>
      <c r="G199">
        <v>0</v>
      </c>
      <c r="H199">
        <v>1</v>
      </c>
      <c r="I199" t="s">
        <v>4134</v>
      </c>
      <c r="K199" t="s">
        <v>4140</v>
      </c>
      <c r="M199" t="s">
        <v>4173</v>
      </c>
      <c r="N199">
        <v>8</v>
      </c>
      <c r="O199" t="s">
        <v>4209</v>
      </c>
      <c r="P199" t="s">
        <v>4367</v>
      </c>
      <c r="Q199">
        <v>3</v>
      </c>
      <c r="R199">
        <v>1</v>
      </c>
      <c r="S199">
        <v>5.49</v>
      </c>
      <c r="T199">
        <v>8.390000000000001</v>
      </c>
      <c r="U199">
        <v>436.59</v>
      </c>
      <c r="V199">
        <v>59.67</v>
      </c>
      <c r="W199">
        <v>6.98</v>
      </c>
      <c r="X199">
        <v>4.43</v>
      </c>
      <c r="Y199">
        <v>0</v>
      </c>
      <c r="Z199">
        <v>2</v>
      </c>
      <c r="AA199" t="s">
        <v>4395</v>
      </c>
      <c r="AB199">
        <v>1</v>
      </c>
      <c r="AC199">
        <v>6</v>
      </c>
      <c r="AD199">
        <v>3.286261904761905</v>
      </c>
      <c r="AF199" t="s">
        <v>4400</v>
      </c>
      <c r="AI199">
        <v>0</v>
      </c>
      <c r="AJ199">
        <v>0</v>
      </c>
      <c r="AK199" t="s">
        <v>4436</v>
      </c>
      <c r="AL199" t="s">
        <v>4436</v>
      </c>
    </row>
    <row r="200" spans="1:38">
      <c r="A200" t="s">
        <v>4107</v>
      </c>
      <c r="B200" t="s">
        <v>3800</v>
      </c>
      <c r="C200" t="s">
        <v>3802</v>
      </c>
      <c r="D200">
        <v>101</v>
      </c>
      <c r="E200" t="s">
        <v>3804</v>
      </c>
      <c r="F200">
        <v>7</v>
      </c>
      <c r="G200">
        <v>0.41</v>
      </c>
      <c r="H200">
        <v>3</v>
      </c>
      <c r="I200" t="s">
        <v>4137</v>
      </c>
      <c r="K200" t="s">
        <v>4140</v>
      </c>
      <c r="M200" t="s">
        <v>4156</v>
      </c>
      <c r="N200">
        <v>8</v>
      </c>
      <c r="O200" t="s">
        <v>4189</v>
      </c>
      <c r="P200" t="s">
        <v>4368</v>
      </c>
      <c r="Q200">
        <v>3</v>
      </c>
      <c r="R200">
        <v>1</v>
      </c>
      <c r="S200">
        <v>2.83</v>
      </c>
      <c r="T200">
        <v>6.49</v>
      </c>
      <c r="U200">
        <v>460.49</v>
      </c>
      <c r="V200">
        <v>59.67</v>
      </c>
      <c r="W200">
        <v>7.78</v>
      </c>
      <c r="X200">
        <v>3.01</v>
      </c>
      <c r="Y200">
        <v>0</v>
      </c>
      <c r="Z200">
        <v>3</v>
      </c>
      <c r="AA200" t="s">
        <v>4395</v>
      </c>
      <c r="AB200">
        <v>1</v>
      </c>
      <c r="AC200">
        <v>8</v>
      </c>
      <c r="AD200">
        <v>3.700547619047619</v>
      </c>
      <c r="AF200" t="s">
        <v>4400</v>
      </c>
      <c r="AI200">
        <v>0</v>
      </c>
      <c r="AJ200">
        <v>0</v>
      </c>
      <c r="AK200" t="s">
        <v>4418</v>
      </c>
      <c r="AL200" t="s">
        <v>4418</v>
      </c>
    </row>
    <row r="201" spans="1:38">
      <c r="A201" t="s">
        <v>4108</v>
      </c>
      <c r="B201" t="s">
        <v>3800</v>
      </c>
      <c r="C201" t="s">
        <v>3802</v>
      </c>
      <c r="D201">
        <v>103</v>
      </c>
      <c r="E201" t="s">
        <v>3804</v>
      </c>
      <c r="F201">
        <v>6.99</v>
      </c>
      <c r="G201">
        <v>1.05</v>
      </c>
      <c r="H201">
        <v>3</v>
      </c>
      <c r="I201" t="s">
        <v>4134</v>
      </c>
      <c r="K201" t="s">
        <v>4140</v>
      </c>
      <c r="L201" t="s">
        <v>4141</v>
      </c>
      <c r="M201" t="s">
        <v>4152</v>
      </c>
      <c r="N201">
        <v>9</v>
      </c>
      <c r="O201" t="s">
        <v>4208</v>
      </c>
      <c r="P201" t="s">
        <v>4369</v>
      </c>
      <c r="Q201">
        <v>2</v>
      </c>
      <c r="R201">
        <v>1</v>
      </c>
      <c r="S201">
        <v>3.57</v>
      </c>
      <c r="T201">
        <v>6.12</v>
      </c>
      <c r="U201">
        <v>367.53</v>
      </c>
      <c r="V201">
        <v>40.54</v>
      </c>
      <c r="W201">
        <v>5.59</v>
      </c>
      <c r="X201">
        <v>4.65</v>
      </c>
      <c r="Y201">
        <v>6.46</v>
      </c>
      <c r="Z201">
        <v>1</v>
      </c>
      <c r="AA201" t="s">
        <v>4395</v>
      </c>
      <c r="AB201">
        <v>1</v>
      </c>
      <c r="AC201">
        <v>4</v>
      </c>
      <c r="AD201">
        <v>3.99454761904762</v>
      </c>
      <c r="AF201" t="s">
        <v>4400</v>
      </c>
      <c r="AI201">
        <v>0</v>
      </c>
      <c r="AJ201">
        <v>0</v>
      </c>
      <c r="AK201" t="s">
        <v>4435</v>
      </c>
      <c r="AL201" t="s">
        <v>4435</v>
      </c>
    </row>
    <row r="202" spans="1:38">
      <c r="A202" t="s">
        <v>4109</v>
      </c>
      <c r="B202" t="s">
        <v>3800</v>
      </c>
      <c r="C202" t="s">
        <v>3802</v>
      </c>
      <c r="D202">
        <v>103</v>
      </c>
      <c r="E202" t="s">
        <v>3804</v>
      </c>
      <c r="F202">
        <v>6.99</v>
      </c>
      <c r="G202">
        <v>1.07</v>
      </c>
      <c r="H202">
        <v>3</v>
      </c>
      <c r="I202" t="s">
        <v>4134</v>
      </c>
      <c r="K202" t="s">
        <v>4140</v>
      </c>
      <c r="L202" t="s">
        <v>4141</v>
      </c>
      <c r="M202" t="s">
        <v>4152</v>
      </c>
      <c r="N202">
        <v>9</v>
      </c>
      <c r="O202" t="s">
        <v>4208</v>
      </c>
      <c r="P202" t="s">
        <v>4370</v>
      </c>
      <c r="Q202">
        <v>2</v>
      </c>
      <c r="R202">
        <v>1</v>
      </c>
      <c r="S202">
        <v>4.99</v>
      </c>
      <c r="T202">
        <v>7.5</v>
      </c>
      <c r="U202">
        <v>355.52</v>
      </c>
      <c r="V202">
        <v>40.54</v>
      </c>
      <c r="W202">
        <v>5.45</v>
      </c>
      <c r="X202">
        <v>4.56</v>
      </c>
      <c r="Y202">
        <v>6</v>
      </c>
      <c r="Z202">
        <v>1</v>
      </c>
      <c r="AA202" t="s">
        <v>4395</v>
      </c>
      <c r="AB202">
        <v>1</v>
      </c>
      <c r="AC202">
        <v>6</v>
      </c>
      <c r="AD202">
        <v>3.833333333333333</v>
      </c>
      <c r="AF202" t="s">
        <v>4400</v>
      </c>
      <c r="AI202">
        <v>0</v>
      </c>
      <c r="AJ202">
        <v>0</v>
      </c>
      <c r="AK202" t="s">
        <v>4435</v>
      </c>
      <c r="AL202" t="s">
        <v>4435</v>
      </c>
    </row>
    <row r="203" spans="1:38">
      <c r="A203" t="s">
        <v>4110</v>
      </c>
      <c r="B203" t="s">
        <v>3800</v>
      </c>
      <c r="C203" t="s">
        <v>3802</v>
      </c>
      <c r="D203">
        <v>121</v>
      </c>
      <c r="E203" t="s">
        <v>3804</v>
      </c>
      <c r="F203">
        <v>6.92</v>
      </c>
      <c r="G203">
        <v>1.05</v>
      </c>
      <c r="H203">
        <v>3</v>
      </c>
      <c r="I203" t="s">
        <v>4134</v>
      </c>
      <c r="K203" t="s">
        <v>4140</v>
      </c>
      <c r="L203" t="s">
        <v>4141</v>
      </c>
      <c r="M203" t="s">
        <v>4152</v>
      </c>
      <c r="N203">
        <v>9</v>
      </c>
      <c r="O203" t="s">
        <v>4208</v>
      </c>
      <c r="P203" t="s">
        <v>4371</v>
      </c>
      <c r="Q203">
        <v>2</v>
      </c>
      <c r="R203">
        <v>1</v>
      </c>
      <c r="S203">
        <v>5.01</v>
      </c>
      <c r="T203">
        <v>7.53</v>
      </c>
      <c r="U203">
        <v>419.61</v>
      </c>
      <c r="V203">
        <v>40.54</v>
      </c>
      <c r="W203">
        <v>6.88</v>
      </c>
      <c r="X203">
        <v>4.85</v>
      </c>
      <c r="Y203">
        <v>3.65</v>
      </c>
      <c r="Z203">
        <v>2</v>
      </c>
      <c r="AA203" t="s">
        <v>4395</v>
      </c>
      <c r="AB203">
        <v>1</v>
      </c>
      <c r="AC203">
        <v>7</v>
      </c>
      <c r="AD203">
        <v>3.407547619047619</v>
      </c>
      <c r="AF203" t="s">
        <v>4400</v>
      </c>
      <c r="AI203">
        <v>0</v>
      </c>
      <c r="AJ203">
        <v>0</v>
      </c>
      <c r="AK203" t="s">
        <v>4435</v>
      </c>
      <c r="AL203" t="s">
        <v>4435</v>
      </c>
    </row>
    <row r="204" spans="1:38">
      <c r="A204" t="s">
        <v>4111</v>
      </c>
      <c r="B204" t="s">
        <v>3800</v>
      </c>
      <c r="C204" t="s">
        <v>3802</v>
      </c>
      <c r="D204">
        <v>122</v>
      </c>
      <c r="E204" t="s">
        <v>3804</v>
      </c>
      <c r="F204">
        <v>6.91</v>
      </c>
      <c r="G204">
        <v>1.07</v>
      </c>
      <c r="H204">
        <v>3</v>
      </c>
      <c r="I204" t="s">
        <v>4134</v>
      </c>
      <c r="K204" t="s">
        <v>4140</v>
      </c>
      <c r="L204" t="s">
        <v>4141</v>
      </c>
      <c r="M204" t="s">
        <v>4152</v>
      </c>
      <c r="N204">
        <v>9</v>
      </c>
      <c r="O204" t="s">
        <v>4208</v>
      </c>
      <c r="P204" t="s">
        <v>4372</v>
      </c>
      <c r="Q204">
        <v>2</v>
      </c>
      <c r="R204">
        <v>1</v>
      </c>
      <c r="S204">
        <v>7.2</v>
      </c>
      <c r="T204">
        <v>9.720000000000001</v>
      </c>
      <c r="U204">
        <v>441.7</v>
      </c>
      <c r="V204">
        <v>40.54</v>
      </c>
      <c r="W204">
        <v>8.039999999999999</v>
      </c>
      <c r="X204">
        <v>4.57</v>
      </c>
      <c r="Y204">
        <v>5.42</v>
      </c>
      <c r="Z204">
        <v>1</v>
      </c>
      <c r="AA204" t="s">
        <v>4395</v>
      </c>
      <c r="AB204">
        <v>1</v>
      </c>
      <c r="AC204">
        <v>12</v>
      </c>
      <c r="AD204">
        <v>3.249761904761905</v>
      </c>
      <c r="AF204" t="s">
        <v>4400</v>
      </c>
      <c r="AI204">
        <v>0</v>
      </c>
      <c r="AJ204">
        <v>0</v>
      </c>
      <c r="AK204" t="s">
        <v>4435</v>
      </c>
      <c r="AL204" t="s">
        <v>4435</v>
      </c>
    </row>
    <row r="205" spans="1:38">
      <c r="A205" t="s">
        <v>4112</v>
      </c>
      <c r="B205" t="s">
        <v>3800</v>
      </c>
      <c r="C205" t="s">
        <v>3802</v>
      </c>
      <c r="D205">
        <v>131</v>
      </c>
      <c r="E205" t="s">
        <v>3804</v>
      </c>
      <c r="F205">
        <v>6.88</v>
      </c>
      <c r="G205">
        <v>0</v>
      </c>
      <c r="H205">
        <v>1</v>
      </c>
      <c r="I205" t="s">
        <v>4134</v>
      </c>
      <c r="K205" t="s">
        <v>4140</v>
      </c>
      <c r="L205" t="s">
        <v>4142</v>
      </c>
      <c r="M205" t="s">
        <v>4172</v>
      </c>
      <c r="N205">
        <v>8</v>
      </c>
      <c r="O205" t="s">
        <v>4206</v>
      </c>
      <c r="P205" t="s">
        <v>4373</v>
      </c>
      <c r="Q205">
        <v>3</v>
      </c>
      <c r="R205">
        <v>2</v>
      </c>
      <c r="S205">
        <v>2.92</v>
      </c>
      <c r="T205">
        <v>5.72</v>
      </c>
      <c r="U205">
        <v>394.54</v>
      </c>
      <c r="V205">
        <v>57.53</v>
      </c>
      <c r="W205">
        <v>7.01</v>
      </c>
      <c r="X205">
        <v>4.54</v>
      </c>
      <c r="Y205">
        <v>0</v>
      </c>
      <c r="Z205">
        <v>3</v>
      </c>
      <c r="AA205" t="s">
        <v>4395</v>
      </c>
      <c r="AB205">
        <v>1</v>
      </c>
      <c r="AC205">
        <v>5</v>
      </c>
      <c r="AD205">
        <v>3.793285714285714</v>
      </c>
      <c r="AF205" t="s">
        <v>4400</v>
      </c>
      <c r="AI205">
        <v>0</v>
      </c>
      <c r="AJ205">
        <v>0</v>
      </c>
      <c r="AK205" t="s">
        <v>4434</v>
      </c>
      <c r="AL205" t="s">
        <v>4434</v>
      </c>
    </row>
    <row r="206" spans="1:38">
      <c r="A206" t="s">
        <v>4113</v>
      </c>
      <c r="B206" t="s">
        <v>3800</v>
      </c>
      <c r="C206" t="s">
        <v>3802</v>
      </c>
      <c r="D206">
        <v>138</v>
      </c>
      <c r="E206" t="s">
        <v>3804</v>
      </c>
      <c r="F206">
        <v>6.86</v>
      </c>
      <c r="G206">
        <v>0</v>
      </c>
      <c r="H206">
        <v>1</v>
      </c>
      <c r="I206" t="s">
        <v>4134</v>
      </c>
      <c r="K206" t="s">
        <v>4140</v>
      </c>
      <c r="M206" t="s">
        <v>4173</v>
      </c>
      <c r="N206">
        <v>8</v>
      </c>
      <c r="O206" t="s">
        <v>4209</v>
      </c>
      <c r="P206" t="s">
        <v>4374</v>
      </c>
      <c r="Q206">
        <v>2</v>
      </c>
      <c r="R206">
        <v>1</v>
      </c>
      <c r="S206">
        <v>3.25</v>
      </c>
      <c r="T206">
        <v>6.18</v>
      </c>
      <c r="U206">
        <v>338.45</v>
      </c>
      <c r="V206">
        <v>50.44</v>
      </c>
      <c r="W206">
        <v>5.32</v>
      </c>
      <c r="X206">
        <v>4.4</v>
      </c>
      <c r="Y206">
        <v>0</v>
      </c>
      <c r="Z206">
        <v>2</v>
      </c>
      <c r="AA206" t="s">
        <v>4395</v>
      </c>
      <c r="AB206">
        <v>1</v>
      </c>
      <c r="AC206">
        <v>4</v>
      </c>
      <c r="AD206">
        <v>4.208333333333334</v>
      </c>
      <c r="AF206" t="s">
        <v>4400</v>
      </c>
      <c r="AI206">
        <v>0</v>
      </c>
      <c r="AJ206">
        <v>0</v>
      </c>
      <c r="AK206" t="s">
        <v>4436</v>
      </c>
      <c r="AL206" t="s">
        <v>4436</v>
      </c>
    </row>
    <row r="207" spans="1:38">
      <c r="A207" t="s">
        <v>4114</v>
      </c>
      <c r="B207" t="s">
        <v>3800</v>
      </c>
      <c r="C207" t="s">
        <v>3802</v>
      </c>
      <c r="D207">
        <v>158</v>
      </c>
      <c r="E207" t="s">
        <v>3804</v>
      </c>
      <c r="F207">
        <v>6.8</v>
      </c>
      <c r="G207">
        <v>0</v>
      </c>
      <c r="H207">
        <v>1</v>
      </c>
      <c r="I207" t="s">
        <v>4134</v>
      </c>
      <c r="K207" t="s">
        <v>4140</v>
      </c>
      <c r="M207" t="s">
        <v>4173</v>
      </c>
      <c r="N207">
        <v>8</v>
      </c>
      <c r="O207" t="s">
        <v>4209</v>
      </c>
      <c r="P207" t="s">
        <v>4375</v>
      </c>
      <c r="Q207">
        <v>2</v>
      </c>
      <c r="R207">
        <v>1</v>
      </c>
      <c r="S207">
        <v>3.23</v>
      </c>
      <c r="T207">
        <v>6.15</v>
      </c>
      <c r="U207">
        <v>352.47</v>
      </c>
      <c r="V207">
        <v>50.44</v>
      </c>
      <c r="W207">
        <v>5.63</v>
      </c>
      <c r="X207">
        <v>4.41</v>
      </c>
      <c r="Y207">
        <v>0</v>
      </c>
      <c r="Z207">
        <v>2</v>
      </c>
      <c r="AA207" t="s">
        <v>4395</v>
      </c>
      <c r="AB207">
        <v>1</v>
      </c>
      <c r="AC207">
        <v>4</v>
      </c>
      <c r="AD207">
        <v>4.218333333333334</v>
      </c>
      <c r="AF207" t="s">
        <v>4400</v>
      </c>
      <c r="AI207">
        <v>0</v>
      </c>
      <c r="AJ207">
        <v>0</v>
      </c>
      <c r="AK207" t="s">
        <v>4436</v>
      </c>
      <c r="AL207" t="s">
        <v>4436</v>
      </c>
    </row>
    <row r="208" spans="1:38">
      <c r="A208" t="s">
        <v>4115</v>
      </c>
      <c r="B208" t="s">
        <v>3800</v>
      </c>
      <c r="C208" t="s">
        <v>3802</v>
      </c>
      <c r="D208">
        <v>158</v>
      </c>
      <c r="E208" t="s">
        <v>3804</v>
      </c>
      <c r="F208">
        <v>6.8</v>
      </c>
      <c r="G208">
        <v>0</v>
      </c>
      <c r="H208">
        <v>1</v>
      </c>
      <c r="I208" t="s">
        <v>4134</v>
      </c>
      <c r="K208" t="s">
        <v>4140</v>
      </c>
      <c r="M208" t="s">
        <v>4173</v>
      </c>
      <c r="N208">
        <v>8</v>
      </c>
      <c r="O208" t="s">
        <v>4209</v>
      </c>
      <c r="P208" t="s">
        <v>4376</v>
      </c>
      <c r="Q208">
        <v>3</v>
      </c>
      <c r="R208">
        <v>1</v>
      </c>
      <c r="S208">
        <v>0.72</v>
      </c>
      <c r="T208">
        <v>4.22</v>
      </c>
      <c r="U208">
        <v>379.5</v>
      </c>
      <c r="V208">
        <v>63.33</v>
      </c>
      <c r="W208">
        <v>5.59</v>
      </c>
      <c r="X208">
        <v>3.66</v>
      </c>
      <c r="Y208">
        <v>1.32</v>
      </c>
      <c r="Z208">
        <v>2</v>
      </c>
      <c r="AA208" t="s">
        <v>4395</v>
      </c>
      <c r="AB208">
        <v>1</v>
      </c>
      <c r="AC208">
        <v>3</v>
      </c>
      <c r="AD208">
        <v>5.084047619047619</v>
      </c>
      <c r="AF208" t="s">
        <v>4400</v>
      </c>
      <c r="AI208">
        <v>0</v>
      </c>
      <c r="AJ208">
        <v>0</v>
      </c>
      <c r="AK208" t="s">
        <v>4436</v>
      </c>
      <c r="AL208" t="s">
        <v>4436</v>
      </c>
    </row>
    <row r="209" spans="1:38">
      <c r="A209" t="s">
        <v>4116</v>
      </c>
      <c r="B209" t="s">
        <v>3800</v>
      </c>
      <c r="C209" t="s">
        <v>3802</v>
      </c>
      <c r="D209">
        <v>161</v>
      </c>
      <c r="E209" t="s">
        <v>3804</v>
      </c>
      <c r="F209">
        <v>6.79</v>
      </c>
      <c r="G209">
        <v>1</v>
      </c>
      <c r="H209">
        <v>3</v>
      </c>
      <c r="I209" t="s">
        <v>4134</v>
      </c>
      <c r="K209" t="s">
        <v>4140</v>
      </c>
      <c r="M209" t="s">
        <v>4156</v>
      </c>
      <c r="N209">
        <v>8</v>
      </c>
      <c r="O209" t="s">
        <v>4189</v>
      </c>
      <c r="P209" t="s">
        <v>4377</v>
      </c>
      <c r="Q209">
        <v>3</v>
      </c>
      <c r="R209">
        <v>1</v>
      </c>
      <c r="S209">
        <v>3.75</v>
      </c>
      <c r="T209">
        <v>6.37</v>
      </c>
      <c r="U209">
        <v>442.5</v>
      </c>
      <c r="V209">
        <v>59.67</v>
      </c>
      <c r="W209">
        <v>7.48</v>
      </c>
      <c r="X209">
        <v>4.75</v>
      </c>
      <c r="Y209">
        <v>0</v>
      </c>
      <c r="Z209">
        <v>3</v>
      </c>
      <c r="AA209" t="s">
        <v>4395</v>
      </c>
      <c r="AB209">
        <v>1</v>
      </c>
      <c r="AC209">
        <v>8</v>
      </c>
      <c r="AD209">
        <v>3.369047619047619</v>
      </c>
      <c r="AF209" t="s">
        <v>4400</v>
      </c>
      <c r="AI209">
        <v>0</v>
      </c>
      <c r="AJ209">
        <v>0</v>
      </c>
      <c r="AK209" t="s">
        <v>4418</v>
      </c>
      <c r="AL209" t="s">
        <v>4418</v>
      </c>
    </row>
    <row r="210" spans="1:38">
      <c r="A210" t="s">
        <v>4117</v>
      </c>
      <c r="B210" t="s">
        <v>3800</v>
      </c>
      <c r="C210" t="s">
        <v>3802</v>
      </c>
      <c r="D210">
        <v>161</v>
      </c>
      <c r="E210" t="s">
        <v>3804</v>
      </c>
      <c r="F210">
        <v>6.79</v>
      </c>
      <c r="G210">
        <v>0</v>
      </c>
      <c r="H210">
        <v>1</v>
      </c>
      <c r="I210" t="s">
        <v>4134</v>
      </c>
      <c r="K210" t="s">
        <v>4140</v>
      </c>
      <c r="L210" t="s">
        <v>4141</v>
      </c>
      <c r="M210" t="s">
        <v>4166</v>
      </c>
      <c r="N210">
        <v>9</v>
      </c>
      <c r="O210" t="s">
        <v>4199</v>
      </c>
      <c r="P210" t="s">
        <v>4378</v>
      </c>
      <c r="Q210">
        <v>1</v>
      </c>
      <c r="R210">
        <v>1</v>
      </c>
      <c r="S210">
        <v>4.4</v>
      </c>
      <c r="T210">
        <v>7.38</v>
      </c>
      <c r="U210">
        <v>354.47</v>
      </c>
      <c r="V210">
        <v>37.3</v>
      </c>
      <c r="W210">
        <v>5.77</v>
      </c>
      <c r="X210">
        <v>3.96</v>
      </c>
      <c r="Y210">
        <v>0</v>
      </c>
      <c r="Z210">
        <v>2</v>
      </c>
      <c r="AA210" t="s">
        <v>4395</v>
      </c>
      <c r="AB210">
        <v>1</v>
      </c>
      <c r="AC210">
        <v>3</v>
      </c>
      <c r="AD210">
        <v>3.698333333333333</v>
      </c>
      <c r="AF210" t="s">
        <v>4400</v>
      </c>
      <c r="AI210">
        <v>0</v>
      </c>
      <c r="AJ210">
        <v>0</v>
      </c>
      <c r="AK210" t="s">
        <v>4428</v>
      </c>
      <c r="AL210" t="s">
        <v>4428</v>
      </c>
    </row>
    <row r="211" spans="1:38">
      <c r="A211" t="s">
        <v>4118</v>
      </c>
      <c r="B211" t="s">
        <v>3800</v>
      </c>
      <c r="C211" t="s">
        <v>3802</v>
      </c>
      <c r="D211">
        <v>177</v>
      </c>
      <c r="E211" t="s">
        <v>3804</v>
      </c>
      <c r="F211">
        <v>6.75</v>
      </c>
      <c r="G211">
        <v>1.08</v>
      </c>
      <c r="H211">
        <v>3</v>
      </c>
      <c r="I211" t="s">
        <v>4134</v>
      </c>
      <c r="K211" t="s">
        <v>4140</v>
      </c>
      <c r="M211" t="s">
        <v>4167</v>
      </c>
      <c r="N211">
        <v>8</v>
      </c>
      <c r="O211" t="s">
        <v>4200</v>
      </c>
      <c r="P211" t="s">
        <v>4379</v>
      </c>
      <c r="Q211">
        <v>3</v>
      </c>
      <c r="R211">
        <v>1</v>
      </c>
      <c r="S211">
        <v>5.36</v>
      </c>
      <c r="T211">
        <v>8.32</v>
      </c>
      <c r="U211">
        <v>421.58</v>
      </c>
      <c r="V211">
        <v>58.89</v>
      </c>
      <c r="W211">
        <v>6.61</v>
      </c>
      <c r="X211">
        <v>3.99</v>
      </c>
      <c r="Y211">
        <v>0</v>
      </c>
      <c r="Z211">
        <v>2</v>
      </c>
      <c r="AA211" t="s">
        <v>4395</v>
      </c>
      <c r="AB211">
        <v>1</v>
      </c>
      <c r="AC211">
        <v>7</v>
      </c>
      <c r="AD211">
        <v>3.393476190476191</v>
      </c>
      <c r="AF211" t="s">
        <v>4400</v>
      </c>
      <c r="AI211">
        <v>0</v>
      </c>
      <c r="AJ211">
        <v>0</v>
      </c>
      <c r="AK211" t="s">
        <v>4429</v>
      </c>
      <c r="AL211" t="s">
        <v>4429</v>
      </c>
    </row>
    <row r="212" spans="1:38">
      <c r="A212" t="s">
        <v>4119</v>
      </c>
      <c r="B212" t="s">
        <v>3800</v>
      </c>
      <c r="C212" t="s">
        <v>3802</v>
      </c>
      <c r="D212">
        <v>198</v>
      </c>
      <c r="E212" t="s">
        <v>3804</v>
      </c>
      <c r="F212">
        <v>6.7</v>
      </c>
      <c r="G212">
        <v>1.13</v>
      </c>
      <c r="H212">
        <v>4</v>
      </c>
      <c r="I212" t="s">
        <v>4137</v>
      </c>
      <c r="K212" t="s">
        <v>4140</v>
      </c>
      <c r="M212" t="s">
        <v>4156</v>
      </c>
      <c r="N212">
        <v>8</v>
      </c>
      <c r="O212" t="s">
        <v>4189</v>
      </c>
      <c r="P212" t="s">
        <v>4380</v>
      </c>
      <c r="Q212">
        <v>3</v>
      </c>
      <c r="R212">
        <v>1</v>
      </c>
      <c r="S212">
        <v>4.2</v>
      </c>
      <c r="T212">
        <v>6.81</v>
      </c>
      <c r="U212">
        <v>460.49</v>
      </c>
      <c r="V212">
        <v>59.67</v>
      </c>
      <c r="W212">
        <v>7.78</v>
      </c>
      <c r="X212">
        <v>4.75</v>
      </c>
      <c r="Y212">
        <v>0</v>
      </c>
      <c r="Z212">
        <v>3</v>
      </c>
      <c r="AA212" t="s">
        <v>4395</v>
      </c>
      <c r="AB212">
        <v>1</v>
      </c>
      <c r="AC212">
        <v>7</v>
      </c>
      <c r="AD212">
        <v>3.115547619047619</v>
      </c>
      <c r="AF212" t="s">
        <v>4400</v>
      </c>
      <c r="AI212">
        <v>0</v>
      </c>
      <c r="AJ212">
        <v>0</v>
      </c>
      <c r="AK212" t="s">
        <v>4418</v>
      </c>
      <c r="AL212" t="s">
        <v>4418</v>
      </c>
    </row>
    <row r="213" spans="1:38">
      <c r="A213" t="s">
        <v>4120</v>
      </c>
      <c r="B213" t="s">
        <v>3800</v>
      </c>
      <c r="C213" t="s">
        <v>3802</v>
      </c>
      <c r="D213">
        <v>200</v>
      </c>
      <c r="E213" t="s">
        <v>3804</v>
      </c>
      <c r="F213">
        <v>6.7</v>
      </c>
      <c r="G213">
        <v>0</v>
      </c>
      <c r="H213">
        <v>1</v>
      </c>
      <c r="I213" t="s">
        <v>4134</v>
      </c>
      <c r="K213" t="s">
        <v>4140</v>
      </c>
      <c r="M213" t="s">
        <v>4173</v>
      </c>
      <c r="N213">
        <v>8</v>
      </c>
      <c r="O213" t="s">
        <v>4209</v>
      </c>
      <c r="P213" t="s">
        <v>4381</v>
      </c>
      <c r="Q213">
        <v>2</v>
      </c>
      <c r="R213">
        <v>1</v>
      </c>
      <c r="S213">
        <v>3.55</v>
      </c>
      <c r="T213">
        <v>6.4</v>
      </c>
      <c r="U213">
        <v>396.6</v>
      </c>
      <c r="V213">
        <v>37.3</v>
      </c>
      <c r="W213">
        <v>6.58</v>
      </c>
      <c r="X213">
        <v>4.49</v>
      </c>
      <c r="Y213">
        <v>0</v>
      </c>
      <c r="Z213">
        <v>2</v>
      </c>
      <c r="AA213" t="s">
        <v>4395</v>
      </c>
      <c r="AB213">
        <v>1</v>
      </c>
      <c r="AC213">
        <v>4</v>
      </c>
      <c r="AD213">
        <v>3.661904761904762</v>
      </c>
      <c r="AF213" t="s">
        <v>4400</v>
      </c>
      <c r="AI213">
        <v>0</v>
      </c>
      <c r="AJ213">
        <v>0</v>
      </c>
      <c r="AK213" t="s">
        <v>4436</v>
      </c>
      <c r="AL213" t="s">
        <v>4436</v>
      </c>
    </row>
    <row r="214" spans="1:38">
      <c r="A214" t="s">
        <v>4121</v>
      </c>
      <c r="B214" t="s">
        <v>3800</v>
      </c>
      <c r="C214" t="s">
        <v>3802</v>
      </c>
      <c r="D214">
        <v>254</v>
      </c>
      <c r="E214" t="s">
        <v>3804</v>
      </c>
      <c r="F214">
        <v>6.59</v>
      </c>
      <c r="G214">
        <v>1.09</v>
      </c>
      <c r="H214">
        <v>3</v>
      </c>
      <c r="I214" t="s">
        <v>4134</v>
      </c>
      <c r="K214" t="s">
        <v>4140</v>
      </c>
      <c r="L214" t="s">
        <v>4141</v>
      </c>
      <c r="M214" t="s">
        <v>4152</v>
      </c>
      <c r="N214">
        <v>9</v>
      </c>
      <c r="O214" t="s">
        <v>4208</v>
      </c>
      <c r="P214" t="s">
        <v>4382</v>
      </c>
      <c r="Q214">
        <v>2</v>
      </c>
      <c r="R214">
        <v>1</v>
      </c>
      <c r="S214">
        <v>5.85</v>
      </c>
      <c r="T214">
        <v>8.380000000000001</v>
      </c>
      <c r="U214">
        <v>409.61</v>
      </c>
      <c r="V214">
        <v>40.54</v>
      </c>
      <c r="W214">
        <v>6.57</v>
      </c>
      <c r="X214">
        <v>4.55</v>
      </c>
      <c r="Y214">
        <v>4.92</v>
      </c>
      <c r="Z214">
        <v>1</v>
      </c>
      <c r="AA214" t="s">
        <v>4395</v>
      </c>
      <c r="AB214">
        <v>1</v>
      </c>
      <c r="AC214">
        <v>7</v>
      </c>
      <c r="AD214">
        <v>3.478976190476191</v>
      </c>
      <c r="AF214" t="s">
        <v>4400</v>
      </c>
      <c r="AI214">
        <v>0</v>
      </c>
      <c r="AJ214">
        <v>0</v>
      </c>
      <c r="AK214" t="s">
        <v>4435</v>
      </c>
      <c r="AL214" t="s">
        <v>4435</v>
      </c>
    </row>
    <row r="215" spans="1:38">
      <c r="A215" t="s">
        <v>4122</v>
      </c>
      <c r="B215" t="s">
        <v>3800</v>
      </c>
      <c r="C215" t="s">
        <v>3802</v>
      </c>
      <c r="D215">
        <v>257</v>
      </c>
      <c r="E215" t="s">
        <v>3804</v>
      </c>
      <c r="F215">
        <v>6.59</v>
      </c>
      <c r="G215">
        <v>0.99</v>
      </c>
      <c r="H215">
        <v>3</v>
      </c>
      <c r="I215" t="s">
        <v>4134</v>
      </c>
      <c r="K215" t="s">
        <v>4140</v>
      </c>
      <c r="L215" t="s">
        <v>4141</v>
      </c>
      <c r="M215" t="s">
        <v>4152</v>
      </c>
      <c r="N215">
        <v>9</v>
      </c>
      <c r="O215" t="s">
        <v>4208</v>
      </c>
      <c r="P215" t="s">
        <v>4383</v>
      </c>
      <c r="Q215">
        <v>3</v>
      </c>
      <c r="R215">
        <v>1</v>
      </c>
      <c r="S215">
        <v>5.38</v>
      </c>
      <c r="T215">
        <v>7.89</v>
      </c>
      <c r="U215">
        <v>399.58</v>
      </c>
      <c r="V215">
        <v>49.77</v>
      </c>
      <c r="W215">
        <v>5.85</v>
      </c>
      <c r="X215">
        <v>4.56</v>
      </c>
      <c r="Y215">
        <v>6.54</v>
      </c>
      <c r="Z215">
        <v>1</v>
      </c>
      <c r="AA215" t="s">
        <v>4395</v>
      </c>
      <c r="AB215">
        <v>1</v>
      </c>
      <c r="AC215">
        <v>8</v>
      </c>
      <c r="AD215">
        <v>3.550619047619048</v>
      </c>
      <c r="AF215" t="s">
        <v>4400</v>
      </c>
      <c r="AI215">
        <v>0</v>
      </c>
      <c r="AJ215">
        <v>0</v>
      </c>
      <c r="AK215" t="s">
        <v>4435</v>
      </c>
      <c r="AL215" t="s">
        <v>4435</v>
      </c>
    </row>
    <row r="216" spans="1:38">
      <c r="A216" t="s">
        <v>4123</v>
      </c>
      <c r="B216" t="s">
        <v>3800</v>
      </c>
      <c r="C216" t="s">
        <v>3802</v>
      </c>
      <c r="D216">
        <v>271</v>
      </c>
      <c r="E216" t="s">
        <v>3804</v>
      </c>
      <c r="F216">
        <v>6.57</v>
      </c>
      <c r="G216">
        <v>0.35</v>
      </c>
      <c r="H216">
        <v>3</v>
      </c>
      <c r="I216" t="s">
        <v>4134</v>
      </c>
      <c r="K216" t="s">
        <v>4140</v>
      </c>
      <c r="M216" t="s">
        <v>4156</v>
      </c>
      <c r="N216">
        <v>8</v>
      </c>
      <c r="O216" t="s">
        <v>4189</v>
      </c>
      <c r="P216" t="s">
        <v>4384</v>
      </c>
      <c r="Q216">
        <v>3</v>
      </c>
      <c r="R216">
        <v>1</v>
      </c>
      <c r="S216">
        <v>5.11</v>
      </c>
      <c r="T216">
        <v>7.77</v>
      </c>
      <c r="U216">
        <v>422.59</v>
      </c>
      <c r="V216">
        <v>46.53</v>
      </c>
      <c r="W216">
        <v>7.7</v>
      </c>
      <c r="X216">
        <v>4.7</v>
      </c>
      <c r="Y216">
        <v>0</v>
      </c>
      <c r="Z216">
        <v>3</v>
      </c>
      <c r="AA216" t="s">
        <v>4395</v>
      </c>
      <c r="AB216">
        <v>1</v>
      </c>
      <c r="AC216">
        <v>7</v>
      </c>
      <c r="AD216">
        <v>3.386261904761905</v>
      </c>
      <c r="AF216" t="s">
        <v>4400</v>
      </c>
      <c r="AI216">
        <v>0</v>
      </c>
      <c r="AJ216">
        <v>0</v>
      </c>
      <c r="AK216" t="s">
        <v>4418</v>
      </c>
      <c r="AL216" t="s">
        <v>4418</v>
      </c>
    </row>
    <row r="217" spans="1:38">
      <c r="A217" t="s">
        <v>4124</v>
      </c>
      <c r="B217" t="s">
        <v>3800</v>
      </c>
      <c r="C217" t="s">
        <v>3802</v>
      </c>
      <c r="D217">
        <v>394</v>
      </c>
      <c r="E217" t="s">
        <v>3804</v>
      </c>
      <c r="F217">
        <v>6.41</v>
      </c>
      <c r="G217">
        <v>0.66</v>
      </c>
      <c r="H217">
        <v>2</v>
      </c>
      <c r="I217" t="s">
        <v>4135</v>
      </c>
      <c r="K217" t="s">
        <v>4140</v>
      </c>
      <c r="M217" t="s">
        <v>4167</v>
      </c>
      <c r="N217">
        <v>8</v>
      </c>
      <c r="O217" t="s">
        <v>4200</v>
      </c>
      <c r="P217" t="s">
        <v>4385</v>
      </c>
      <c r="Q217">
        <v>3</v>
      </c>
      <c r="R217">
        <v>1</v>
      </c>
      <c r="S217">
        <v>3.83</v>
      </c>
      <c r="T217">
        <v>6.79</v>
      </c>
      <c r="U217">
        <v>379.5</v>
      </c>
      <c r="V217">
        <v>58.89</v>
      </c>
      <c r="W217">
        <v>5.44</v>
      </c>
      <c r="X217">
        <v>3.98</v>
      </c>
      <c r="Y217">
        <v>0</v>
      </c>
      <c r="Z217">
        <v>2</v>
      </c>
      <c r="AA217" t="s">
        <v>4395</v>
      </c>
      <c r="AB217">
        <v>1</v>
      </c>
      <c r="AC217">
        <v>4</v>
      </c>
      <c r="AD217">
        <v>3.779047619047619</v>
      </c>
      <c r="AF217" t="s">
        <v>4400</v>
      </c>
      <c r="AI217">
        <v>0</v>
      </c>
      <c r="AJ217">
        <v>0</v>
      </c>
      <c r="AK217" t="s">
        <v>4429</v>
      </c>
      <c r="AL217" t="s">
        <v>4429</v>
      </c>
    </row>
    <row r="218" spans="1:38">
      <c r="A218" t="s">
        <v>4125</v>
      </c>
      <c r="B218" t="s">
        <v>3800</v>
      </c>
      <c r="C218" t="s">
        <v>3802</v>
      </c>
      <c r="D218">
        <v>394.7</v>
      </c>
      <c r="E218" t="s">
        <v>3804</v>
      </c>
      <c r="F218">
        <v>6.4</v>
      </c>
      <c r="G218">
        <v>0</v>
      </c>
      <c r="H218">
        <v>1</v>
      </c>
      <c r="I218" t="s">
        <v>4134</v>
      </c>
      <c r="K218" t="s">
        <v>4140</v>
      </c>
      <c r="L218" t="s">
        <v>4142</v>
      </c>
      <c r="M218" t="s">
        <v>4172</v>
      </c>
      <c r="N218">
        <v>8</v>
      </c>
      <c r="O218" t="s">
        <v>4206</v>
      </c>
      <c r="P218" t="s">
        <v>4386</v>
      </c>
      <c r="Q218">
        <v>3</v>
      </c>
      <c r="R218">
        <v>1</v>
      </c>
      <c r="S218">
        <v>4.49</v>
      </c>
      <c r="T218">
        <v>7.26</v>
      </c>
      <c r="U218">
        <v>454.61</v>
      </c>
      <c r="V218">
        <v>46.53</v>
      </c>
      <c r="W218">
        <v>8.039999999999999</v>
      </c>
      <c r="X218">
        <v>4.58</v>
      </c>
      <c r="Y218">
        <v>0</v>
      </c>
      <c r="Z218">
        <v>3</v>
      </c>
      <c r="AA218" t="s">
        <v>4395</v>
      </c>
      <c r="AB218">
        <v>1</v>
      </c>
      <c r="AC218">
        <v>9</v>
      </c>
      <c r="AD218">
        <v>3.157547619047619</v>
      </c>
      <c r="AF218" t="s">
        <v>4400</v>
      </c>
      <c r="AI218">
        <v>0</v>
      </c>
      <c r="AJ218">
        <v>0</v>
      </c>
      <c r="AK218" t="s">
        <v>4434</v>
      </c>
      <c r="AL218" t="s">
        <v>4434</v>
      </c>
    </row>
    <row r="219" spans="1:38">
      <c r="A219" t="s">
        <v>4126</v>
      </c>
      <c r="B219" t="s">
        <v>3800</v>
      </c>
      <c r="C219" t="s">
        <v>3802</v>
      </c>
      <c r="D219">
        <v>484</v>
      </c>
      <c r="E219" t="s">
        <v>3804</v>
      </c>
      <c r="F219">
        <v>6.32</v>
      </c>
      <c r="G219">
        <v>1.09</v>
      </c>
      <c r="H219">
        <v>3</v>
      </c>
      <c r="I219" t="s">
        <v>4135</v>
      </c>
      <c r="K219" t="s">
        <v>4140</v>
      </c>
      <c r="M219" t="s">
        <v>4167</v>
      </c>
      <c r="N219">
        <v>8</v>
      </c>
      <c r="O219" t="s">
        <v>4200</v>
      </c>
      <c r="P219" t="s">
        <v>4387</v>
      </c>
      <c r="Q219">
        <v>3</v>
      </c>
      <c r="R219">
        <v>1</v>
      </c>
      <c r="S219">
        <v>5.11</v>
      </c>
      <c r="T219">
        <v>8.07</v>
      </c>
      <c r="U219">
        <v>421.58</v>
      </c>
      <c r="V219">
        <v>58.89</v>
      </c>
      <c r="W219">
        <v>6.61</v>
      </c>
      <c r="X219">
        <v>3.99</v>
      </c>
      <c r="Y219">
        <v>0</v>
      </c>
      <c r="Z219">
        <v>2</v>
      </c>
      <c r="AA219" t="s">
        <v>4395</v>
      </c>
      <c r="AB219">
        <v>1</v>
      </c>
      <c r="AC219">
        <v>4</v>
      </c>
      <c r="AD219">
        <v>3.393476190476191</v>
      </c>
      <c r="AF219" t="s">
        <v>4400</v>
      </c>
      <c r="AI219">
        <v>0</v>
      </c>
      <c r="AJ219">
        <v>0</v>
      </c>
      <c r="AK219" t="s">
        <v>4429</v>
      </c>
      <c r="AL219" t="s">
        <v>4429</v>
      </c>
    </row>
    <row r="220" spans="1:38">
      <c r="A220" t="s">
        <v>4127</v>
      </c>
      <c r="B220" t="s">
        <v>3800</v>
      </c>
      <c r="C220" t="s">
        <v>3802</v>
      </c>
      <c r="D220">
        <v>529</v>
      </c>
      <c r="E220" t="s">
        <v>3804</v>
      </c>
      <c r="F220">
        <v>6.28</v>
      </c>
      <c r="G220">
        <v>0</v>
      </c>
      <c r="H220">
        <v>1</v>
      </c>
      <c r="I220" t="s">
        <v>4134</v>
      </c>
      <c r="K220" t="s">
        <v>4140</v>
      </c>
      <c r="L220" t="s">
        <v>4141</v>
      </c>
      <c r="M220" t="s">
        <v>4152</v>
      </c>
      <c r="N220">
        <v>9</v>
      </c>
      <c r="O220" t="s">
        <v>4208</v>
      </c>
      <c r="P220" t="s">
        <v>4388</v>
      </c>
      <c r="Q220">
        <v>2</v>
      </c>
      <c r="R220">
        <v>2</v>
      </c>
      <c r="S220">
        <v>2.45</v>
      </c>
      <c r="T220">
        <v>4.96</v>
      </c>
      <c r="U220">
        <v>329.48</v>
      </c>
      <c r="V220">
        <v>49.33</v>
      </c>
      <c r="W220">
        <v>5.28</v>
      </c>
      <c r="X220">
        <v>4.86</v>
      </c>
      <c r="Y220">
        <v>4.29</v>
      </c>
      <c r="Z220">
        <v>1</v>
      </c>
      <c r="AA220" t="s">
        <v>4395</v>
      </c>
      <c r="AB220">
        <v>1</v>
      </c>
      <c r="AC220">
        <v>5</v>
      </c>
      <c r="AD220">
        <v>4.295</v>
      </c>
      <c r="AF220" t="s">
        <v>4400</v>
      </c>
      <c r="AI220">
        <v>0</v>
      </c>
      <c r="AJ220">
        <v>0</v>
      </c>
      <c r="AK220" t="s">
        <v>4435</v>
      </c>
      <c r="AL220" t="s">
        <v>4435</v>
      </c>
    </row>
    <row r="221" spans="1:38">
      <c r="A221" t="s">
        <v>4128</v>
      </c>
      <c r="B221" t="s">
        <v>3800</v>
      </c>
      <c r="C221" t="s">
        <v>3802</v>
      </c>
      <c r="D221">
        <v>620</v>
      </c>
      <c r="E221" t="s">
        <v>3804</v>
      </c>
      <c r="F221">
        <v>6.21</v>
      </c>
      <c r="G221">
        <v>0.68</v>
      </c>
      <c r="H221">
        <v>2</v>
      </c>
      <c r="I221" t="s">
        <v>4135</v>
      </c>
      <c r="K221" t="s">
        <v>4140</v>
      </c>
      <c r="M221" t="s">
        <v>4167</v>
      </c>
      <c r="N221">
        <v>8</v>
      </c>
      <c r="O221" t="s">
        <v>4200</v>
      </c>
      <c r="P221" t="s">
        <v>4389</v>
      </c>
      <c r="Q221">
        <v>3</v>
      </c>
      <c r="R221">
        <v>1</v>
      </c>
      <c r="S221">
        <v>4.34</v>
      </c>
      <c r="T221">
        <v>7.3</v>
      </c>
      <c r="U221">
        <v>393.53</v>
      </c>
      <c r="V221">
        <v>58.89</v>
      </c>
      <c r="W221">
        <v>5.83</v>
      </c>
      <c r="X221">
        <v>3.99</v>
      </c>
      <c r="Y221">
        <v>0</v>
      </c>
      <c r="Z221">
        <v>2</v>
      </c>
      <c r="AA221" t="s">
        <v>4395</v>
      </c>
      <c r="AB221">
        <v>1</v>
      </c>
      <c r="AC221">
        <v>5</v>
      </c>
      <c r="AD221">
        <v>3.593833333333333</v>
      </c>
      <c r="AF221" t="s">
        <v>4400</v>
      </c>
      <c r="AI221">
        <v>0</v>
      </c>
      <c r="AJ221">
        <v>0</v>
      </c>
      <c r="AK221" t="s">
        <v>4429</v>
      </c>
      <c r="AL221" t="s">
        <v>4429</v>
      </c>
    </row>
    <row r="222" spans="1:38">
      <c r="A222" t="s">
        <v>4129</v>
      </c>
      <c r="B222" t="s">
        <v>3800</v>
      </c>
      <c r="C222" t="s">
        <v>3802</v>
      </c>
      <c r="D222">
        <v>644</v>
      </c>
      <c r="E222" t="s">
        <v>3804</v>
      </c>
      <c r="F222">
        <v>6.19</v>
      </c>
      <c r="G222">
        <v>1.03</v>
      </c>
      <c r="H222">
        <v>3</v>
      </c>
      <c r="I222" t="s">
        <v>4135</v>
      </c>
      <c r="K222" t="s">
        <v>4140</v>
      </c>
      <c r="L222" t="s">
        <v>4141</v>
      </c>
      <c r="M222" t="s">
        <v>4152</v>
      </c>
      <c r="N222">
        <v>9</v>
      </c>
      <c r="O222" t="s">
        <v>4208</v>
      </c>
      <c r="P222" t="s">
        <v>4390</v>
      </c>
      <c r="Q222">
        <v>2</v>
      </c>
      <c r="R222">
        <v>1</v>
      </c>
      <c r="S222">
        <v>2.02</v>
      </c>
      <c r="T222">
        <v>4.94</v>
      </c>
      <c r="U222">
        <v>385.55</v>
      </c>
      <c r="V222">
        <v>57.61</v>
      </c>
      <c r="W222">
        <v>5.61</v>
      </c>
      <c r="X222">
        <v>4.45</v>
      </c>
      <c r="Y222">
        <v>0.61</v>
      </c>
      <c r="Z222">
        <v>1</v>
      </c>
      <c r="AA222" t="s">
        <v>4395</v>
      </c>
      <c r="AB222">
        <v>1</v>
      </c>
      <c r="AC222">
        <v>6</v>
      </c>
      <c r="AD222">
        <v>4.670833333333333</v>
      </c>
      <c r="AF222" t="s">
        <v>4400</v>
      </c>
      <c r="AI222">
        <v>0</v>
      </c>
      <c r="AJ222">
        <v>0</v>
      </c>
      <c r="AK222" t="s">
        <v>4435</v>
      </c>
      <c r="AL222" t="s">
        <v>4435</v>
      </c>
    </row>
    <row r="223" spans="1:38">
      <c r="A223" t="s">
        <v>4130</v>
      </c>
      <c r="B223" t="s">
        <v>3800</v>
      </c>
      <c r="C223" t="s">
        <v>3802</v>
      </c>
      <c r="D223">
        <v>648</v>
      </c>
      <c r="E223" t="s">
        <v>3804</v>
      </c>
      <c r="F223">
        <v>6.19</v>
      </c>
      <c r="G223">
        <v>0</v>
      </c>
      <c r="H223">
        <v>1</v>
      </c>
      <c r="I223" t="s">
        <v>4134</v>
      </c>
      <c r="K223" t="s">
        <v>4140</v>
      </c>
      <c r="L223" t="s">
        <v>4142</v>
      </c>
      <c r="M223" t="s">
        <v>4172</v>
      </c>
      <c r="N223">
        <v>8</v>
      </c>
      <c r="O223" t="s">
        <v>4206</v>
      </c>
      <c r="P223" t="s">
        <v>4391</v>
      </c>
      <c r="Q223">
        <v>4</v>
      </c>
      <c r="R223">
        <v>1</v>
      </c>
      <c r="S223">
        <v>3.94</v>
      </c>
      <c r="T223">
        <v>6.96</v>
      </c>
      <c r="U223">
        <v>407.51</v>
      </c>
      <c r="V223">
        <v>72.56</v>
      </c>
      <c r="W223">
        <v>6.63</v>
      </c>
      <c r="X223">
        <v>4.28</v>
      </c>
      <c r="Y223">
        <v>0</v>
      </c>
      <c r="Z223">
        <v>3</v>
      </c>
      <c r="AA223" t="s">
        <v>4395</v>
      </c>
      <c r="AB223">
        <v>1</v>
      </c>
      <c r="AC223">
        <v>7</v>
      </c>
      <c r="AD223">
        <v>3.523976190476191</v>
      </c>
      <c r="AF223" t="s">
        <v>4400</v>
      </c>
      <c r="AI223">
        <v>0</v>
      </c>
      <c r="AJ223">
        <v>0</v>
      </c>
      <c r="AK223" t="s">
        <v>4434</v>
      </c>
      <c r="AL223" t="s">
        <v>4434</v>
      </c>
    </row>
    <row r="224" spans="1:38">
      <c r="A224" t="s">
        <v>4131</v>
      </c>
      <c r="B224" t="s">
        <v>3800</v>
      </c>
      <c r="C224" t="s">
        <v>3802</v>
      </c>
      <c r="D224">
        <v>740</v>
      </c>
      <c r="E224" t="s">
        <v>3804</v>
      </c>
      <c r="F224">
        <v>6.13</v>
      </c>
      <c r="G224">
        <v>0</v>
      </c>
      <c r="H224">
        <v>1</v>
      </c>
      <c r="I224" t="s">
        <v>4134</v>
      </c>
      <c r="K224" t="s">
        <v>4140</v>
      </c>
      <c r="L224" t="s">
        <v>4142</v>
      </c>
      <c r="M224" t="s">
        <v>4172</v>
      </c>
      <c r="N224">
        <v>8</v>
      </c>
      <c r="O224" t="s">
        <v>4206</v>
      </c>
      <c r="P224" t="s">
        <v>4392</v>
      </c>
      <c r="Q224">
        <v>3</v>
      </c>
      <c r="R224">
        <v>1</v>
      </c>
      <c r="S224">
        <v>6.35</v>
      </c>
      <c r="T224">
        <v>8.94</v>
      </c>
      <c r="U224">
        <v>447.62</v>
      </c>
      <c r="V224">
        <v>51.46</v>
      </c>
      <c r="W224">
        <v>7.76</v>
      </c>
      <c r="X224">
        <v>4.78</v>
      </c>
      <c r="Y224">
        <v>0</v>
      </c>
      <c r="Z224">
        <v>3</v>
      </c>
      <c r="AA224" t="s">
        <v>4395</v>
      </c>
      <c r="AB224">
        <v>1</v>
      </c>
      <c r="AC224">
        <v>9</v>
      </c>
      <c r="AD224">
        <v>3.207476190476191</v>
      </c>
      <c r="AF224" t="s">
        <v>4400</v>
      </c>
      <c r="AI224">
        <v>0</v>
      </c>
      <c r="AJ224">
        <v>0</v>
      </c>
      <c r="AK224" t="s">
        <v>4434</v>
      </c>
      <c r="AL224" t="s">
        <v>4434</v>
      </c>
    </row>
    <row r="225" spans="1:38">
      <c r="A225" t="s">
        <v>4132</v>
      </c>
      <c r="B225" t="s">
        <v>3800</v>
      </c>
      <c r="C225" t="s">
        <v>3802</v>
      </c>
      <c r="D225">
        <v>824</v>
      </c>
      <c r="E225" t="s">
        <v>3804</v>
      </c>
      <c r="F225">
        <v>6.08</v>
      </c>
      <c r="G225">
        <v>0.36</v>
      </c>
      <c r="H225">
        <v>2</v>
      </c>
      <c r="I225" t="s">
        <v>4138</v>
      </c>
      <c r="K225" t="s">
        <v>4140</v>
      </c>
      <c r="L225" t="s">
        <v>4141</v>
      </c>
      <c r="M225" t="s">
        <v>4174</v>
      </c>
      <c r="N225">
        <v>9</v>
      </c>
      <c r="O225" t="s">
        <v>4210</v>
      </c>
      <c r="P225" t="s">
        <v>4393</v>
      </c>
      <c r="Q225">
        <v>3</v>
      </c>
      <c r="R225">
        <v>1</v>
      </c>
      <c r="S225">
        <v>4.16</v>
      </c>
      <c r="T225">
        <v>7.19</v>
      </c>
      <c r="U225">
        <v>380.48</v>
      </c>
      <c r="V225">
        <v>63.6</v>
      </c>
      <c r="W225">
        <v>5.36</v>
      </c>
      <c r="X225">
        <v>3.73</v>
      </c>
      <c r="Y225">
        <v>0</v>
      </c>
      <c r="Z225">
        <v>2</v>
      </c>
      <c r="AA225" t="s">
        <v>4395</v>
      </c>
      <c r="AB225">
        <v>1</v>
      </c>
      <c r="AC225">
        <v>5</v>
      </c>
      <c r="AD225">
        <v>3.687047619047619</v>
      </c>
      <c r="AF225" t="s">
        <v>4400</v>
      </c>
      <c r="AI225">
        <v>0</v>
      </c>
      <c r="AJ225">
        <v>0</v>
      </c>
    </row>
    <row r="226" spans="1:38">
      <c r="A226" t="s">
        <v>4133</v>
      </c>
      <c r="B226" t="s">
        <v>3800</v>
      </c>
      <c r="C226" t="s">
        <v>3802</v>
      </c>
      <c r="D226">
        <v>900</v>
      </c>
      <c r="E226" t="s">
        <v>3804</v>
      </c>
      <c r="F226">
        <v>6.05</v>
      </c>
      <c r="G226">
        <v>1.52</v>
      </c>
      <c r="H226">
        <v>5</v>
      </c>
      <c r="I226" t="s">
        <v>4139</v>
      </c>
      <c r="K226" t="s">
        <v>4140</v>
      </c>
      <c r="M226" t="s">
        <v>4175</v>
      </c>
      <c r="N226">
        <v>8</v>
      </c>
      <c r="O226" t="s">
        <v>4211</v>
      </c>
      <c r="P226" t="s">
        <v>4394</v>
      </c>
      <c r="Q226">
        <v>3</v>
      </c>
      <c r="R226">
        <v>1</v>
      </c>
      <c r="S226">
        <v>5</v>
      </c>
      <c r="T226">
        <v>8.029999999999999</v>
      </c>
      <c r="U226">
        <v>441.6</v>
      </c>
      <c r="V226">
        <v>49.66</v>
      </c>
      <c r="W226">
        <v>7.37</v>
      </c>
      <c r="X226">
        <v>3.82</v>
      </c>
      <c r="Y226">
        <v>2.62</v>
      </c>
      <c r="Z226">
        <v>3</v>
      </c>
      <c r="AA226" t="s">
        <v>4395</v>
      </c>
      <c r="AB226">
        <v>1</v>
      </c>
      <c r="AC226">
        <v>2</v>
      </c>
      <c r="AD226">
        <v>3.25047619047619</v>
      </c>
      <c r="AF226" t="s">
        <v>4400</v>
      </c>
      <c r="AI226">
        <v>0</v>
      </c>
      <c r="AJ226">
        <v>0</v>
      </c>
      <c r="AK226" t="s">
        <v>4427</v>
      </c>
      <c r="AL226" t="s">
        <v>4427</v>
      </c>
    </row>
  </sheetData>
  <mergeCells count="5">
    <mergeCell ref="A1:J1"/>
    <mergeCell ref="K1:O1"/>
    <mergeCell ref="Q1:AE1"/>
    <mergeCell ref="AF1:AK1"/>
    <mergeCell ref="AL1:AM1"/>
  </mergeCells>
  <conditionalFormatting sqref="AE1:AE22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13"/>
  <sheetViews>
    <sheetView workbookViewId="0"/>
  </sheetViews>
  <sheetFormatPr defaultRowHeight="15"/>
  <sheetData>
    <row r="1" spans="1:39">
      <c r="A1" s="1" t="s">
        <v>4437</v>
      </c>
      <c r="B1" s="1"/>
      <c r="C1" s="1"/>
      <c r="D1" s="1"/>
      <c r="E1" s="1"/>
      <c r="F1" s="1"/>
      <c r="G1" s="1"/>
      <c r="H1" s="1"/>
      <c r="I1" s="1"/>
      <c r="J1" s="1"/>
      <c r="K1" s="1" t="s">
        <v>4438</v>
      </c>
      <c r="L1" s="1"/>
      <c r="M1" s="1"/>
      <c r="N1" s="1"/>
      <c r="O1" s="1"/>
      <c r="P1" s="1" t="s">
        <v>4439</v>
      </c>
      <c r="Q1" s="1" t="s">
        <v>4440</v>
      </c>
      <c r="R1" s="1"/>
      <c r="S1" s="1"/>
      <c r="T1" s="1"/>
      <c r="U1" s="1"/>
      <c r="V1" s="1"/>
      <c r="W1" s="1"/>
      <c r="X1" s="1"/>
      <c r="Y1" s="1"/>
      <c r="Z1" s="1"/>
      <c r="AA1" s="1"/>
      <c r="AB1" s="1"/>
      <c r="AC1" s="1"/>
      <c r="AD1" s="1"/>
      <c r="AE1" s="1"/>
      <c r="AF1" s="1" t="s">
        <v>4441</v>
      </c>
      <c r="AG1" s="1"/>
      <c r="AH1" s="1"/>
      <c r="AI1" s="1"/>
      <c r="AJ1" s="1"/>
      <c r="AK1" s="1"/>
      <c r="AL1" s="1" t="s">
        <v>4442</v>
      </c>
      <c r="AM1" s="1"/>
    </row>
    <row r="2" spans="1:39">
      <c r="A2" s="5" t="s">
        <v>3916</v>
      </c>
      <c r="B2" s="5" t="s">
        <v>3917</v>
      </c>
      <c r="C2" s="5" t="s">
        <v>3611</v>
      </c>
      <c r="D2" s="5" t="s">
        <v>3918</v>
      </c>
      <c r="E2" s="5" t="s">
        <v>3613</v>
      </c>
      <c r="F2" s="5" t="s">
        <v>3919</v>
      </c>
      <c r="G2" s="5" t="s">
        <v>4443</v>
      </c>
      <c r="H2" s="5" t="s">
        <v>4444</v>
      </c>
      <c r="I2" s="5" t="s">
        <v>3922</v>
      </c>
      <c r="J2" s="5" t="s">
        <v>4445</v>
      </c>
      <c r="K2" s="5" t="s">
        <v>3923</v>
      </c>
      <c r="L2" s="5" t="s">
        <v>3924</v>
      </c>
      <c r="M2" s="5" t="s">
        <v>3925</v>
      </c>
      <c r="N2" s="5" t="s">
        <v>3926</v>
      </c>
      <c r="O2" s="5" t="s">
        <v>3927</v>
      </c>
      <c r="P2" s="5" t="s">
        <v>3928</v>
      </c>
      <c r="Q2" s="5" t="s">
        <v>3929</v>
      </c>
      <c r="R2" s="5" t="s">
        <v>3930</v>
      </c>
      <c r="S2" s="5" t="s">
        <v>3931</v>
      </c>
      <c r="T2" s="5" t="s">
        <v>3932</v>
      </c>
      <c r="U2" s="5" t="s">
        <v>3933</v>
      </c>
      <c r="V2" s="5" t="s">
        <v>3934</v>
      </c>
      <c r="W2" s="5" t="s">
        <v>3935</v>
      </c>
      <c r="X2" s="5" t="s">
        <v>3936</v>
      </c>
      <c r="Y2" s="5" t="s">
        <v>3937</v>
      </c>
      <c r="Z2" s="5" t="s">
        <v>3938</v>
      </c>
      <c r="AA2" s="5" t="s">
        <v>3939</v>
      </c>
      <c r="AB2" s="5" t="s">
        <v>3940</v>
      </c>
      <c r="AC2" s="5" t="s">
        <v>3941</v>
      </c>
      <c r="AD2" s="5" t="s">
        <v>3942</v>
      </c>
      <c r="AE2" s="5" t="s">
        <v>3943</v>
      </c>
      <c r="AF2" s="5" t="s">
        <v>3944</v>
      </c>
      <c r="AG2" s="5" t="s">
        <v>3945</v>
      </c>
      <c r="AH2" s="5" t="s">
        <v>3946</v>
      </c>
      <c r="AI2" s="5" t="s">
        <v>3947</v>
      </c>
      <c r="AJ2" s="5" t="s">
        <v>3948</v>
      </c>
      <c r="AK2" s="5" t="s">
        <v>3949</v>
      </c>
      <c r="AL2" s="5" t="s">
        <v>3950</v>
      </c>
      <c r="AM2" s="5" t="s">
        <v>2428</v>
      </c>
    </row>
    <row r="3" spans="1:39">
      <c r="A3" t="s">
        <v>4446</v>
      </c>
      <c r="B3" t="s">
        <v>4559</v>
      </c>
      <c r="C3" t="s">
        <v>3802</v>
      </c>
      <c r="D3">
        <v>0.9</v>
      </c>
      <c r="E3" t="s">
        <v>3804</v>
      </c>
      <c r="F3">
        <v>9.050000000000001</v>
      </c>
      <c r="K3" t="s">
        <v>4140</v>
      </c>
      <c r="M3" t="s">
        <v>4560</v>
      </c>
      <c r="N3">
        <v>8</v>
      </c>
      <c r="O3" t="s">
        <v>4591</v>
      </c>
      <c r="P3" t="s">
        <v>4625</v>
      </c>
      <c r="Q3">
        <v>5</v>
      </c>
      <c r="R3">
        <v>1</v>
      </c>
      <c r="S3">
        <v>3.62</v>
      </c>
      <c r="T3">
        <v>4.65</v>
      </c>
      <c r="U3">
        <v>504.53</v>
      </c>
      <c r="V3">
        <v>75.70999999999999</v>
      </c>
      <c r="W3">
        <v>5.92</v>
      </c>
      <c r="X3">
        <v>6.54</v>
      </c>
      <c r="Y3">
        <v>1.22</v>
      </c>
      <c r="Z3">
        <v>2</v>
      </c>
      <c r="AA3" t="s">
        <v>4395</v>
      </c>
      <c r="AB3">
        <v>2</v>
      </c>
      <c r="AC3">
        <v>4</v>
      </c>
      <c r="AD3">
        <v>3.198333333333333</v>
      </c>
      <c r="AF3" t="s">
        <v>4401</v>
      </c>
      <c r="AI3">
        <v>0</v>
      </c>
      <c r="AJ3">
        <v>0</v>
      </c>
      <c r="AK3" t="s">
        <v>4738</v>
      </c>
      <c r="AL3" t="s">
        <v>4738</v>
      </c>
      <c r="AM3" t="s">
        <v>4756</v>
      </c>
    </row>
    <row r="4" spans="1:39">
      <c r="A4" t="s">
        <v>4446</v>
      </c>
      <c r="B4" t="s">
        <v>4559</v>
      </c>
      <c r="C4" t="s">
        <v>3802</v>
      </c>
      <c r="D4">
        <v>0.9</v>
      </c>
      <c r="E4" t="s">
        <v>3804</v>
      </c>
      <c r="F4">
        <v>9.050000000000001</v>
      </c>
      <c r="K4" t="s">
        <v>4140</v>
      </c>
      <c r="M4" t="s">
        <v>4560</v>
      </c>
      <c r="N4">
        <v>8</v>
      </c>
      <c r="O4" t="s">
        <v>4592</v>
      </c>
      <c r="P4" t="s">
        <v>4625</v>
      </c>
      <c r="Q4">
        <v>5</v>
      </c>
      <c r="R4">
        <v>1</v>
      </c>
      <c r="S4">
        <v>3.62</v>
      </c>
      <c r="T4">
        <v>4.65</v>
      </c>
      <c r="U4">
        <v>504.53</v>
      </c>
      <c r="V4">
        <v>75.70999999999999</v>
      </c>
      <c r="W4">
        <v>5.92</v>
      </c>
      <c r="X4">
        <v>6.54</v>
      </c>
      <c r="Y4">
        <v>1.22</v>
      </c>
      <c r="Z4">
        <v>2</v>
      </c>
      <c r="AA4" t="s">
        <v>4395</v>
      </c>
      <c r="AB4">
        <v>2</v>
      </c>
      <c r="AC4">
        <v>4</v>
      </c>
      <c r="AD4">
        <v>3.198333333333333</v>
      </c>
      <c r="AF4" t="s">
        <v>4401</v>
      </c>
      <c r="AI4">
        <v>0</v>
      </c>
      <c r="AJ4">
        <v>0</v>
      </c>
      <c r="AK4" t="s">
        <v>4739</v>
      </c>
      <c r="AL4" t="s">
        <v>4739</v>
      </c>
      <c r="AM4" t="s">
        <v>4756</v>
      </c>
    </row>
    <row r="5" spans="1:39">
      <c r="A5" t="s">
        <v>4447</v>
      </c>
      <c r="B5" t="s">
        <v>4559</v>
      </c>
      <c r="C5" t="s">
        <v>3802</v>
      </c>
      <c r="D5">
        <v>1.4</v>
      </c>
      <c r="E5" t="s">
        <v>3804</v>
      </c>
      <c r="F5">
        <v>8.85</v>
      </c>
      <c r="K5" t="s">
        <v>4140</v>
      </c>
      <c r="M5" t="s">
        <v>4560</v>
      </c>
      <c r="N5">
        <v>8</v>
      </c>
      <c r="O5" t="s">
        <v>4592</v>
      </c>
      <c r="P5" t="s">
        <v>4626</v>
      </c>
      <c r="Q5">
        <v>3</v>
      </c>
      <c r="R5">
        <v>1</v>
      </c>
      <c r="S5">
        <v>2.28</v>
      </c>
      <c r="T5">
        <v>5.06</v>
      </c>
      <c r="U5">
        <v>503.44</v>
      </c>
      <c r="V5">
        <v>66.84</v>
      </c>
      <c r="W5">
        <v>6.15</v>
      </c>
      <c r="X5">
        <v>4.56</v>
      </c>
      <c r="Y5">
        <v>0.87</v>
      </c>
      <c r="Z5">
        <v>2</v>
      </c>
      <c r="AA5" t="s">
        <v>4395</v>
      </c>
      <c r="AB5">
        <v>2</v>
      </c>
      <c r="AC5">
        <v>6</v>
      </c>
      <c r="AD5">
        <v>3.693333333333333</v>
      </c>
      <c r="AF5" t="s">
        <v>4400</v>
      </c>
      <c r="AI5">
        <v>0</v>
      </c>
      <c r="AJ5">
        <v>0</v>
      </c>
      <c r="AK5" t="s">
        <v>4739</v>
      </c>
      <c r="AL5" t="s">
        <v>4739</v>
      </c>
      <c r="AM5" t="s">
        <v>4756</v>
      </c>
    </row>
    <row r="6" spans="1:39">
      <c r="A6" t="s">
        <v>3953</v>
      </c>
      <c r="B6" t="s">
        <v>4559</v>
      </c>
      <c r="C6" t="s">
        <v>3802</v>
      </c>
      <c r="D6">
        <v>1.5</v>
      </c>
      <c r="E6" t="s">
        <v>3804</v>
      </c>
      <c r="F6">
        <v>8.82</v>
      </c>
      <c r="K6" t="s">
        <v>4140</v>
      </c>
      <c r="M6" t="s">
        <v>4561</v>
      </c>
      <c r="N6">
        <v>8</v>
      </c>
      <c r="O6" t="s">
        <v>4593</v>
      </c>
      <c r="P6" t="s">
        <v>4214</v>
      </c>
      <c r="Q6">
        <v>1</v>
      </c>
      <c r="R6">
        <v>1</v>
      </c>
      <c r="S6">
        <v>4.01</v>
      </c>
      <c r="T6">
        <v>6.43</v>
      </c>
      <c r="U6">
        <v>352.52</v>
      </c>
      <c r="V6">
        <v>37.3</v>
      </c>
      <c r="W6">
        <v>5.9</v>
      </c>
      <c r="X6">
        <v>4.96</v>
      </c>
      <c r="Y6">
        <v>0</v>
      </c>
      <c r="Z6">
        <v>1</v>
      </c>
      <c r="AA6" t="s">
        <v>4395</v>
      </c>
      <c r="AB6">
        <v>1</v>
      </c>
      <c r="AC6">
        <v>4</v>
      </c>
      <c r="AD6">
        <v>3.698333333333333</v>
      </c>
      <c r="AF6" t="s">
        <v>4400</v>
      </c>
      <c r="AI6">
        <v>0</v>
      </c>
      <c r="AJ6">
        <v>0</v>
      </c>
      <c r="AK6" t="s">
        <v>4410</v>
      </c>
      <c r="AL6" t="s">
        <v>4410</v>
      </c>
      <c r="AM6" t="s">
        <v>4756</v>
      </c>
    </row>
    <row r="7" spans="1:39">
      <c r="A7" t="s">
        <v>4448</v>
      </c>
      <c r="B7" t="s">
        <v>4559</v>
      </c>
      <c r="C7" t="s">
        <v>3802</v>
      </c>
      <c r="D7">
        <v>1.8</v>
      </c>
      <c r="E7" t="s">
        <v>3804</v>
      </c>
      <c r="F7">
        <v>8.74</v>
      </c>
      <c r="K7" t="s">
        <v>4140</v>
      </c>
      <c r="M7" t="s">
        <v>4560</v>
      </c>
      <c r="N7">
        <v>8</v>
      </c>
      <c r="O7" t="s">
        <v>4591</v>
      </c>
      <c r="P7" t="s">
        <v>4627</v>
      </c>
      <c r="Q7">
        <v>3</v>
      </c>
      <c r="R7">
        <v>1</v>
      </c>
      <c r="S7">
        <v>1.15</v>
      </c>
      <c r="T7">
        <v>4.21</v>
      </c>
      <c r="U7">
        <v>447.45</v>
      </c>
      <c r="V7">
        <v>66.84</v>
      </c>
      <c r="W7">
        <v>5.69</v>
      </c>
      <c r="X7">
        <v>4.23</v>
      </c>
      <c r="Y7">
        <v>1.24</v>
      </c>
      <c r="Z7">
        <v>2</v>
      </c>
      <c r="AA7" t="s">
        <v>4395</v>
      </c>
      <c r="AB7">
        <v>1</v>
      </c>
      <c r="AC7">
        <v>5</v>
      </c>
      <c r="AD7">
        <v>4.603690476190476</v>
      </c>
      <c r="AF7" t="s">
        <v>4400</v>
      </c>
      <c r="AI7">
        <v>0</v>
      </c>
      <c r="AJ7">
        <v>0</v>
      </c>
      <c r="AK7" t="s">
        <v>4738</v>
      </c>
      <c r="AL7" t="s">
        <v>4738</v>
      </c>
      <c r="AM7" t="s">
        <v>4756</v>
      </c>
    </row>
    <row r="8" spans="1:39">
      <c r="A8" t="s">
        <v>4448</v>
      </c>
      <c r="B8" t="s">
        <v>4559</v>
      </c>
      <c r="C8" t="s">
        <v>3802</v>
      </c>
      <c r="D8">
        <v>1.8</v>
      </c>
      <c r="E8" t="s">
        <v>3804</v>
      </c>
      <c r="F8">
        <v>8.74</v>
      </c>
      <c r="K8" t="s">
        <v>4140</v>
      </c>
      <c r="M8" t="s">
        <v>4560</v>
      </c>
      <c r="N8">
        <v>8</v>
      </c>
      <c r="O8" t="s">
        <v>4592</v>
      </c>
      <c r="P8" t="s">
        <v>4627</v>
      </c>
      <c r="Q8">
        <v>3</v>
      </c>
      <c r="R8">
        <v>1</v>
      </c>
      <c r="S8">
        <v>1.15</v>
      </c>
      <c r="T8">
        <v>4.21</v>
      </c>
      <c r="U8">
        <v>447.45</v>
      </c>
      <c r="V8">
        <v>66.84</v>
      </c>
      <c r="W8">
        <v>5.69</v>
      </c>
      <c r="X8">
        <v>4.23</v>
      </c>
      <c r="Y8">
        <v>1.24</v>
      </c>
      <c r="Z8">
        <v>2</v>
      </c>
      <c r="AA8" t="s">
        <v>4395</v>
      </c>
      <c r="AB8">
        <v>1</v>
      </c>
      <c r="AC8">
        <v>5</v>
      </c>
      <c r="AD8">
        <v>4.603690476190476</v>
      </c>
      <c r="AF8" t="s">
        <v>4400</v>
      </c>
      <c r="AI8">
        <v>0</v>
      </c>
      <c r="AJ8">
        <v>0</v>
      </c>
      <c r="AK8" t="s">
        <v>4739</v>
      </c>
      <c r="AL8" t="s">
        <v>4739</v>
      </c>
      <c r="AM8" t="s">
        <v>4756</v>
      </c>
    </row>
    <row r="9" spans="1:39">
      <c r="A9" t="s">
        <v>4449</v>
      </c>
      <c r="B9" t="s">
        <v>4559</v>
      </c>
      <c r="C9" t="s">
        <v>3802</v>
      </c>
      <c r="D9">
        <v>1.8</v>
      </c>
      <c r="E9" t="s">
        <v>3804</v>
      </c>
      <c r="F9">
        <v>8.74</v>
      </c>
      <c r="K9" t="s">
        <v>4140</v>
      </c>
      <c r="M9" t="s">
        <v>4560</v>
      </c>
      <c r="N9">
        <v>8</v>
      </c>
      <c r="O9" t="s">
        <v>4591</v>
      </c>
      <c r="P9" t="s">
        <v>4628</v>
      </c>
      <c r="Q9">
        <v>3</v>
      </c>
      <c r="R9">
        <v>1</v>
      </c>
      <c r="S9">
        <v>1.38</v>
      </c>
      <c r="T9">
        <v>4.44</v>
      </c>
      <c r="U9">
        <v>501.42</v>
      </c>
      <c r="V9">
        <v>66.84</v>
      </c>
      <c r="W9">
        <v>6.24</v>
      </c>
      <c r="X9">
        <v>4.23</v>
      </c>
      <c r="Y9">
        <v>0.73</v>
      </c>
      <c r="Z9">
        <v>2</v>
      </c>
      <c r="AA9" t="s">
        <v>4395</v>
      </c>
      <c r="AB9">
        <v>2</v>
      </c>
      <c r="AC9">
        <v>5</v>
      </c>
      <c r="AD9">
        <v>4.113333333333333</v>
      </c>
      <c r="AF9" t="s">
        <v>4400</v>
      </c>
      <c r="AI9">
        <v>0</v>
      </c>
      <c r="AJ9">
        <v>0</v>
      </c>
      <c r="AK9" t="s">
        <v>4738</v>
      </c>
      <c r="AL9" t="s">
        <v>4738</v>
      </c>
      <c r="AM9" t="s">
        <v>4756</v>
      </c>
    </row>
    <row r="10" spans="1:39">
      <c r="A10" t="s">
        <v>4054</v>
      </c>
      <c r="B10" t="s">
        <v>4559</v>
      </c>
      <c r="C10" t="s">
        <v>3802</v>
      </c>
      <c r="D10">
        <v>2</v>
      </c>
      <c r="E10" t="s">
        <v>3804</v>
      </c>
      <c r="F10">
        <v>8.699999999999999</v>
      </c>
      <c r="K10" t="s">
        <v>4140</v>
      </c>
      <c r="L10" t="s">
        <v>4141</v>
      </c>
      <c r="M10" t="s">
        <v>4562</v>
      </c>
      <c r="N10">
        <v>9</v>
      </c>
      <c r="O10" t="s">
        <v>4594</v>
      </c>
      <c r="P10" t="s">
        <v>4315</v>
      </c>
      <c r="Q10">
        <v>2</v>
      </c>
      <c r="R10">
        <v>1</v>
      </c>
      <c r="S10">
        <v>5.87</v>
      </c>
      <c r="T10">
        <v>8.5</v>
      </c>
      <c r="U10">
        <v>396.57</v>
      </c>
      <c r="V10">
        <v>46.53</v>
      </c>
      <c r="W10">
        <v>6.81</v>
      </c>
      <c r="X10">
        <v>4.74</v>
      </c>
      <c r="Y10">
        <v>0</v>
      </c>
      <c r="Z10">
        <v>1</v>
      </c>
      <c r="AA10" t="s">
        <v>4395</v>
      </c>
      <c r="AB10">
        <v>1</v>
      </c>
      <c r="AC10">
        <v>7</v>
      </c>
      <c r="AD10">
        <v>3.572119047619048</v>
      </c>
      <c r="AF10" t="s">
        <v>4400</v>
      </c>
      <c r="AI10">
        <v>0</v>
      </c>
      <c r="AJ10">
        <v>0</v>
      </c>
      <c r="AK10" t="s">
        <v>4415</v>
      </c>
      <c r="AL10" t="s">
        <v>4415</v>
      </c>
      <c r="AM10" t="s">
        <v>4756</v>
      </c>
    </row>
    <row r="11" spans="1:39">
      <c r="A11" t="s">
        <v>4450</v>
      </c>
      <c r="B11" t="s">
        <v>4559</v>
      </c>
      <c r="C11" t="s">
        <v>3802</v>
      </c>
      <c r="D11">
        <v>2.1</v>
      </c>
      <c r="E11" t="s">
        <v>3804</v>
      </c>
      <c r="F11">
        <v>8.68</v>
      </c>
      <c r="K11" t="s">
        <v>4140</v>
      </c>
      <c r="M11" t="s">
        <v>4560</v>
      </c>
      <c r="N11">
        <v>8</v>
      </c>
      <c r="O11" t="s">
        <v>4591</v>
      </c>
      <c r="P11" t="s">
        <v>4629</v>
      </c>
      <c r="Q11">
        <v>3</v>
      </c>
      <c r="R11">
        <v>1</v>
      </c>
      <c r="S11">
        <v>1.66</v>
      </c>
      <c r="T11">
        <v>4.72</v>
      </c>
      <c r="U11">
        <v>461.48</v>
      </c>
      <c r="V11">
        <v>66.84</v>
      </c>
      <c r="W11">
        <v>6.08</v>
      </c>
      <c r="X11">
        <v>4.23</v>
      </c>
      <c r="Y11">
        <v>1.24</v>
      </c>
      <c r="Z11">
        <v>2</v>
      </c>
      <c r="AA11" t="s">
        <v>4395</v>
      </c>
      <c r="AB11">
        <v>1</v>
      </c>
      <c r="AC11">
        <v>6</v>
      </c>
      <c r="AD11">
        <v>4.248476190476191</v>
      </c>
      <c r="AF11" t="s">
        <v>4400</v>
      </c>
      <c r="AI11">
        <v>0</v>
      </c>
      <c r="AJ11">
        <v>0</v>
      </c>
      <c r="AK11" t="s">
        <v>4738</v>
      </c>
      <c r="AL11" t="s">
        <v>4738</v>
      </c>
      <c r="AM11" t="s">
        <v>4756</v>
      </c>
    </row>
    <row r="12" spans="1:39">
      <c r="A12" t="s">
        <v>4451</v>
      </c>
      <c r="B12" t="s">
        <v>4559</v>
      </c>
      <c r="C12" t="s">
        <v>3802</v>
      </c>
      <c r="D12">
        <v>2.3</v>
      </c>
      <c r="E12" t="s">
        <v>3804</v>
      </c>
      <c r="F12">
        <v>8.640000000000001</v>
      </c>
      <c r="K12" t="s">
        <v>4140</v>
      </c>
      <c r="M12" t="s">
        <v>4560</v>
      </c>
      <c r="N12">
        <v>8</v>
      </c>
      <c r="O12" t="s">
        <v>4592</v>
      </c>
      <c r="P12" t="s">
        <v>4630</v>
      </c>
      <c r="Q12">
        <v>3</v>
      </c>
      <c r="R12">
        <v>1</v>
      </c>
      <c r="S12">
        <v>2.75</v>
      </c>
      <c r="T12">
        <v>5.58</v>
      </c>
      <c r="U12">
        <v>461.48</v>
      </c>
      <c r="V12">
        <v>66.84</v>
      </c>
      <c r="W12">
        <v>5.78</v>
      </c>
      <c r="X12">
        <v>4.51</v>
      </c>
      <c r="Y12">
        <v>1.39</v>
      </c>
      <c r="Z12">
        <v>2</v>
      </c>
      <c r="AA12" t="s">
        <v>4395</v>
      </c>
      <c r="AB12">
        <v>1</v>
      </c>
      <c r="AC12">
        <v>5</v>
      </c>
      <c r="AD12">
        <v>3.73347619047619</v>
      </c>
      <c r="AF12" t="s">
        <v>4400</v>
      </c>
      <c r="AI12">
        <v>0</v>
      </c>
      <c r="AJ12">
        <v>0</v>
      </c>
      <c r="AK12" t="s">
        <v>4739</v>
      </c>
      <c r="AL12" t="s">
        <v>4739</v>
      </c>
      <c r="AM12" t="s">
        <v>4756</v>
      </c>
    </row>
    <row r="13" spans="1:39">
      <c r="A13" t="s">
        <v>4452</v>
      </c>
      <c r="B13" t="s">
        <v>4559</v>
      </c>
      <c r="C13" t="s">
        <v>3802</v>
      </c>
      <c r="D13">
        <v>3.4</v>
      </c>
      <c r="E13" t="s">
        <v>3804</v>
      </c>
      <c r="F13">
        <v>8.470000000000001</v>
      </c>
      <c r="K13" t="s">
        <v>4140</v>
      </c>
      <c r="M13" t="s">
        <v>4560</v>
      </c>
      <c r="N13">
        <v>8</v>
      </c>
      <c r="O13" t="s">
        <v>4592</v>
      </c>
      <c r="P13" t="s">
        <v>4631</v>
      </c>
      <c r="Q13">
        <v>3</v>
      </c>
      <c r="R13">
        <v>1</v>
      </c>
      <c r="S13">
        <v>2.4</v>
      </c>
      <c r="T13">
        <v>5.18</v>
      </c>
      <c r="U13">
        <v>463.5</v>
      </c>
      <c r="V13">
        <v>66.84</v>
      </c>
      <c r="W13">
        <v>6</v>
      </c>
      <c r="X13">
        <v>4.56</v>
      </c>
      <c r="Y13">
        <v>1.32</v>
      </c>
      <c r="Z13">
        <v>2</v>
      </c>
      <c r="AA13" t="s">
        <v>4395</v>
      </c>
      <c r="AB13">
        <v>1</v>
      </c>
      <c r="AC13">
        <v>6</v>
      </c>
      <c r="AD13">
        <v>3.894047619047619</v>
      </c>
      <c r="AF13" t="s">
        <v>4400</v>
      </c>
      <c r="AI13">
        <v>0</v>
      </c>
      <c r="AJ13">
        <v>0</v>
      </c>
      <c r="AK13" t="s">
        <v>4739</v>
      </c>
      <c r="AL13" t="s">
        <v>4739</v>
      </c>
      <c r="AM13" t="s">
        <v>4756</v>
      </c>
    </row>
    <row r="14" spans="1:39">
      <c r="A14" t="s">
        <v>4453</v>
      </c>
      <c r="B14" t="s">
        <v>4559</v>
      </c>
      <c r="C14" t="s">
        <v>3802</v>
      </c>
      <c r="D14">
        <v>3.8</v>
      </c>
      <c r="E14" t="s">
        <v>3804</v>
      </c>
      <c r="F14">
        <v>8.42</v>
      </c>
      <c r="K14" t="s">
        <v>4140</v>
      </c>
      <c r="L14" t="s">
        <v>4141</v>
      </c>
      <c r="M14" t="s">
        <v>4563</v>
      </c>
      <c r="N14">
        <v>9</v>
      </c>
      <c r="O14" t="s">
        <v>4595</v>
      </c>
      <c r="P14" t="s">
        <v>4632</v>
      </c>
      <c r="Q14">
        <v>3</v>
      </c>
      <c r="R14">
        <v>1</v>
      </c>
      <c r="S14">
        <v>4.04</v>
      </c>
      <c r="T14">
        <v>7.03</v>
      </c>
      <c r="U14">
        <v>352.48</v>
      </c>
      <c r="V14">
        <v>53.43</v>
      </c>
      <c r="W14">
        <v>5.29</v>
      </c>
      <c r="X14">
        <v>2.68</v>
      </c>
      <c r="Y14">
        <v>5.39</v>
      </c>
      <c r="Z14">
        <v>2</v>
      </c>
      <c r="AA14" t="s">
        <v>4395</v>
      </c>
      <c r="AB14">
        <v>1</v>
      </c>
      <c r="AC14">
        <v>4</v>
      </c>
      <c r="AD14">
        <v>3.833333333333333</v>
      </c>
      <c r="AF14" t="s">
        <v>4400</v>
      </c>
      <c r="AI14">
        <v>0</v>
      </c>
      <c r="AJ14">
        <v>0</v>
      </c>
      <c r="AK14" t="s">
        <v>4740</v>
      </c>
      <c r="AL14" t="s">
        <v>4740</v>
      </c>
      <c r="AM14" t="s">
        <v>4756</v>
      </c>
    </row>
    <row r="15" spans="1:39">
      <c r="A15" t="s">
        <v>3955</v>
      </c>
      <c r="B15" t="s">
        <v>4559</v>
      </c>
      <c r="C15" t="s">
        <v>3802</v>
      </c>
      <c r="D15">
        <v>4</v>
      </c>
      <c r="E15" t="s">
        <v>3804</v>
      </c>
      <c r="F15">
        <v>8.4</v>
      </c>
      <c r="K15" t="s">
        <v>4140</v>
      </c>
      <c r="M15" t="s">
        <v>4564</v>
      </c>
      <c r="N15">
        <v>8</v>
      </c>
      <c r="O15" t="s">
        <v>4596</v>
      </c>
      <c r="P15" t="s">
        <v>4216</v>
      </c>
      <c r="Q15">
        <v>2</v>
      </c>
      <c r="R15">
        <v>1</v>
      </c>
      <c r="S15">
        <v>3.17</v>
      </c>
      <c r="T15">
        <v>6.22</v>
      </c>
      <c r="U15">
        <v>363.5</v>
      </c>
      <c r="V15">
        <v>50.19</v>
      </c>
      <c r="W15">
        <v>5.52</v>
      </c>
      <c r="X15">
        <v>2.35</v>
      </c>
      <c r="Y15">
        <v>5.35</v>
      </c>
      <c r="Z15">
        <v>2</v>
      </c>
      <c r="AA15" t="s">
        <v>4395</v>
      </c>
      <c r="AB15">
        <v>1</v>
      </c>
      <c r="AC15">
        <v>3</v>
      </c>
      <c r="AD15">
        <v>4.223333333333334</v>
      </c>
      <c r="AF15" t="s">
        <v>4400</v>
      </c>
      <c r="AI15">
        <v>0</v>
      </c>
      <c r="AJ15">
        <v>0</v>
      </c>
      <c r="AK15" t="s">
        <v>4417</v>
      </c>
      <c r="AL15" t="s">
        <v>4417</v>
      </c>
      <c r="AM15" t="s">
        <v>4756</v>
      </c>
    </row>
    <row r="16" spans="1:39">
      <c r="A16" t="s">
        <v>4017</v>
      </c>
      <c r="B16" t="s">
        <v>4559</v>
      </c>
      <c r="C16" t="s">
        <v>3802</v>
      </c>
      <c r="D16">
        <v>5</v>
      </c>
      <c r="E16" t="s">
        <v>3804</v>
      </c>
      <c r="F16">
        <v>8.300000000000001</v>
      </c>
      <c r="K16" t="s">
        <v>4140</v>
      </c>
      <c r="L16" t="s">
        <v>4141</v>
      </c>
      <c r="M16" t="s">
        <v>4562</v>
      </c>
      <c r="N16">
        <v>9</v>
      </c>
      <c r="O16" t="s">
        <v>4594</v>
      </c>
      <c r="P16" t="s">
        <v>4278</v>
      </c>
      <c r="Q16">
        <v>2</v>
      </c>
      <c r="R16">
        <v>1</v>
      </c>
      <c r="S16">
        <v>4.85</v>
      </c>
      <c r="T16">
        <v>7.48</v>
      </c>
      <c r="U16">
        <v>368.52</v>
      </c>
      <c r="V16">
        <v>46.53</v>
      </c>
      <c r="W16">
        <v>6.03</v>
      </c>
      <c r="X16">
        <v>4.74</v>
      </c>
      <c r="Y16">
        <v>0</v>
      </c>
      <c r="Z16">
        <v>1</v>
      </c>
      <c r="AA16" t="s">
        <v>4395</v>
      </c>
      <c r="AB16">
        <v>1</v>
      </c>
      <c r="AC16">
        <v>5</v>
      </c>
      <c r="AD16">
        <v>3.772476190476191</v>
      </c>
      <c r="AF16" t="s">
        <v>4400</v>
      </c>
      <c r="AI16">
        <v>0</v>
      </c>
      <c r="AJ16">
        <v>0</v>
      </c>
      <c r="AK16" t="s">
        <v>4415</v>
      </c>
      <c r="AL16" t="s">
        <v>4415</v>
      </c>
      <c r="AM16" t="s">
        <v>4756</v>
      </c>
    </row>
    <row r="17" spans="1:39">
      <c r="A17" t="s">
        <v>4454</v>
      </c>
      <c r="B17" t="s">
        <v>4559</v>
      </c>
      <c r="C17" t="s">
        <v>3802</v>
      </c>
      <c r="D17">
        <v>5</v>
      </c>
      <c r="E17" t="s">
        <v>3804</v>
      </c>
      <c r="F17">
        <v>8.300000000000001</v>
      </c>
      <c r="K17" t="s">
        <v>4140</v>
      </c>
      <c r="M17" t="s">
        <v>4560</v>
      </c>
      <c r="N17">
        <v>8</v>
      </c>
      <c r="O17" t="s">
        <v>4592</v>
      </c>
      <c r="P17" t="s">
        <v>4633</v>
      </c>
      <c r="Q17">
        <v>3</v>
      </c>
      <c r="R17">
        <v>1</v>
      </c>
      <c r="S17">
        <v>3.1</v>
      </c>
      <c r="T17">
        <v>5.93</v>
      </c>
      <c r="U17">
        <v>475.51</v>
      </c>
      <c r="V17">
        <v>66.84</v>
      </c>
      <c r="W17">
        <v>6.17</v>
      </c>
      <c r="X17">
        <v>4.51</v>
      </c>
      <c r="Y17">
        <v>1.33</v>
      </c>
      <c r="Z17">
        <v>2</v>
      </c>
      <c r="AA17" t="s">
        <v>4395</v>
      </c>
      <c r="AB17">
        <v>1</v>
      </c>
      <c r="AC17">
        <v>5</v>
      </c>
      <c r="AD17">
        <v>3.458261904761905</v>
      </c>
      <c r="AF17" t="s">
        <v>4400</v>
      </c>
      <c r="AI17">
        <v>0</v>
      </c>
      <c r="AJ17">
        <v>0</v>
      </c>
      <c r="AK17" t="s">
        <v>4739</v>
      </c>
      <c r="AL17" t="s">
        <v>4739</v>
      </c>
      <c r="AM17" t="s">
        <v>4756</v>
      </c>
    </row>
    <row r="18" spans="1:39">
      <c r="A18" t="s">
        <v>3952</v>
      </c>
      <c r="B18" t="s">
        <v>4559</v>
      </c>
      <c r="C18" t="s">
        <v>3802</v>
      </c>
      <c r="D18">
        <v>6</v>
      </c>
      <c r="E18" t="s">
        <v>3804</v>
      </c>
      <c r="F18">
        <v>8.220000000000001</v>
      </c>
      <c r="K18" t="s">
        <v>4140</v>
      </c>
      <c r="M18" t="s">
        <v>4565</v>
      </c>
      <c r="N18">
        <v>8</v>
      </c>
      <c r="O18" t="s">
        <v>4597</v>
      </c>
      <c r="P18" t="s">
        <v>4213</v>
      </c>
      <c r="Q18">
        <v>1</v>
      </c>
      <c r="R18">
        <v>1</v>
      </c>
      <c r="S18">
        <v>3.62</v>
      </c>
      <c r="T18">
        <v>6.26</v>
      </c>
      <c r="U18">
        <v>300.44</v>
      </c>
      <c r="V18">
        <v>37.3</v>
      </c>
      <c r="W18">
        <v>5.6</v>
      </c>
      <c r="X18">
        <v>4.73</v>
      </c>
      <c r="Y18">
        <v>0</v>
      </c>
      <c r="Z18">
        <v>0</v>
      </c>
      <c r="AA18" t="s">
        <v>4395</v>
      </c>
      <c r="AB18">
        <v>1</v>
      </c>
      <c r="AC18">
        <v>5</v>
      </c>
      <c r="AD18">
        <v>3.888333333333333</v>
      </c>
      <c r="AE18" t="s">
        <v>4397</v>
      </c>
      <c r="AF18" t="s">
        <v>4400</v>
      </c>
      <c r="AH18" t="s">
        <v>4403</v>
      </c>
      <c r="AI18">
        <v>4</v>
      </c>
      <c r="AJ18">
        <v>0</v>
      </c>
      <c r="AK18" t="s">
        <v>4741</v>
      </c>
      <c r="AL18" t="s">
        <v>4741</v>
      </c>
      <c r="AM18" t="s">
        <v>4756</v>
      </c>
    </row>
    <row r="19" spans="1:39">
      <c r="A19" t="s">
        <v>3968</v>
      </c>
      <c r="B19" t="s">
        <v>4559</v>
      </c>
      <c r="C19" t="s">
        <v>3802</v>
      </c>
      <c r="D19">
        <v>6</v>
      </c>
      <c r="E19" t="s">
        <v>3804</v>
      </c>
      <c r="F19">
        <v>8.220000000000001</v>
      </c>
      <c r="K19" t="s">
        <v>4140</v>
      </c>
      <c r="M19" t="s">
        <v>4564</v>
      </c>
      <c r="N19">
        <v>8</v>
      </c>
      <c r="O19" t="s">
        <v>4596</v>
      </c>
      <c r="P19" t="s">
        <v>4229</v>
      </c>
      <c r="Q19">
        <v>2</v>
      </c>
      <c r="R19">
        <v>1</v>
      </c>
      <c r="S19">
        <v>2.79</v>
      </c>
      <c r="T19">
        <v>5.84</v>
      </c>
      <c r="U19">
        <v>349.47</v>
      </c>
      <c r="V19">
        <v>50.19</v>
      </c>
      <c r="W19">
        <v>5.5</v>
      </c>
      <c r="X19">
        <v>2.08</v>
      </c>
      <c r="Y19">
        <v>4.67</v>
      </c>
      <c r="Z19">
        <v>2</v>
      </c>
      <c r="AA19" t="s">
        <v>4395</v>
      </c>
      <c r="AB19">
        <v>1</v>
      </c>
      <c r="AC19">
        <v>3</v>
      </c>
      <c r="AD19">
        <v>4.438333333333333</v>
      </c>
      <c r="AF19" t="s">
        <v>4400</v>
      </c>
      <c r="AI19">
        <v>0</v>
      </c>
      <c r="AJ19">
        <v>0</v>
      </c>
      <c r="AK19" t="s">
        <v>4417</v>
      </c>
      <c r="AL19" t="s">
        <v>4417</v>
      </c>
      <c r="AM19" t="s">
        <v>4756</v>
      </c>
    </row>
    <row r="20" spans="1:39">
      <c r="A20" t="s">
        <v>4455</v>
      </c>
      <c r="B20" t="s">
        <v>4559</v>
      </c>
      <c r="C20" t="s">
        <v>3802</v>
      </c>
      <c r="D20">
        <v>6.31</v>
      </c>
      <c r="E20" t="s">
        <v>3804</v>
      </c>
      <c r="F20">
        <v>8.199999999999999</v>
      </c>
      <c r="K20" t="s">
        <v>4140</v>
      </c>
      <c r="L20" t="s">
        <v>4141</v>
      </c>
      <c r="M20" t="s">
        <v>4566</v>
      </c>
      <c r="N20">
        <v>9</v>
      </c>
      <c r="O20" t="s">
        <v>4598</v>
      </c>
      <c r="P20" t="s">
        <v>4634</v>
      </c>
      <c r="Q20">
        <v>2</v>
      </c>
      <c r="R20">
        <v>1</v>
      </c>
      <c r="S20">
        <v>4.14</v>
      </c>
      <c r="T20">
        <v>7</v>
      </c>
      <c r="U20">
        <v>390.52</v>
      </c>
      <c r="V20">
        <v>46.53</v>
      </c>
      <c r="W20">
        <v>5.96</v>
      </c>
      <c r="X20">
        <v>4.24</v>
      </c>
      <c r="Y20">
        <v>0</v>
      </c>
      <c r="Z20">
        <v>2</v>
      </c>
      <c r="AA20" t="s">
        <v>4395</v>
      </c>
      <c r="AB20">
        <v>1</v>
      </c>
      <c r="AC20">
        <v>2</v>
      </c>
      <c r="AD20">
        <v>3.615333333333334</v>
      </c>
      <c r="AF20" t="s">
        <v>4400</v>
      </c>
      <c r="AI20">
        <v>0</v>
      </c>
      <c r="AJ20">
        <v>0</v>
      </c>
      <c r="AK20" t="s">
        <v>4742</v>
      </c>
      <c r="AL20" t="s">
        <v>4742</v>
      </c>
      <c r="AM20" t="s">
        <v>4756</v>
      </c>
    </row>
    <row r="21" spans="1:39">
      <c r="A21" t="s">
        <v>4456</v>
      </c>
      <c r="B21" t="s">
        <v>4559</v>
      </c>
      <c r="C21" t="s">
        <v>3802</v>
      </c>
      <c r="D21">
        <v>7.2</v>
      </c>
      <c r="E21" t="s">
        <v>3804</v>
      </c>
      <c r="F21">
        <v>8.140000000000001</v>
      </c>
      <c r="K21" t="s">
        <v>4140</v>
      </c>
      <c r="M21" t="s">
        <v>4560</v>
      </c>
      <c r="N21">
        <v>8</v>
      </c>
      <c r="O21" t="s">
        <v>4592</v>
      </c>
      <c r="P21" t="s">
        <v>4635</v>
      </c>
      <c r="Q21">
        <v>3</v>
      </c>
      <c r="R21">
        <v>1</v>
      </c>
      <c r="S21">
        <v>2.05</v>
      </c>
      <c r="T21">
        <v>4.83</v>
      </c>
      <c r="U21">
        <v>449.47</v>
      </c>
      <c r="V21">
        <v>66.84</v>
      </c>
      <c r="W21">
        <v>5.61</v>
      </c>
      <c r="X21">
        <v>4.56</v>
      </c>
      <c r="Y21">
        <v>1.38</v>
      </c>
      <c r="Z21">
        <v>2</v>
      </c>
      <c r="AA21" t="s">
        <v>4395</v>
      </c>
      <c r="AB21">
        <v>1</v>
      </c>
      <c r="AC21">
        <v>6</v>
      </c>
      <c r="AD21">
        <v>4.254261904761904</v>
      </c>
      <c r="AF21" t="s">
        <v>4400</v>
      </c>
      <c r="AI21">
        <v>0</v>
      </c>
      <c r="AJ21">
        <v>0</v>
      </c>
      <c r="AK21" t="s">
        <v>4739</v>
      </c>
      <c r="AL21" t="s">
        <v>4739</v>
      </c>
      <c r="AM21" t="s">
        <v>4756</v>
      </c>
    </row>
    <row r="22" spans="1:39">
      <c r="A22" t="s">
        <v>4035</v>
      </c>
      <c r="B22" t="s">
        <v>4559</v>
      </c>
      <c r="C22" t="s">
        <v>3802</v>
      </c>
      <c r="D22">
        <v>8</v>
      </c>
      <c r="E22" t="s">
        <v>3804</v>
      </c>
      <c r="F22">
        <v>8.1</v>
      </c>
      <c r="K22" t="s">
        <v>4140</v>
      </c>
      <c r="L22" t="s">
        <v>4141</v>
      </c>
      <c r="M22" t="s">
        <v>4562</v>
      </c>
      <c r="N22">
        <v>9</v>
      </c>
      <c r="O22" t="s">
        <v>4594</v>
      </c>
      <c r="P22" t="s">
        <v>4296</v>
      </c>
      <c r="Q22">
        <v>2</v>
      </c>
      <c r="R22">
        <v>1</v>
      </c>
      <c r="S22">
        <v>5.36</v>
      </c>
      <c r="T22">
        <v>7.99</v>
      </c>
      <c r="U22">
        <v>382.54</v>
      </c>
      <c r="V22">
        <v>46.53</v>
      </c>
      <c r="W22">
        <v>6.42</v>
      </c>
      <c r="X22">
        <v>4.74</v>
      </c>
      <c r="Y22">
        <v>0</v>
      </c>
      <c r="Z22">
        <v>1</v>
      </c>
      <c r="AA22" t="s">
        <v>4395</v>
      </c>
      <c r="AB22">
        <v>1</v>
      </c>
      <c r="AC22">
        <v>6</v>
      </c>
      <c r="AD22">
        <v>3.672333333333333</v>
      </c>
      <c r="AF22" t="s">
        <v>4400</v>
      </c>
      <c r="AI22">
        <v>0</v>
      </c>
      <c r="AJ22">
        <v>0</v>
      </c>
      <c r="AK22" t="s">
        <v>4415</v>
      </c>
      <c r="AL22" t="s">
        <v>4415</v>
      </c>
      <c r="AM22" t="s">
        <v>4756</v>
      </c>
    </row>
    <row r="23" spans="1:39">
      <c r="A23" t="s">
        <v>3952</v>
      </c>
      <c r="B23" t="s">
        <v>4559</v>
      </c>
      <c r="C23" t="s">
        <v>3802</v>
      </c>
      <c r="D23">
        <v>10</v>
      </c>
      <c r="E23" t="s">
        <v>3804</v>
      </c>
      <c r="F23">
        <v>8</v>
      </c>
      <c r="K23" t="s">
        <v>4140</v>
      </c>
      <c r="L23" t="s">
        <v>4141</v>
      </c>
      <c r="M23" t="s">
        <v>4567</v>
      </c>
      <c r="N23">
        <v>9</v>
      </c>
      <c r="O23" t="s">
        <v>4599</v>
      </c>
      <c r="P23" t="s">
        <v>4213</v>
      </c>
      <c r="Q23">
        <v>1</v>
      </c>
      <c r="R23">
        <v>1</v>
      </c>
      <c r="S23">
        <v>3.62</v>
      </c>
      <c r="T23">
        <v>6.26</v>
      </c>
      <c r="U23">
        <v>300.44</v>
      </c>
      <c r="V23">
        <v>37.3</v>
      </c>
      <c r="W23">
        <v>5.6</v>
      </c>
      <c r="X23">
        <v>4.73</v>
      </c>
      <c r="Y23">
        <v>0</v>
      </c>
      <c r="Z23">
        <v>0</v>
      </c>
      <c r="AA23" t="s">
        <v>4395</v>
      </c>
      <c r="AB23">
        <v>1</v>
      </c>
      <c r="AC23">
        <v>5</v>
      </c>
      <c r="AD23">
        <v>3.888333333333333</v>
      </c>
      <c r="AE23" t="s">
        <v>4397</v>
      </c>
      <c r="AF23" t="s">
        <v>4400</v>
      </c>
      <c r="AH23" t="s">
        <v>4403</v>
      </c>
      <c r="AI23">
        <v>4</v>
      </c>
      <c r="AJ23">
        <v>0</v>
      </c>
      <c r="AK23" t="s">
        <v>4743</v>
      </c>
      <c r="AL23" t="s">
        <v>4743</v>
      </c>
      <c r="AM23" t="s">
        <v>4756</v>
      </c>
    </row>
    <row r="24" spans="1:39">
      <c r="A24" t="s">
        <v>4457</v>
      </c>
      <c r="B24" t="s">
        <v>4559</v>
      </c>
      <c r="C24" t="s">
        <v>3802</v>
      </c>
      <c r="D24">
        <v>10</v>
      </c>
      <c r="E24" t="s">
        <v>3804</v>
      </c>
      <c r="F24">
        <v>8</v>
      </c>
      <c r="K24" t="s">
        <v>4140</v>
      </c>
      <c r="M24" t="s">
        <v>4560</v>
      </c>
      <c r="N24">
        <v>8</v>
      </c>
      <c r="O24" t="s">
        <v>4592</v>
      </c>
      <c r="P24" t="s">
        <v>4636</v>
      </c>
      <c r="Q24">
        <v>3</v>
      </c>
      <c r="R24">
        <v>1</v>
      </c>
      <c r="S24">
        <v>3.1</v>
      </c>
      <c r="T24">
        <v>5.93</v>
      </c>
      <c r="U24">
        <v>475.51</v>
      </c>
      <c r="V24">
        <v>66.84</v>
      </c>
      <c r="W24">
        <v>6.17</v>
      </c>
      <c r="X24">
        <v>4.51</v>
      </c>
      <c r="Y24">
        <v>1.33</v>
      </c>
      <c r="Z24">
        <v>2</v>
      </c>
      <c r="AA24" t="s">
        <v>4395</v>
      </c>
      <c r="AB24">
        <v>1</v>
      </c>
      <c r="AC24">
        <v>5</v>
      </c>
      <c r="AD24">
        <v>3.458261904761905</v>
      </c>
      <c r="AF24" t="s">
        <v>4400</v>
      </c>
      <c r="AI24">
        <v>0</v>
      </c>
      <c r="AJ24">
        <v>0</v>
      </c>
      <c r="AK24" t="s">
        <v>4739</v>
      </c>
      <c r="AL24" t="s">
        <v>4739</v>
      </c>
      <c r="AM24" t="s">
        <v>4756</v>
      </c>
    </row>
    <row r="25" spans="1:39">
      <c r="A25" t="s">
        <v>4013</v>
      </c>
      <c r="B25" t="s">
        <v>4559</v>
      </c>
      <c r="C25" t="s">
        <v>3802</v>
      </c>
      <c r="D25">
        <v>11</v>
      </c>
      <c r="E25" t="s">
        <v>3804</v>
      </c>
      <c r="F25">
        <v>7.96</v>
      </c>
      <c r="K25" t="s">
        <v>4140</v>
      </c>
      <c r="M25" t="s">
        <v>4568</v>
      </c>
      <c r="N25">
        <v>8</v>
      </c>
      <c r="O25" t="s">
        <v>4600</v>
      </c>
      <c r="P25" t="s">
        <v>4274</v>
      </c>
      <c r="Q25">
        <v>2</v>
      </c>
      <c r="R25">
        <v>1</v>
      </c>
      <c r="S25">
        <v>5.16</v>
      </c>
      <c r="T25">
        <v>7.79</v>
      </c>
      <c r="U25">
        <v>420.54</v>
      </c>
      <c r="V25">
        <v>46.53</v>
      </c>
      <c r="W25">
        <v>6.92</v>
      </c>
      <c r="X25">
        <v>4.73</v>
      </c>
      <c r="Y25">
        <v>0</v>
      </c>
      <c r="Z25">
        <v>1</v>
      </c>
      <c r="AA25" t="s">
        <v>4395</v>
      </c>
      <c r="AB25">
        <v>1</v>
      </c>
      <c r="AC25">
        <v>7</v>
      </c>
      <c r="AD25">
        <v>3.400904761904762</v>
      </c>
      <c r="AF25" t="s">
        <v>4400</v>
      </c>
      <c r="AI25">
        <v>0</v>
      </c>
      <c r="AJ25">
        <v>0</v>
      </c>
      <c r="AK25" t="s">
        <v>4418</v>
      </c>
      <c r="AL25" t="s">
        <v>4418</v>
      </c>
      <c r="AM25" t="s">
        <v>4756</v>
      </c>
    </row>
    <row r="26" spans="1:39">
      <c r="A26" t="s">
        <v>4458</v>
      </c>
      <c r="B26" t="s">
        <v>4559</v>
      </c>
      <c r="C26" t="s">
        <v>3802</v>
      </c>
      <c r="D26">
        <v>11</v>
      </c>
      <c r="E26" t="s">
        <v>3804</v>
      </c>
      <c r="F26">
        <v>7.96</v>
      </c>
      <c r="K26" t="s">
        <v>4140</v>
      </c>
      <c r="L26" t="s">
        <v>4141</v>
      </c>
      <c r="M26" t="s">
        <v>4569</v>
      </c>
      <c r="N26">
        <v>9</v>
      </c>
      <c r="O26" t="s">
        <v>4601</v>
      </c>
      <c r="P26" t="s">
        <v>4637</v>
      </c>
      <c r="Q26">
        <v>2</v>
      </c>
      <c r="R26">
        <v>1</v>
      </c>
      <c r="S26">
        <v>4.78</v>
      </c>
      <c r="T26">
        <v>7.84</v>
      </c>
      <c r="U26">
        <v>368.54</v>
      </c>
      <c r="V26">
        <v>37.3</v>
      </c>
      <c r="W26">
        <v>6.66</v>
      </c>
      <c r="X26">
        <v>3.56</v>
      </c>
      <c r="Y26">
        <v>0</v>
      </c>
      <c r="Z26">
        <v>2</v>
      </c>
      <c r="AA26" t="s">
        <v>4395</v>
      </c>
      <c r="AB26">
        <v>1</v>
      </c>
      <c r="AC26">
        <v>3</v>
      </c>
      <c r="AD26">
        <v>3.637333333333333</v>
      </c>
      <c r="AF26" t="s">
        <v>4400</v>
      </c>
      <c r="AI26">
        <v>0</v>
      </c>
      <c r="AJ26">
        <v>0</v>
      </c>
      <c r="AK26" t="s">
        <v>4744</v>
      </c>
      <c r="AL26" t="s">
        <v>4744</v>
      </c>
      <c r="AM26" t="s">
        <v>4756</v>
      </c>
    </row>
    <row r="27" spans="1:39">
      <c r="A27" t="s">
        <v>4459</v>
      </c>
      <c r="B27" t="s">
        <v>4559</v>
      </c>
      <c r="C27" t="s">
        <v>3802</v>
      </c>
      <c r="D27">
        <v>12</v>
      </c>
      <c r="E27" t="s">
        <v>3804</v>
      </c>
      <c r="F27">
        <v>7.92</v>
      </c>
      <c r="K27" t="s">
        <v>4140</v>
      </c>
      <c r="L27" t="s">
        <v>4141</v>
      </c>
      <c r="M27" t="s">
        <v>4570</v>
      </c>
      <c r="N27">
        <v>9</v>
      </c>
      <c r="O27" t="s">
        <v>4602</v>
      </c>
      <c r="P27" t="s">
        <v>4638</v>
      </c>
      <c r="Q27">
        <v>4</v>
      </c>
      <c r="R27">
        <v>1</v>
      </c>
      <c r="S27">
        <v>3.69</v>
      </c>
      <c r="T27">
        <v>6.68</v>
      </c>
      <c r="U27">
        <v>374.46</v>
      </c>
      <c r="V27">
        <v>62.66</v>
      </c>
      <c r="W27">
        <v>5.05</v>
      </c>
      <c r="X27">
        <v>2.71</v>
      </c>
      <c r="Y27">
        <v>5.08</v>
      </c>
      <c r="Z27">
        <v>2</v>
      </c>
      <c r="AA27" t="s">
        <v>4395</v>
      </c>
      <c r="AB27">
        <v>1</v>
      </c>
      <c r="AC27">
        <v>9</v>
      </c>
      <c r="AD27">
        <v>3.88504761904762</v>
      </c>
      <c r="AF27" t="s">
        <v>4400</v>
      </c>
      <c r="AI27">
        <v>0</v>
      </c>
      <c r="AJ27">
        <v>0</v>
      </c>
      <c r="AK27" t="s">
        <v>4745</v>
      </c>
      <c r="AL27" t="s">
        <v>4745</v>
      </c>
      <c r="AM27" t="s">
        <v>4756</v>
      </c>
    </row>
    <row r="28" spans="1:39">
      <c r="A28" t="s">
        <v>3952</v>
      </c>
      <c r="B28" t="s">
        <v>4559</v>
      </c>
      <c r="C28" t="s">
        <v>3802</v>
      </c>
      <c r="D28">
        <v>13</v>
      </c>
      <c r="E28" t="s">
        <v>3804</v>
      </c>
      <c r="F28">
        <v>7.89</v>
      </c>
      <c r="K28" t="s">
        <v>4140</v>
      </c>
      <c r="M28" t="s">
        <v>4571</v>
      </c>
      <c r="N28">
        <v>8</v>
      </c>
      <c r="O28" t="s">
        <v>4603</v>
      </c>
      <c r="P28" t="s">
        <v>4213</v>
      </c>
      <c r="Q28">
        <v>1</v>
      </c>
      <c r="R28">
        <v>1</v>
      </c>
      <c r="S28">
        <v>3.62</v>
      </c>
      <c r="T28">
        <v>6.26</v>
      </c>
      <c r="U28">
        <v>300.44</v>
      </c>
      <c r="V28">
        <v>37.3</v>
      </c>
      <c r="W28">
        <v>5.6</v>
      </c>
      <c r="X28">
        <v>4.73</v>
      </c>
      <c r="Y28">
        <v>0</v>
      </c>
      <c r="Z28">
        <v>0</v>
      </c>
      <c r="AA28" t="s">
        <v>4395</v>
      </c>
      <c r="AB28">
        <v>1</v>
      </c>
      <c r="AC28">
        <v>5</v>
      </c>
      <c r="AD28">
        <v>3.888333333333333</v>
      </c>
      <c r="AE28" t="s">
        <v>4397</v>
      </c>
      <c r="AF28" t="s">
        <v>4400</v>
      </c>
      <c r="AH28" t="s">
        <v>4403</v>
      </c>
      <c r="AI28">
        <v>4</v>
      </c>
      <c r="AJ28">
        <v>0</v>
      </c>
      <c r="AK28" t="s">
        <v>4746</v>
      </c>
      <c r="AL28" t="s">
        <v>4746</v>
      </c>
      <c r="AM28" t="s">
        <v>4756</v>
      </c>
    </row>
    <row r="29" spans="1:39">
      <c r="A29" t="s">
        <v>3952</v>
      </c>
      <c r="B29" t="s">
        <v>4559</v>
      </c>
      <c r="C29" t="s">
        <v>3802</v>
      </c>
      <c r="D29">
        <v>13</v>
      </c>
      <c r="E29" t="s">
        <v>3804</v>
      </c>
      <c r="F29">
        <v>7.89</v>
      </c>
      <c r="K29" t="s">
        <v>4140</v>
      </c>
      <c r="L29" t="s">
        <v>4141</v>
      </c>
      <c r="M29" t="s">
        <v>4569</v>
      </c>
      <c r="N29">
        <v>9</v>
      </c>
      <c r="O29" t="s">
        <v>4601</v>
      </c>
      <c r="P29" t="s">
        <v>4213</v>
      </c>
      <c r="Q29">
        <v>1</v>
      </c>
      <c r="R29">
        <v>1</v>
      </c>
      <c r="S29">
        <v>3.62</v>
      </c>
      <c r="T29">
        <v>6.26</v>
      </c>
      <c r="U29">
        <v>300.44</v>
      </c>
      <c r="V29">
        <v>37.3</v>
      </c>
      <c r="W29">
        <v>5.6</v>
      </c>
      <c r="X29">
        <v>4.73</v>
      </c>
      <c r="Y29">
        <v>0</v>
      </c>
      <c r="Z29">
        <v>0</v>
      </c>
      <c r="AA29" t="s">
        <v>4395</v>
      </c>
      <c r="AB29">
        <v>1</v>
      </c>
      <c r="AC29">
        <v>5</v>
      </c>
      <c r="AD29">
        <v>3.888333333333333</v>
      </c>
      <c r="AE29" t="s">
        <v>4397</v>
      </c>
      <c r="AF29" t="s">
        <v>4400</v>
      </c>
      <c r="AH29" t="s">
        <v>4403</v>
      </c>
      <c r="AI29">
        <v>4</v>
      </c>
      <c r="AJ29">
        <v>0</v>
      </c>
      <c r="AK29" t="s">
        <v>4744</v>
      </c>
      <c r="AL29" t="s">
        <v>4744</v>
      </c>
      <c r="AM29" t="s">
        <v>4756</v>
      </c>
    </row>
    <row r="30" spans="1:39">
      <c r="A30" t="s">
        <v>3952</v>
      </c>
      <c r="B30" t="s">
        <v>4559</v>
      </c>
      <c r="C30" t="s">
        <v>3802</v>
      </c>
      <c r="D30">
        <v>13</v>
      </c>
      <c r="E30" t="s">
        <v>3804</v>
      </c>
      <c r="F30">
        <v>7.89</v>
      </c>
      <c r="K30" t="s">
        <v>4140</v>
      </c>
      <c r="M30" t="s">
        <v>4572</v>
      </c>
      <c r="N30">
        <v>8</v>
      </c>
      <c r="O30" t="s">
        <v>4604</v>
      </c>
      <c r="P30" t="s">
        <v>4213</v>
      </c>
      <c r="Q30">
        <v>1</v>
      </c>
      <c r="R30">
        <v>1</v>
      </c>
      <c r="S30">
        <v>3.62</v>
      </c>
      <c r="T30">
        <v>6.26</v>
      </c>
      <c r="U30">
        <v>300.44</v>
      </c>
      <c r="V30">
        <v>37.3</v>
      </c>
      <c r="W30">
        <v>5.6</v>
      </c>
      <c r="X30">
        <v>4.73</v>
      </c>
      <c r="Y30">
        <v>0</v>
      </c>
      <c r="Z30">
        <v>0</v>
      </c>
      <c r="AA30" t="s">
        <v>4395</v>
      </c>
      <c r="AB30">
        <v>1</v>
      </c>
      <c r="AC30">
        <v>5</v>
      </c>
      <c r="AD30">
        <v>3.888333333333333</v>
      </c>
      <c r="AE30" t="s">
        <v>4397</v>
      </c>
      <c r="AF30" t="s">
        <v>4400</v>
      </c>
      <c r="AH30" t="s">
        <v>4403</v>
      </c>
      <c r="AI30">
        <v>4</v>
      </c>
      <c r="AJ30">
        <v>0</v>
      </c>
      <c r="AK30" t="s">
        <v>4747</v>
      </c>
      <c r="AL30" t="s">
        <v>4747</v>
      </c>
      <c r="AM30" t="s">
        <v>4756</v>
      </c>
    </row>
    <row r="31" spans="1:39">
      <c r="A31" t="s">
        <v>4460</v>
      </c>
      <c r="B31" t="s">
        <v>4559</v>
      </c>
      <c r="C31" t="s">
        <v>3802</v>
      </c>
      <c r="D31">
        <v>13</v>
      </c>
      <c r="E31" t="s">
        <v>3804</v>
      </c>
      <c r="F31">
        <v>7.89</v>
      </c>
      <c r="K31" t="s">
        <v>4140</v>
      </c>
      <c r="M31" t="s">
        <v>4573</v>
      </c>
      <c r="N31">
        <v>8</v>
      </c>
      <c r="O31" t="s">
        <v>4605</v>
      </c>
      <c r="P31" t="s">
        <v>4639</v>
      </c>
      <c r="Q31">
        <v>1</v>
      </c>
      <c r="R31">
        <v>1</v>
      </c>
      <c r="S31">
        <v>3.62</v>
      </c>
      <c r="T31">
        <v>6.26</v>
      </c>
      <c r="U31">
        <v>300.44</v>
      </c>
      <c r="V31">
        <v>37.3</v>
      </c>
      <c r="W31">
        <v>5.6</v>
      </c>
      <c r="X31">
        <v>4.73</v>
      </c>
      <c r="Y31">
        <v>0</v>
      </c>
      <c r="Z31">
        <v>0</v>
      </c>
      <c r="AA31" t="s">
        <v>4395</v>
      </c>
      <c r="AB31">
        <v>1</v>
      </c>
      <c r="AC31">
        <v>5</v>
      </c>
      <c r="AD31">
        <v>3.888333333333333</v>
      </c>
      <c r="AF31" t="s">
        <v>4400</v>
      </c>
      <c r="AI31">
        <v>0</v>
      </c>
      <c r="AJ31">
        <v>0</v>
      </c>
      <c r="AK31" t="s">
        <v>4748</v>
      </c>
      <c r="AL31" t="s">
        <v>4748</v>
      </c>
      <c r="AM31" t="s">
        <v>4756</v>
      </c>
    </row>
    <row r="32" spans="1:39">
      <c r="A32" t="s">
        <v>3954</v>
      </c>
      <c r="B32" t="s">
        <v>4559</v>
      </c>
      <c r="C32" t="s">
        <v>3802</v>
      </c>
      <c r="D32">
        <v>13</v>
      </c>
      <c r="E32" t="s">
        <v>3804</v>
      </c>
      <c r="F32">
        <v>7.89</v>
      </c>
      <c r="K32" t="s">
        <v>4140</v>
      </c>
      <c r="L32" t="s">
        <v>4141</v>
      </c>
      <c r="M32" t="s">
        <v>4574</v>
      </c>
      <c r="N32">
        <v>9</v>
      </c>
      <c r="O32" t="s">
        <v>4606</v>
      </c>
      <c r="P32" t="s">
        <v>4215</v>
      </c>
      <c r="Q32">
        <v>1</v>
      </c>
      <c r="R32">
        <v>1</v>
      </c>
      <c r="S32">
        <v>4.78</v>
      </c>
      <c r="T32">
        <v>7.2</v>
      </c>
      <c r="U32">
        <v>352.52</v>
      </c>
      <c r="V32">
        <v>37.3</v>
      </c>
      <c r="W32">
        <v>6.04</v>
      </c>
      <c r="X32">
        <v>4.97</v>
      </c>
      <c r="Y32">
        <v>0</v>
      </c>
      <c r="Z32">
        <v>1</v>
      </c>
      <c r="AA32" t="s">
        <v>4395</v>
      </c>
      <c r="AB32">
        <v>1</v>
      </c>
      <c r="AC32">
        <v>5</v>
      </c>
      <c r="AD32">
        <v>3.698333333333333</v>
      </c>
      <c r="AF32" t="s">
        <v>4400</v>
      </c>
      <c r="AI32">
        <v>0</v>
      </c>
      <c r="AJ32">
        <v>0</v>
      </c>
      <c r="AK32" t="s">
        <v>4409</v>
      </c>
      <c r="AL32" t="s">
        <v>4409</v>
      </c>
      <c r="AM32" t="s">
        <v>4756</v>
      </c>
    </row>
    <row r="33" spans="1:39">
      <c r="A33" t="s">
        <v>4461</v>
      </c>
      <c r="B33" t="s">
        <v>4559</v>
      </c>
      <c r="C33" t="s">
        <v>3802</v>
      </c>
      <c r="D33">
        <v>15</v>
      </c>
      <c r="E33" t="s">
        <v>3804</v>
      </c>
      <c r="F33">
        <v>7.82</v>
      </c>
      <c r="K33" t="s">
        <v>4140</v>
      </c>
      <c r="L33" t="s">
        <v>4141</v>
      </c>
      <c r="M33" t="s">
        <v>4563</v>
      </c>
      <c r="N33">
        <v>9</v>
      </c>
      <c r="O33" t="s">
        <v>4595</v>
      </c>
      <c r="P33" t="s">
        <v>4640</v>
      </c>
      <c r="Q33">
        <v>3</v>
      </c>
      <c r="R33">
        <v>1</v>
      </c>
      <c r="S33">
        <v>5.37</v>
      </c>
      <c r="T33">
        <v>8.42</v>
      </c>
      <c r="U33">
        <v>430.47</v>
      </c>
      <c r="V33">
        <v>55.12</v>
      </c>
      <c r="W33">
        <v>6.4</v>
      </c>
      <c r="X33">
        <v>3.6</v>
      </c>
      <c r="Y33">
        <v>1.31</v>
      </c>
      <c r="Z33">
        <v>3</v>
      </c>
      <c r="AA33" t="s">
        <v>4395</v>
      </c>
      <c r="AB33">
        <v>1</v>
      </c>
      <c r="AC33">
        <v>2</v>
      </c>
      <c r="AD33">
        <v>3.32997619047619</v>
      </c>
      <c r="AF33" t="s">
        <v>4400</v>
      </c>
      <c r="AI33">
        <v>0</v>
      </c>
      <c r="AJ33">
        <v>0</v>
      </c>
      <c r="AK33" t="s">
        <v>4740</v>
      </c>
      <c r="AL33" t="s">
        <v>4740</v>
      </c>
      <c r="AM33" t="s">
        <v>4756</v>
      </c>
    </row>
    <row r="34" spans="1:39">
      <c r="A34" t="s">
        <v>4462</v>
      </c>
      <c r="B34" t="s">
        <v>4559</v>
      </c>
      <c r="C34" t="s">
        <v>3802</v>
      </c>
      <c r="D34">
        <v>15.85</v>
      </c>
      <c r="E34" t="s">
        <v>3804</v>
      </c>
      <c r="F34">
        <v>7.8</v>
      </c>
      <c r="K34" t="s">
        <v>4140</v>
      </c>
      <c r="L34" t="s">
        <v>4141</v>
      </c>
      <c r="M34" t="s">
        <v>4575</v>
      </c>
      <c r="N34">
        <v>9</v>
      </c>
      <c r="O34" t="s">
        <v>4607</v>
      </c>
      <c r="P34" t="s">
        <v>4641</v>
      </c>
      <c r="Q34">
        <v>2</v>
      </c>
      <c r="R34">
        <v>1</v>
      </c>
      <c r="S34">
        <v>4.67</v>
      </c>
      <c r="T34">
        <v>7.52</v>
      </c>
      <c r="U34">
        <v>404.55</v>
      </c>
      <c r="V34">
        <v>46.53</v>
      </c>
      <c r="W34">
        <v>6.35</v>
      </c>
      <c r="X34">
        <v>4.25</v>
      </c>
      <c r="Y34">
        <v>0</v>
      </c>
      <c r="Z34">
        <v>2</v>
      </c>
      <c r="AA34" t="s">
        <v>4395</v>
      </c>
      <c r="AB34">
        <v>1</v>
      </c>
      <c r="AC34">
        <v>2</v>
      </c>
      <c r="AD34">
        <v>3.515119047619048</v>
      </c>
      <c r="AF34" t="s">
        <v>4400</v>
      </c>
      <c r="AI34">
        <v>0</v>
      </c>
      <c r="AJ34">
        <v>0</v>
      </c>
      <c r="AK34" t="s">
        <v>4742</v>
      </c>
      <c r="AL34" t="s">
        <v>4742</v>
      </c>
      <c r="AM34" t="s">
        <v>4756</v>
      </c>
    </row>
    <row r="35" spans="1:39">
      <c r="A35" t="s">
        <v>4463</v>
      </c>
      <c r="B35" t="s">
        <v>4559</v>
      </c>
      <c r="C35" t="s">
        <v>3802</v>
      </c>
      <c r="D35">
        <v>16.3</v>
      </c>
      <c r="E35" t="s">
        <v>3804</v>
      </c>
      <c r="F35">
        <v>7.79</v>
      </c>
      <c r="K35" t="s">
        <v>4140</v>
      </c>
      <c r="M35" t="s">
        <v>4560</v>
      </c>
      <c r="N35">
        <v>8</v>
      </c>
      <c r="O35" t="s">
        <v>4591</v>
      </c>
      <c r="P35" t="s">
        <v>4642</v>
      </c>
      <c r="Q35">
        <v>3</v>
      </c>
      <c r="R35">
        <v>1</v>
      </c>
      <c r="S35">
        <v>1.5</v>
      </c>
      <c r="T35">
        <v>4.57</v>
      </c>
      <c r="U35">
        <v>461.48</v>
      </c>
      <c r="V35">
        <v>66.84</v>
      </c>
      <c r="W35">
        <v>6.08</v>
      </c>
      <c r="X35">
        <v>4.23</v>
      </c>
      <c r="Y35">
        <v>1.18</v>
      </c>
      <c r="Z35">
        <v>2</v>
      </c>
      <c r="AA35" t="s">
        <v>4395</v>
      </c>
      <c r="AB35">
        <v>1</v>
      </c>
      <c r="AC35">
        <v>5</v>
      </c>
      <c r="AD35">
        <v>4.323476190476191</v>
      </c>
      <c r="AF35" t="s">
        <v>4400</v>
      </c>
      <c r="AI35">
        <v>0</v>
      </c>
      <c r="AJ35">
        <v>0</v>
      </c>
      <c r="AK35" t="s">
        <v>4738</v>
      </c>
      <c r="AL35" t="s">
        <v>4738</v>
      </c>
      <c r="AM35" t="s">
        <v>4756</v>
      </c>
    </row>
    <row r="36" spans="1:39">
      <c r="A36" t="s">
        <v>4464</v>
      </c>
      <c r="B36" t="s">
        <v>4559</v>
      </c>
      <c r="C36" t="s">
        <v>3802</v>
      </c>
      <c r="D36">
        <v>18.3</v>
      </c>
      <c r="E36" t="s">
        <v>3804</v>
      </c>
      <c r="F36">
        <v>7.74</v>
      </c>
      <c r="K36" t="s">
        <v>4140</v>
      </c>
      <c r="M36" t="s">
        <v>4560</v>
      </c>
      <c r="N36">
        <v>8</v>
      </c>
      <c r="O36" t="s">
        <v>4591</v>
      </c>
      <c r="P36" t="s">
        <v>4643</v>
      </c>
      <c r="Q36">
        <v>3</v>
      </c>
      <c r="R36">
        <v>1</v>
      </c>
      <c r="S36">
        <v>1.24</v>
      </c>
      <c r="T36">
        <v>4.12</v>
      </c>
      <c r="U36">
        <v>475.51</v>
      </c>
      <c r="V36">
        <v>66.84</v>
      </c>
      <c r="W36">
        <v>6.12</v>
      </c>
      <c r="X36">
        <v>4.44</v>
      </c>
      <c r="Y36">
        <v>1.35</v>
      </c>
      <c r="Z36">
        <v>2</v>
      </c>
      <c r="AA36" t="s">
        <v>4395</v>
      </c>
      <c r="AB36">
        <v>1</v>
      </c>
      <c r="AC36">
        <v>6</v>
      </c>
      <c r="AD36">
        <v>4.448261904761905</v>
      </c>
      <c r="AF36" t="s">
        <v>4400</v>
      </c>
      <c r="AI36">
        <v>0</v>
      </c>
      <c r="AJ36">
        <v>0</v>
      </c>
      <c r="AK36" t="s">
        <v>4738</v>
      </c>
      <c r="AL36" t="s">
        <v>4738</v>
      </c>
      <c r="AM36" t="s">
        <v>4756</v>
      </c>
    </row>
    <row r="37" spans="1:39">
      <c r="A37" t="s">
        <v>4465</v>
      </c>
      <c r="B37" t="s">
        <v>4559</v>
      </c>
      <c r="C37" t="s">
        <v>3802</v>
      </c>
      <c r="D37">
        <v>19</v>
      </c>
      <c r="E37" t="s">
        <v>3804</v>
      </c>
      <c r="F37">
        <v>7.72</v>
      </c>
      <c r="K37" t="s">
        <v>4140</v>
      </c>
      <c r="L37" t="s">
        <v>4141</v>
      </c>
      <c r="M37" t="s">
        <v>4570</v>
      </c>
      <c r="N37">
        <v>9</v>
      </c>
      <c r="O37" t="s">
        <v>4602</v>
      </c>
      <c r="P37" t="s">
        <v>4644</v>
      </c>
      <c r="Q37">
        <v>4</v>
      </c>
      <c r="R37">
        <v>1</v>
      </c>
      <c r="S37">
        <v>4.14</v>
      </c>
      <c r="T37">
        <v>7.13</v>
      </c>
      <c r="U37">
        <v>356.47</v>
      </c>
      <c r="V37">
        <v>62.66</v>
      </c>
      <c r="W37">
        <v>5.1</v>
      </c>
      <c r="X37">
        <v>2.71</v>
      </c>
      <c r="Y37">
        <v>5.1</v>
      </c>
      <c r="Z37">
        <v>2</v>
      </c>
      <c r="AA37" t="s">
        <v>4395</v>
      </c>
      <c r="AB37">
        <v>1</v>
      </c>
      <c r="AC37">
        <v>8</v>
      </c>
      <c r="AD37">
        <v>3.833333333333333</v>
      </c>
      <c r="AF37" t="s">
        <v>4400</v>
      </c>
      <c r="AI37">
        <v>0</v>
      </c>
      <c r="AJ37">
        <v>0</v>
      </c>
      <c r="AK37" t="s">
        <v>4745</v>
      </c>
      <c r="AL37" t="s">
        <v>4745</v>
      </c>
      <c r="AM37" t="s">
        <v>4756</v>
      </c>
    </row>
    <row r="38" spans="1:39">
      <c r="A38" t="s">
        <v>3977</v>
      </c>
      <c r="B38" t="s">
        <v>4559</v>
      </c>
      <c r="C38" t="s">
        <v>3802</v>
      </c>
      <c r="D38">
        <v>19</v>
      </c>
      <c r="E38" t="s">
        <v>3804</v>
      </c>
      <c r="F38">
        <v>7.72</v>
      </c>
      <c r="K38" t="s">
        <v>4140</v>
      </c>
      <c r="L38" t="s">
        <v>4141</v>
      </c>
      <c r="M38" t="s">
        <v>4576</v>
      </c>
      <c r="N38">
        <v>9</v>
      </c>
      <c r="O38" t="s">
        <v>4608</v>
      </c>
      <c r="P38" t="s">
        <v>4238</v>
      </c>
      <c r="Q38">
        <v>1</v>
      </c>
      <c r="R38">
        <v>1</v>
      </c>
      <c r="S38">
        <v>4.95</v>
      </c>
      <c r="T38">
        <v>7.59</v>
      </c>
      <c r="U38">
        <v>354.53</v>
      </c>
      <c r="V38">
        <v>37.3</v>
      </c>
      <c r="W38">
        <v>6.77</v>
      </c>
      <c r="X38">
        <v>4.72</v>
      </c>
      <c r="Y38">
        <v>0</v>
      </c>
      <c r="Z38">
        <v>0</v>
      </c>
      <c r="AA38" t="s">
        <v>4395</v>
      </c>
      <c r="AB38">
        <v>1</v>
      </c>
      <c r="AC38">
        <v>8</v>
      </c>
      <c r="AD38">
        <v>3.698333333333333</v>
      </c>
      <c r="AF38" t="s">
        <v>4400</v>
      </c>
      <c r="AI38">
        <v>0</v>
      </c>
      <c r="AJ38">
        <v>0</v>
      </c>
      <c r="AK38" t="s">
        <v>4424</v>
      </c>
      <c r="AL38" t="s">
        <v>4424</v>
      </c>
      <c r="AM38" t="s">
        <v>4756</v>
      </c>
    </row>
    <row r="39" spans="1:39">
      <c r="A39" t="s">
        <v>4466</v>
      </c>
      <c r="B39" t="s">
        <v>4559</v>
      </c>
      <c r="C39" t="s">
        <v>3802</v>
      </c>
      <c r="D39">
        <v>19.2</v>
      </c>
      <c r="E39" t="s">
        <v>3804</v>
      </c>
      <c r="F39">
        <v>7.72</v>
      </c>
      <c r="K39" t="s">
        <v>4140</v>
      </c>
      <c r="M39" t="s">
        <v>4560</v>
      </c>
      <c r="N39">
        <v>8</v>
      </c>
      <c r="O39" t="s">
        <v>4592</v>
      </c>
      <c r="P39" t="s">
        <v>4645</v>
      </c>
      <c r="Q39">
        <v>3</v>
      </c>
      <c r="R39">
        <v>1</v>
      </c>
      <c r="S39">
        <v>2.75</v>
      </c>
      <c r="T39">
        <v>5.58</v>
      </c>
      <c r="U39">
        <v>461.48</v>
      </c>
      <c r="V39">
        <v>66.84</v>
      </c>
      <c r="W39">
        <v>5.78</v>
      </c>
      <c r="X39">
        <v>4.51</v>
      </c>
      <c r="Y39">
        <v>1.39</v>
      </c>
      <c r="Z39">
        <v>2</v>
      </c>
      <c r="AA39" t="s">
        <v>4395</v>
      </c>
      <c r="AB39">
        <v>1</v>
      </c>
      <c r="AC39">
        <v>5</v>
      </c>
      <c r="AD39">
        <v>3.73347619047619</v>
      </c>
      <c r="AF39" t="s">
        <v>4400</v>
      </c>
      <c r="AI39">
        <v>0</v>
      </c>
      <c r="AJ39">
        <v>0</v>
      </c>
      <c r="AK39" t="s">
        <v>4739</v>
      </c>
      <c r="AL39" t="s">
        <v>4739</v>
      </c>
      <c r="AM39" t="s">
        <v>4756</v>
      </c>
    </row>
    <row r="40" spans="1:39">
      <c r="A40" t="s">
        <v>4467</v>
      </c>
      <c r="B40" t="s">
        <v>4559</v>
      </c>
      <c r="C40" t="s">
        <v>3802</v>
      </c>
      <c r="D40">
        <v>19.5</v>
      </c>
      <c r="E40" t="s">
        <v>3804</v>
      </c>
      <c r="F40">
        <v>7.71</v>
      </c>
      <c r="K40" t="s">
        <v>4140</v>
      </c>
      <c r="L40" t="s">
        <v>4141</v>
      </c>
      <c r="M40" t="s">
        <v>4577</v>
      </c>
      <c r="N40">
        <v>9</v>
      </c>
      <c r="O40" t="s">
        <v>4609</v>
      </c>
      <c r="P40" t="s">
        <v>4646</v>
      </c>
      <c r="Q40">
        <v>2</v>
      </c>
      <c r="R40">
        <v>2</v>
      </c>
      <c r="S40">
        <v>5.63</v>
      </c>
      <c r="T40">
        <v>5.64</v>
      </c>
      <c r="U40">
        <v>363.5</v>
      </c>
      <c r="V40">
        <v>49.33</v>
      </c>
      <c r="W40">
        <v>5.52</v>
      </c>
      <c r="X40">
        <v>8.98</v>
      </c>
      <c r="Y40">
        <v>0</v>
      </c>
      <c r="Z40">
        <v>2</v>
      </c>
      <c r="AA40" t="s">
        <v>4395</v>
      </c>
      <c r="AB40">
        <v>1</v>
      </c>
      <c r="AC40">
        <v>3</v>
      </c>
      <c r="AD40">
        <v>3.475</v>
      </c>
      <c r="AF40" t="s">
        <v>4401</v>
      </c>
      <c r="AI40">
        <v>0</v>
      </c>
      <c r="AJ40">
        <v>0</v>
      </c>
      <c r="AK40" t="s">
        <v>4749</v>
      </c>
      <c r="AL40" t="s">
        <v>4749</v>
      </c>
      <c r="AM40" t="s">
        <v>4756</v>
      </c>
    </row>
    <row r="41" spans="1:39">
      <c r="A41" t="s">
        <v>4462</v>
      </c>
      <c r="B41" t="s">
        <v>4559</v>
      </c>
      <c r="C41" t="s">
        <v>3802</v>
      </c>
      <c r="D41">
        <v>19.95</v>
      </c>
      <c r="E41" t="s">
        <v>3804</v>
      </c>
      <c r="F41">
        <v>7.7</v>
      </c>
      <c r="K41" t="s">
        <v>4140</v>
      </c>
      <c r="L41" t="s">
        <v>4141</v>
      </c>
      <c r="M41" t="s">
        <v>4566</v>
      </c>
      <c r="N41">
        <v>9</v>
      </c>
      <c r="O41" t="s">
        <v>4598</v>
      </c>
      <c r="P41" t="s">
        <v>4641</v>
      </c>
      <c r="Q41">
        <v>2</v>
      </c>
      <c r="R41">
        <v>1</v>
      </c>
      <c r="S41">
        <v>4.67</v>
      </c>
      <c r="T41">
        <v>7.52</v>
      </c>
      <c r="U41">
        <v>404.55</v>
      </c>
      <c r="V41">
        <v>46.53</v>
      </c>
      <c r="W41">
        <v>6.35</v>
      </c>
      <c r="X41">
        <v>4.25</v>
      </c>
      <c r="Y41">
        <v>0</v>
      </c>
      <c r="Z41">
        <v>2</v>
      </c>
      <c r="AA41" t="s">
        <v>4395</v>
      </c>
      <c r="AB41">
        <v>1</v>
      </c>
      <c r="AC41">
        <v>2</v>
      </c>
      <c r="AD41">
        <v>3.515119047619048</v>
      </c>
      <c r="AF41" t="s">
        <v>4400</v>
      </c>
      <c r="AI41">
        <v>0</v>
      </c>
      <c r="AJ41">
        <v>0</v>
      </c>
      <c r="AK41" t="s">
        <v>4742</v>
      </c>
      <c r="AL41" t="s">
        <v>4742</v>
      </c>
      <c r="AM41" t="s">
        <v>4756</v>
      </c>
    </row>
    <row r="42" spans="1:39">
      <c r="A42" t="s">
        <v>3963</v>
      </c>
      <c r="B42" t="s">
        <v>4559</v>
      </c>
      <c r="C42" t="s">
        <v>3802</v>
      </c>
      <c r="D42">
        <v>20</v>
      </c>
      <c r="E42" t="s">
        <v>3804</v>
      </c>
      <c r="F42">
        <v>7.7</v>
      </c>
      <c r="K42" t="s">
        <v>4140</v>
      </c>
      <c r="L42" t="s">
        <v>4141</v>
      </c>
      <c r="M42" t="s">
        <v>4570</v>
      </c>
      <c r="N42">
        <v>9</v>
      </c>
      <c r="O42" t="s">
        <v>4602</v>
      </c>
      <c r="P42" t="s">
        <v>4224</v>
      </c>
      <c r="Q42">
        <v>1</v>
      </c>
      <c r="R42">
        <v>1</v>
      </c>
      <c r="S42">
        <v>3.97</v>
      </c>
      <c r="T42">
        <v>6.9</v>
      </c>
      <c r="U42">
        <v>348.49</v>
      </c>
      <c r="V42">
        <v>37.3</v>
      </c>
      <c r="W42">
        <v>6.1</v>
      </c>
      <c r="X42">
        <v>4.08</v>
      </c>
      <c r="Y42">
        <v>0</v>
      </c>
      <c r="Z42">
        <v>2</v>
      </c>
      <c r="AA42" t="s">
        <v>4395</v>
      </c>
      <c r="AB42">
        <v>1</v>
      </c>
      <c r="AC42">
        <v>3</v>
      </c>
      <c r="AD42">
        <v>3.713333333333333</v>
      </c>
      <c r="AE42" t="s">
        <v>4399</v>
      </c>
      <c r="AF42" t="s">
        <v>4400</v>
      </c>
      <c r="AH42" t="s">
        <v>4404</v>
      </c>
      <c r="AI42">
        <v>4</v>
      </c>
      <c r="AJ42">
        <v>1</v>
      </c>
      <c r="AK42" t="s">
        <v>4745</v>
      </c>
      <c r="AL42" t="s">
        <v>4745</v>
      </c>
      <c r="AM42" t="s">
        <v>4756</v>
      </c>
    </row>
    <row r="43" spans="1:39">
      <c r="A43" t="s">
        <v>4046</v>
      </c>
      <c r="B43" t="s">
        <v>4559</v>
      </c>
      <c r="C43" t="s">
        <v>3802</v>
      </c>
      <c r="D43">
        <v>20</v>
      </c>
      <c r="E43" t="s">
        <v>3804</v>
      </c>
      <c r="F43">
        <v>7.7</v>
      </c>
      <c r="K43" t="s">
        <v>4140</v>
      </c>
      <c r="M43" t="s">
        <v>4578</v>
      </c>
      <c r="N43">
        <v>8</v>
      </c>
      <c r="O43" t="s">
        <v>4610</v>
      </c>
      <c r="P43" t="s">
        <v>4307</v>
      </c>
      <c r="Q43">
        <v>3</v>
      </c>
      <c r="R43">
        <v>1</v>
      </c>
      <c r="S43">
        <v>5.1</v>
      </c>
      <c r="T43">
        <v>7.77</v>
      </c>
      <c r="U43">
        <v>422.59</v>
      </c>
      <c r="V43">
        <v>46.53</v>
      </c>
      <c r="W43">
        <v>7.7</v>
      </c>
      <c r="X43">
        <v>4.69</v>
      </c>
      <c r="Y43">
        <v>0</v>
      </c>
      <c r="Z43">
        <v>3</v>
      </c>
      <c r="AA43" t="s">
        <v>4395</v>
      </c>
      <c r="AB43">
        <v>1</v>
      </c>
      <c r="AC43">
        <v>7</v>
      </c>
      <c r="AD43">
        <v>3.386261904761905</v>
      </c>
      <c r="AF43" t="s">
        <v>4400</v>
      </c>
      <c r="AI43">
        <v>0</v>
      </c>
      <c r="AJ43">
        <v>0</v>
      </c>
      <c r="AK43" t="s">
        <v>4418</v>
      </c>
      <c r="AL43" t="s">
        <v>4418</v>
      </c>
      <c r="AM43" t="s">
        <v>4756</v>
      </c>
    </row>
    <row r="44" spans="1:39">
      <c r="A44" t="s">
        <v>4468</v>
      </c>
      <c r="B44" t="s">
        <v>4559</v>
      </c>
      <c r="C44" t="s">
        <v>3802</v>
      </c>
      <c r="D44">
        <v>21</v>
      </c>
      <c r="E44" t="s">
        <v>3804</v>
      </c>
      <c r="F44">
        <v>7.68</v>
      </c>
      <c r="K44" t="s">
        <v>4140</v>
      </c>
      <c r="M44" t="s">
        <v>4565</v>
      </c>
      <c r="N44">
        <v>8</v>
      </c>
      <c r="O44" t="s">
        <v>4597</v>
      </c>
      <c r="P44" t="s">
        <v>4647</v>
      </c>
      <c r="Q44">
        <v>3</v>
      </c>
      <c r="R44">
        <v>1</v>
      </c>
      <c r="S44">
        <v>2.53</v>
      </c>
      <c r="T44">
        <v>5.02</v>
      </c>
      <c r="U44">
        <v>384.52</v>
      </c>
      <c r="V44">
        <v>55.76</v>
      </c>
      <c r="W44">
        <v>5.13</v>
      </c>
      <c r="X44">
        <v>4.89</v>
      </c>
      <c r="Y44">
        <v>0</v>
      </c>
      <c r="Z44">
        <v>1</v>
      </c>
      <c r="AA44" t="s">
        <v>4395</v>
      </c>
      <c r="AB44">
        <v>1</v>
      </c>
      <c r="AC44">
        <v>4</v>
      </c>
      <c r="AD44">
        <v>4.393190476190476</v>
      </c>
      <c r="AF44" t="s">
        <v>4400</v>
      </c>
      <c r="AI44">
        <v>0</v>
      </c>
      <c r="AJ44">
        <v>0</v>
      </c>
      <c r="AK44" t="s">
        <v>4741</v>
      </c>
      <c r="AL44" t="s">
        <v>4741</v>
      </c>
      <c r="AM44" t="s">
        <v>4756</v>
      </c>
    </row>
    <row r="45" spans="1:39">
      <c r="A45" t="s">
        <v>4469</v>
      </c>
      <c r="B45" t="s">
        <v>4559</v>
      </c>
      <c r="C45" t="s">
        <v>3802</v>
      </c>
      <c r="D45">
        <v>22</v>
      </c>
      <c r="E45" t="s">
        <v>3804</v>
      </c>
      <c r="F45">
        <v>7.66</v>
      </c>
      <c r="K45" t="s">
        <v>4140</v>
      </c>
      <c r="L45" t="s">
        <v>4141</v>
      </c>
      <c r="M45" t="s">
        <v>4576</v>
      </c>
      <c r="N45">
        <v>9</v>
      </c>
      <c r="O45" t="s">
        <v>4608</v>
      </c>
      <c r="P45" t="s">
        <v>4648</v>
      </c>
      <c r="Q45">
        <v>1</v>
      </c>
      <c r="R45">
        <v>1</v>
      </c>
      <c r="S45">
        <v>5.42</v>
      </c>
      <c r="T45">
        <v>8.06</v>
      </c>
      <c r="U45">
        <v>356.55</v>
      </c>
      <c r="V45">
        <v>37.3</v>
      </c>
      <c r="W45">
        <v>7.02</v>
      </c>
      <c r="X45">
        <v>4.72</v>
      </c>
      <c r="Y45">
        <v>0</v>
      </c>
      <c r="Z45">
        <v>0</v>
      </c>
      <c r="AA45" t="s">
        <v>4395</v>
      </c>
      <c r="AB45">
        <v>1</v>
      </c>
      <c r="AC45">
        <v>8</v>
      </c>
      <c r="AD45">
        <v>3.698333333333333</v>
      </c>
      <c r="AF45" t="s">
        <v>4400</v>
      </c>
      <c r="AI45">
        <v>0</v>
      </c>
      <c r="AJ45">
        <v>0</v>
      </c>
      <c r="AK45" t="s">
        <v>4424</v>
      </c>
      <c r="AL45" t="s">
        <v>4424</v>
      </c>
      <c r="AM45" t="s">
        <v>4756</v>
      </c>
    </row>
    <row r="46" spans="1:39">
      <c r="A46" t="s">
        <v>3964</v>
      </c>
      <c r="B46" t="s">
        <v>4559</v>
      </c>
      <c r="C46" t="s">
        <v>3802</v>
      </c>
      <c r="D46">
        <v>23</v>
      </c>
      <c r="E46" t="s">
        <v>3804</v>
      </c>
      <c r="F46">
        <v>7.64</v>
      </c>
      <c r="K46" t="s">
        <v>4140</v>
      </c>
      <c r="L46" t="s">
        <v>4141</v>
      </c>
      <c r="M46" t="s">
        <v>4576</v>
      </c>
      <c r="N46">
        <v>9</v>
      </c>
      <c r="O46" t="s">
        <v>4608</v>
      </c>
      <c r="P46" t="s">
        <v>4225</v>
      </c>
      <c r="Q46">
        <v>1</v>
      </c>
      <c r="R46">
        <v>1</v>
      </c>
      <c r="S46">
        <v>5.07</v>
      </c>
      <c r="T46">
        <v>7.71</v>
      </c>
      <c r="U46">
        <v>342.52</v>
      </c>
      <c r="V46">
        <v>37.3</v>
      </c>
      <c r="W46">
        <v>6.77</v>
      </c>
      <c r="X46">
        <v>4.72</v>
      </c>
      <c r="Y46">
        <v>0</v>
      </c>
      <c r="Z46">
        <v>0</v>
      </c>
      <c r="AA46" t="s">
        <v>4395</v>
      </c>
      <c r="AB46">
        <v>1</v>
      </c>
      <c r="AC46">
        <v>8</v>
      </c>
      <c r="AD46">
        <v>3.698333333333333</v>
      </c>
      <c r="AF46" t="s">
        <v>4400</v>
      </c>
      <c r="AI46">
        <v>0</v>
      </c>
      <c r="AJ46">
        <v>0</v>
      </c>
      <c r="AK46" t="s">
        <v>4424</v>
      </c>
      <c r="AL46" t="s">
        <v>4424</v>
      </c>
      <c r="AM46" t="s">
        <v>4756</v>
      </c>
    </row>
    <row r="47" spans="1:39">
      <c r="A47" t="s">
        <v>4470</v>
      </c>
      <c r="B47" t="s">
        <v>4559</v>
      </c>
      <c r="C47" t="s">
        <v>3802</v>
      </c>
      <c r="D47">
        <v>24.3</v>
      </c>
      <c r="E47" t="s">
        <v>3804</v>
      </c>
      <c r="F47">
        <v>7.61</v>
      </c>
      <c r="K47" t="s">
        <v>4140</v>
      </c>
      <c r="M47" t="s">
        <v>4560</v>
      </c>
      <c r="N47">
        <v>8</v>
      </c>
      <c r="O47" t="s">
        <v>4591</v>
      </c>
      <c r="P47" t="s">
        <v>4649</v>
      </c>
      <c r="Q47">
        <v>3</v>
      </c>
      <c r="R47">
        <v>1</v>
      </c>
      <c r="S47">
        <v>0.64</v>
      </c>
      <c r="T47">
        <v>3.7</v>
      </c>
      <c r="U47">
        <v>433.43</v>
      </c>
      <c r="V47">
        <v>66.84</v>
      </c>
      <c r="W47">
        <v>5.3</v>
      </c>
      <c r="X47">
        <v>4.23</v>
      </c>
      <c r="Y47">
        <v>1.24</v>
      </c>
      <c r="Z47">
        <v>2</v>
      </c>
      <c r="AA47" t="s">
        <v>4395</v>
      </c>
      <c r="AB47">
        <v>1</v>
      </c>
      <c r="AC47">
        <v>4</v>
      </c>
      <c r="AD47">
        <v>4.958833333333333</v>
      </c>
      <c r="AF47" t="s">
        <v>4400</v>
      </c>
      <c r="AI47">
        <v>0</v>
      </c>
      <c r="AJ47">
        <v>0</v>
      </c>
      <c r="AK47" t="s">
        <v>4738</v>
      </c>
      <c r="AL47" t="s">
        <v>4738</v>
      </c>
      <c r="AM47" t="s">
        <v>4756</v>
      </c>
    </row>
    <row r="48" spans="1:39">
      <c r="A48" t="s">
        <v>4471</v>
      </c>
      <c r="B48" t="s">
        <v>4559</v>
      </c>
      <c r="C48" t="s">
        <v>3802</v>
      </c>
      <c r="D48">
        <v>25.12</v>
      </c>
      <c r="E48" t="s">
        <v>3804</v>
      </c>
      <c r="F48">
        <v>7.6</v>
      </c>
      <c r="K48" t="s">
        <v>4140</v>
      </c>
      <c r="L48" t="s">
        <v>4141</v>
      </c>
      <c r="M48" t="s">
        <v>4566</v>
      </c>
      <c r="N48">
        <v>9</v>
      </c>
      <c r="O48" t="s">
        <v>4598</v>
      </c>
      <c r="P48" t="s">
        <v>4650</v>
      </c>
      <c r="Q48">
        <v>2</v>
      </c>
      <c r="R48">
        <v>1</v>
      </c>
      <c r="S48">
        <v>4.14</v>
      </c>
      <c r="T48">
        <v>7</v>
      </c>
      <c r="U48">
        <v>390.52</v>
      </c>
      <c r="V48">
        <v>46.53</v>
      </c>
      <c r="W48">
        <v>5.96</v>
      </c>
      <c r="X48">
        <v>4.24</v>
      </c>
      <c r="Y48">
        <v>0</v>
      </c>
      <c r="Z48">
        <v>2</v>
      </c>
      <c r="AA48" t="s">
        <v>4395</v>
      </c>
      <c r="AB48">
        <v>1</v>
      </c>
      <c r="AC48">
        <v>2</v>
      </c>
      <c r="AD48">
        <v>3.615333333333334</v>
      </c>
      <c r="AF48" t="s">
        <v>4400</v>
      </c>
      <c r="AI48">
        <v>0</v>
      </c>
      <c r="AJ48">
        <v>0</v>
      </c>
      <c r="AK48" t="s">
        <v>4742</v>
      </c>
      <c r="AL48" t="s">
        <v>4742</v>
      </c>
      <c r="AM48" t="s">
        <v>4756</v>
      </c>
    </row>
    <row r="49" spans="1:39">
      <c r="A49" t="s">
        <v>4455</v>
      </c>
      <c r="B49" t="s">
        <v>4559</v>
      </c>
      <c r="C49" t="s">
        <v>3802</v>
      </c>
      <c r="D49">
        <v>25.12</v>
      </c>
      <c r="E49" t="s">
        <v>3804</v>
      </c>
      <c r="F49">
        <v>7.6</v>
      </c>
      <c r="K49" t="s">
        <v>4140</v>
      </c>
      <c r="L49" t="s">
        <v>4141</v>
      </c>
      <c r="M49" t="s">
        <v>4575</v>
      </c>
      <c r="N49">
        <v>9</v>
      </c>
      <c r="O49" t="s">
        <v>4607</v>
      </c>
      <c r="P49" t="s">
        <v>4634</v>
      </c>
      <c r="Q49">
        <v>2</v>
      </c>
      <c r="R49">
        <v>1</v>
      </c>
      <c r="S49">
        <v>4.14</v>
      </c>
      <c r="T49">
        <v>7</v>
      </c>
      <c r="U49">
        <v>390.52</v>
      </c>
      <c r="V49">
        <v>46.53</v>
      </c>
      <c r="W49">
        <v>5.96</v>
      </c>
      <c r="X49">
        <v>4.24</v>
      </c>
      <c r="Y49">
        <v>0</v>
      </c>
      <c r="Z49">
        <v>2</v>
      </c>
      <c r="AA49" t="s">
        <v>4395</v>
      </c>
      <c r="AB49">
        <v>1</v>
      </c>
      <c r="AC49">
        <v>2</v>
      </c>
      <c r="AD49">
        <v>3.615333333333334</v>
      </c>
      <c r="AF49" t="s">
        <v>4400</v>
      </c>
      <c r="AI49">
        <v>0</v>
      </c>
      <c r="AJ49">
        <v>0</v>
      </c>
      <c r="AK49" t="s">
        <v>4742</v>
      </c>
      <c r="AL49" t="s">
        <v>4742</v>
      </c>
      <c r="AM49" t="s">
        <v>4756</v>
      </c>
    </row>
    <row r="50" spans="1:39">
      <c r="A50" t="s">
        <v>3979</v>
      </c>
      <c r="B50" t="s">
        <v>4559</v>
      </c>
      <c r="C50" t="s">
        <v>3802</v>
      </c>
      <c r="D50">
        <v>26</v>
      </c>
      <c r="E50" t="s">
        <v>3804</v>
      </c>
      <c r="F50">
        <v>7.58</v>
      </c>
      <c r="K50" t="s">
        <v>4140</v>
      </c>
      <c r="M50" t="s">
        <v>4564</v>
      </c>
      <c r="N50">
        <v>8</v>
      </c>
      <c r="O50" t="s">
        <v>4596</v>
      </c>
      <c r="P50" t="s">
        <v>4240</v>
      </c>
      <c r="Q50">
        <v>1</v>
      </c>
      <c r="R50">
        <v>1</v>
      </c>
      <c r="S50">
        <v>4.8</v>
      </c>
      <c r="T50">
        <v>7.59</v>
      </c>
      <c r="U50">
        <v>362.51</v>
      </c>
      <c r="V50">
        <v>37.3</v>
      </c>
      <c r="W50">
        <v>6.12</v>
      </c>
      <c r="X50">
        <v>4.35</v>
      </c>
      <c r="Y50">
        <v>0</v>
      </c>
      <c r="Z50">
        <v>2</v>
      </c>
      <c r="AA50" t="s">
        <v>4395</v>
      </c>
      <c r="AB50">
        <v>1</v>
      </c>
      <c r="AC50">
        <v>3</v>
      </c>
      <c r="AD50">
        <v>3.680404761904762</v>
      </c>
      <c r="AF50" t="s">
        <v>4400</v>
      </c>
      <c r="AI50">
        <v>0</v>
      </c>
      <c r="AJ50">
        <v>0</v>
      </c>
      <c r="AK50" t="s">
        <v>4417</v>
      </c>
      <c r="AL50" t="s">
        <v>4417</v>
      </c>
      <c r="AM50" t="s">
        <v>4756</v>
      </c>
    </row>
    <row r="51" spans="1:39">
      <c r="A51" t="s">
        <v>4472</v>
      </c>
      <c r="B51" t="s">
        <v>4559</v>
      </c>
      <c r="C51" t="s">
        <v>3802</v>
      </c>
      <c r="D51">
        <v>27.9</v>
      </c>
      <c r="E51" t="s">
        <v>3804</v>
      </c>
      <c r="F51">
        <v>7.55</v>
      </c>
      <c r="K51" t="s">
        <v>4140</v>
      </c>
      <c r="M51" t="s">
        <v>4560</v>
      </c>
      <c r="N51">
        <v>8</v>
      </c>
      <c r="O51" t="s">
        <v>4592</v>
      </c>
      <c r="P51" t="s">
        <v>4651</v>
      </c>
      <c r="Q51">
        <v>3</v>
      </c>
      <c r="R51">
        <v>1</v>
      </c>
      <c r="S51">
        <v>1.95</v>
      </c>
      <c r="T51">
        <v>4.63</v>
      </c>
      <c r="U51">
        <v>461.48</v>
      </c>
      <c r="V51">
        <v>66.84</v>
      </c>
      <c r="W51">
        <v>6.08</v>
      </c>
      <c r="X51">
        <v>4.67</v>
      </c>
      <c r="Y51">
        <v>1.24</v>
      </c>
      <c r="Z51">
        <v>2</v>
      </c>
      <c r="AA51" t="s">
        <v>4395</v>
      </c>
      <c r="AB51">
        <v>1</v>
      </c>
      <c r="AC51">
        <v>5</v>
      </c>
      <c r="AD51">
        <v>4.29347619047619</v>
      </c>
      <c r="AF51" t="s">
        <v>4400</v>
      </c>
      <c r="AI51">
        <v>0</v>
      </c>
      <c r="AJ51">
        <v>0</v>
      </c>
      <c r="AK51" t="s">
        <v>4739</v>
      </c>
      <c r="AL51" t="s">
        <v>4739</v>
      </c>
      <c r="AM51" t="s">
        <v>4756</v>
      </c>
    </row>
    <row r="52" spans="1:39">
      <c r="A52" t="s">
        <v>3963</v>
      </c>
      <c r="B52" t="s">
        <v>4559</v>
      </c>
      <c r="C52" t="s">
        <v>3802</v>
      </c>
      <c r="D52">
        <v>28</v>
      </c>
      <c r="E52" t="s">
        <v>3804</v>
      </c>
      <c r="F52">
        <v>7.55</v>
      </c>
      <c r="K52" t="s">
        <v>4140</v>
      </c>
      <c r="M52" t="s">
        <v>4564</v>
      </c>
      <c r="N52">
        <v>8</v>
      </c>
      <c r="O52" t="s">
        <v>4596</v>
      </c>
      <c r="P52" t="s">
        <v>4224</v>
      </c>
      <c r="Q52">
        <v>1</v>
      </c>
      <c r="R52">
        <v>1</v>
      </c>
      <c r="S52">
        <v>3.97</v>
      </c>
      <c r="T52">
        <v>6.9</v>
      </c>
      <c r="U52">
        <v>348.49</v>
      </c>
      <c r="V52">
        <v>37.3</v>
      </c>
      <c r="W52">
        <v>6.1</v>
      </c>
      <c r="X52">
        <v>4.08</v>
      </c>
      <c r="Y52">
        <v>0</v>
      </c>
      <c r="Z52">
        <v>2</v>
      </c>
      <c r="AA52" t="s">
        <v>4395</v>
      </c>
      <c r="AB52">
        <v>1</v>
      </c>
      <c r="AC52">
        <v>3</v>
      </c>
      <c r="AD52">
        <v>3.713333333333333</v>
      </c>
      <c r="AE52" t="s">
        <v>4399</v>
      </c>
      <c r="AF52" t="s">
        <v>4400</v>
      </c>
      <c r="AH52" t="s">
        <v>4404</v>
      </c>
      <c r="AI52">
        <v>4</v>
      </c>
      <c r="AJ52">
        <v>1</v>
      </c>
      <c r="AK52" t="s">
        <v>4417</v>
      </c>
      <c r="AL52" t="s">
        <v>4417</v>
      </c>
      <c r="AM52" t="s">
        <v>4756</v>
      </c>
    </row>
    <row r="53" spans="1:39">
      <c r="A53" t="s">
        <v>3956</v>
      </c>
      <c r="B53" t="s">
        <v>4559</v>
      </c>
      <c r="C53" t="s">
        <v>3802</v>
      </c>
      <c r="D53">
        <v>30</v>
      </c>
      <c r="E53" t="s">
        <v>3804</v>
      </c>
      <c r="F53">
        <v>7.52</v>
      </c>
      <c r="K53" t="s">
        <v>4140</v>
      </c>
      <c r="L53" t="s">
        <v>4141</v>
      </c>
      <c r="M53" t="s">
        <v>4579</v>
      </c>
      <c r="N53">
        <v>9</v>
      </c>
      <c r="O53" t="s">
        <v>4611</v>
      </c>
      <c r="P53" t="s">
        <v>4217</v>
      </c>
      <c r="Q53">
        <v>1</v>
      </c>
      <c r="R53">
        <v>1</v>
      </c>
      <c r="S53">
        <v>3.88</v>
      </c>
      <c r="T53">
        <v>6.29</v>
      </c>
      <c r="U53">
        <v>354.53</v>
      </c>
      <c r="V53">
        <v>37.3</v>
      </c>
      <c r="W53">
        <v>6.29</v>
      </c>
      <c r="X53">
        <v>4.97</v>
      </c>
      <c r="Y53">
        <v>0</v>
      </c>
      <c r="Z53">
        <v>1</v>
      </c>
      <c r="AA53" t="s">
        <v>4395</v>
      </c>
      <c r="AB53">
        <v>1</v>
      </c>
      <c r="AC53">
        <v>5</v>
      </c>
      <c r="AD53">
        <v>3.758333333333333</v>
      </c>
      <c r="AF53" t="s">
        <v>4400</v>
      </c>
      <c r="AI53">
        <v>0</v>
      </c>
      <c r="AJ53">
        <v>0</v>
      </c>
      <c r="AK53" t="s">
        <v>4409</v>
      </c>
      <c r="AL53" t="s">
        <v>4409</v>
      </c>
      <c r="AM53" t="s">
        <v>4756</v>
      </c>
    </row>
    <row r="54" spans="1:39">
      <c r="A54" t="s">
        <v>3961</v>
      </c>
      <c r="B54" t="s">
        <v>4559</v>
      </c>
      <c r="C54" t="s">
        <v>3802</v>
      </c>
      <c r="D54">
        <v>30</v>
      </c>
      <c r="E54" t="s">
        <v>3804</v>
      </c>
      <c r="F54">
        <v>7.52</v>
      </c>
      <c r="K54" t="s">
        <v>4140</v>
      </c>
      <c r="L54" t="s">
        <v>4141</v>
      </c>
      <c r="M54" t="s">
        <v>4576</v>
      </c>
      <c r="N54">
        <v>9</v>
      </c>
      <c r="O54" t="s">
        <v>4608</v>
      </c>
      <c r="P54" t="s">
        <v>4222</v>
      </c>
      <c r="Q54">
        <v>1</v>
      </c>
      <c r="R54">
        <v>1</v>
      </c>
      <c r="S54">
        <v>3.23</v>
      </c>
      <c r="T54">
        <v>5.88</v>
      </c>
      <c r="U54">
        <v>308.42</v>
      </c>
      <c r="V54">
        <v>37.3</v>
      </c>
      <c r="W54">
        <v>5.33</v>
      </c>
      <c r="X54">
        <v>4.72</v>
      </c>
      <c r="Y54">
        <v>0</v>
      </c>
      <c r="Z54">
        <v>1</v>
      </c>
      <c r="AA54" t="s">
        <v>4395</v>
      </c>
      <c r="AB54">
        <v>1</v>
      </c>
      <c r="AC54">
        <v>4</v>
      </c>
      <c r="AD54">
        <v>4.083333333333333</v>
      </c>
      <c r="AF54" t="s">
        <v>4400</v>
      </c>
      <c r="AI54">
        <v>0</v>
      </c>
      <c r="AJ54">
        <v>0</v>
      </c>
      <c r="AK54" t="s">
        <v>4424</v>
      </c>
      <c r="AL54" t="s">
        <v>4424</v>
      </c>
      <c r="AM54" t="s">
        <v>4756</v>
      </c>
    </row>
    <row r="55" spans="1:39">
      <c r="A55" t="s">
        <v>3965</v>
      </c>
      <c r="B55" t="s">
        <v>4559</v>
      </c>
      <c r="C55" t="s">
        <v>3802</v>
      </c>
      <c r="D55">
        <v>31</v>
      </c>
      <c r="E55" t="s">
        <v>3804</v>
      </c>
      <c r="F55">
        <v>7.51</v>
      </c>
      <c r="K55" t="s">
        <v>4140</v>
      </c>
      <c r="L55" t="s">
        <v>4141</v>
      </c>
      <c r="M55" t="s">
        <v>4579</v>
      </c>
      <c r="N55">
        <v>9</v>
      </c>
      <c r="O55" t="s">
        <v>4611</v>
      </c>
      <c r="P55" t="s">
        <v>4226</v>
      </c>
      <c r="Q55">
        <v>1</v>
      </c>
      <c r="R55">
        <v>1</v>
      </c>
      <c r="S55">
        <v>5.08</v>
      </c>
      <c r="T55">
        <v>7.49</v>
      </c>
      <c r="U55">
        <v>366.55</v>
      </c>
      <c r="V55">
        <v>37.3</v>
      </c>
      <c r="W55">
        <v>6.35</v>
      </c>
      <c r="X55">
        <v>4.97</v>
      </c>
      <c r="Y55">
        <v>0</v>
      </c>
      <c r="Z55">
        <v>1</v>
      </c>
      <c r="AA55" t="s">
        <v>4395</v>
      </c>
      <c r="AB55">
        <v>1</v>
      </c>
      <c r="AC55">
        <v>5</v>
      </c>
      <c r="AD55">
        <v>3.651547619047619</v>
      </c>
      <c r="AF55" t="s">
        <v>4400</v>
      </c>
      <c r="AI55">
        <v>0</v>
      </c>
      <c r="AJ55">
        <v>0</v>
      </c>
      <c r="AK55" t="s">
        <v>4409</v>
      </c>
      <c r="AL55" t="s">
        <v>4409</v>
      </c>
      <c r="AM55" t="s">
        <v>4756</v>
      </c>
    </row>
    <row r="56" spans="1:39">
      <c r="A56" t="s">
        <v>3963</v>
      </c>
      <c r="B56" t="s">
        <v>4559</v>
      </c>
      <c r="C56" t="s">
        <v>3802</v>
      </c>
      <c r="D56">
        <v>31.62</v>
      </c>
      <c r="E56" t="s">
        <v>3804</v>
      </c>
      <c r="F56">
        <v>7.5</v>
      </c>
      <c r="K56" t="s">
        <v>4140</v>
      </c>
      <c r="L56" t="s">
        <v>4141</v>
      </c>
      <c r="M56" t="s">
        <v>4566</v>
      </c>
      <c r="N56">
        <v>9</v>
      </c>
      <c r="O56" t="s">
        <v>4598</v>
      </c>
      <c r="P56" t="s">
        <v>4224</v>
      </c>
      <c r="Q56">
        <v>1</v>
      </c>
      <c r="R56">
        <v>1</v>
      </c>
      <c r="S56">
        <v>3.97</v>
      </c>
      <c r="T56">
        <v>6.9</v>
      </c>
      <c r="U56">
        <v>348.49</v>
      </c>
      <c r="V56">
        <v>37.3</v>
      </c>
      <c r="W56">
        <v>6.1</v>
      </c>
      <c r="X56">
        <v>4.08</v>
      </c>
      <c r="Y56">
        <v>0</v>
      </c>
      <c r="Z56">
        <v>2</v>
      </c>
      <c r="AA56" t="s">
        <v>4395</v>
      </c>
      <c r="AB56">
        <v>1</v>
      </c>
      <c r="AC56">
        <v>3</v>
      </c>
      <c r="AD56">
        <v>3.713333333333333</v>
      </c>
      <c r="AE56" t="s">
        <v>4399</v>
      </c>
      <c r="AF56" t="s">
        <v>4400</v>
      </c>
      <c r="AH56" t="s">
        <v>4404</v>
      </c>
      <c r="AI56">
        <v>4</v>
      </c>
      <c r="AJ56">
        <v>1</v>
      </c>
      <c r="AK56" t="s">
        <v>4742</v>
      </c>
      <c r="AL56" t="s">
        <v>4742</v>
      </c>
      <c r="AM56" t="s">
        <v>4756</v>
      </c>
    </row>
    <row r="57" spans="1:39">
      <c r="A57" t="s">
        <v>3963</v>
      </c>
      <c r="B57" t="s">
        <v>4559</v>
      </c>
      <c r="C57" t="s">
        <v>3802</v>
      </c>
      <c r="D57">
        <v>31.62</v>
      </c>
      <c r="E57" t="s">
        <v>3804</v>
      </c>
      <c r="F57">
        <v>7.5</v>
      </c>
      <c r="K57" t="s">
        <v>4140</v>
      </c>
      <c r="L57" t="s">
        <v>4141</v>
      </c>
      <c r="M57" t="s">
        <v>4575</v>
      </c>
      <c r="N57">
        <v>9</v>
      </c>
      <c r="O57" t="s">
        <v>4607</v>
      </c>
      <c r="P57" t="s">
        <v>4224</v>
      </c>
      <c r="Q57">
        <v>1</v>
      </c>
      <c r="R57">
        <v>1</v>
      </c>
      <c r="S57">
        <v>3.97</v>
      </c>
      <c r="T57">
        <v>6.9</v>
      </c>
      <c r="U57">
        <v>348.49</v>
      </c>
      <c r="V57">
        <v>37.3</v>
      </c>
      <c r="W57">
        <v>6.1</v>
      </c>
      <c r="X57">
        <v>4.08</v>
      </c>
      <c r="Y57">
        <v>0</v>
      </c>
      <c r="Z57">
        <v>2</v>
      </c>
      <c r="AA57" t="s">
        <v>4395</v>
      </c>
      <c r="AB57">
        <v>1</v>
      </c>
      <c r="AC57">
        <v>3</v>
      </c>
      <c r="AD57">
        <v>3.713333333333333</v>
      </c>
      <c r="AE57" t="s">
        <v>4399</v>
      </c>
      <c r="AF57" t="s">
        <v>4400</v>
      </c>
      <c r="AH57" t="s">
        <v>4404</v>
      </c>
      <c r="AI57">
        <v>4</v>
      </c>
      <c r="AJ57">
        <v>1</v>
      </c>
      <c r="AK57" t="s">
        <v>4742</v>
      </c>
      <c r="AL57" t="s">
        <v>4742</v>
      </c>
      <c r="AM57" t="s">
        <v>4756</v>
      </c>
    </row>
    <row r="58" spans="1:39">
      <c r="A58" t="s">
        <v>3963</v>
      </c>
      <c r="B58" t="s">
        <v>4559</v>
      </c>
      <c r="C58" t="s">
        <v>3802</v>
      </c>
      <c r="D58">
        <v>33</v>
      </c>
      <c r="E58" t="s">
        <v>3804</v>
      </c>
      <c r="F58">
        <v>7.48</v>
      </c>
      <c r="K58" t="s">
        <v>4140</v>
      </c>
      <c r="M58" t="s">
        <v>4580</v>
      </c>
      <c r="N58">
        <v>8</v>
      </c>
      <c r="O58" t="s">
        <v>4612</v>
      </c>
      <c r="P58" t="s">
        <v>4224</v>
      </c>
      <c r="Q58">
        <v>1</v>
      </c>
      <c r="R58">
        <v>1</v>
      </c>
      <c r="S58">
        <v>3.97</v>
      </c>
      <c r="T58">
        <v>6.9</v>
      </c>
      <c r="U58">
        <v>348.49</v>
      </c>
      <c r="V58">
        <v>37.3</v>
      </c>
      <c r="W58">
        <v>6.1</v>
      </c>
      <c r="X58">
        <v>4.08</v>
      </c>
      <c r="Y58">
        <v>0</v>
      </c>
      <c r="Z58">
        <v>2</v>
      </c>
      <c r="AA58" t="s">
        <v>4395</v>
      </c>
      <c r="AB58">
        <v>1</v>
      </c>
      <c r="AC58">
        <v>3</v>
      </c>
      <c r="AD58">
        <v>3.713333333333333</v>
      </c>
      <c r="AE58" t="s">
        <v>4399</v>
      </c>
      <c r="AF58" t="s">
        <v>4400</v>
      </c>
      <c r="AH58" t="s">
        <v>4404</v>
      </c>
      <c r="AI58">
        <v>4</v>
      </c>
      <c r="AJ58">
        <v>1</v>
      </c>
      <c r="AK58" t="s">
        <v>4425</v>
      </c>
      <c r="AL58" t="s">
        <v>4425</v>
      </c>
      <c r="AM58" t="s">
        <v>4756</v>
      </c>
    </row>
    <row r="59" spans="1:39">
      <c r="A59" t="s">
        <v>4473</v>
      </c>
      <c r="B59" t="s">
        <v>4559</v>
      </c>
      <c r="C59" t="s">
        <v>3802</v>
      </c>
      <c r="D59">
        <v>34</v>
      </c>
      <c r="E59" t="s">
        <v>3804</v>
      </c>
      <c r="F59">
        <v>7.47</v>
      </c>
      <c r="K59" t="s">
        <v>4140</v>
      </c>
      <c r="M59" t="s">
        <v>4565</v>
      </c>
      <c r="N59">
        <v>8</v>
      </c>
      <c r="O59" t="s">
        <v>4597</v>
      </c>
      <c r="P59" t="s">
        <v>4652</v>
      </c>
      <c r="Q59">
        <v>3</v>
      </c>
      <c r="R59">
        <v>1</v>
      </c>
      <c r="S59">
        <v>3.02</v>
      </c>
      <c r="T59">
        <v>5.92</v>
      </c>
      <c r="U59">
        <v>380.48</v>
      </c>
      <c r="V59">
        <v>55.76</v>
      </c>
      <c r="W59">
        <v>4.98</v>
      </c>
      <c r="X59">
        <v>4.15</v>
      </c>
      <c r="Y59">
        <v>0</v>
      </c>
      <c r="Z59">
        <v>2</v>
      </c>
      <c r="AA59" t="s">
        <v>4395</v>
      </c>
      <c r="AB59">
        <v>0</v>
      </c>
      <c r="AC59">
        <v>3</v>
      </c>
      <c r="AD59">
        <v>4.177047619047618</v>
      </c>
      <c r="AF59" t="s">
        <v>4400</v>
      </c>
      <c r="AI59">
        <v>0</v>
      </c>
      <c r="AJ59">
        <v>0</v>
      </c>
      <c r="AK59" t="s">
        <v>4741</v>
      </c>
      <c r="AL59" t="s">
        <v>4741</v>
      </c>
      <c r="AM59" t="s">
        <v>4756</v>
      </c>
    </row>
    <row r="60" spans="1:39">
      <c r="A60" t="s">
        <v>3958</v>
      </c>
      <c r="B60" t="s">
        <v>4559</v>
      </c>
      <c r="C60" t="s">
        <v>3802</v>
      </c>
      <c r="D60">
        <v>34</v>
      </c>
      <c r="E60" t="s">
        <v>3804</v>
      </c>
      <c r="F60">
        <v>7.47</v>
      </c>
      <c r="K60" t="s">
        <v>4140</v>
      </c>
      <c r="L60" t="s">
        <v>4141</v>
      </c>
      <c r="M60" t="s">
        <v>4579</v>
      </c>
      <c r="N60">
        <v>9</v>
      </c>
      <c r="O60" t="s">
        <v>4611</v>
      </c>
      <c r="P60" t="s">
        <v>4219</v>
      </c>
      <c r="Q60">
        <v>1</v>
      </c>
      <c r="R60">
        <v>1</v>
      </c>
      <c r="S60">
        <v>3.56</v>
      </c>
      <c r="T60">
        <v>5.97</v>
      </c>
      <c r="U60">
        <v>366.55</v>
      </c>
      <c r="V60">
        <v>37.3</v>
      </c>
      <c r="W60">
        <v>6.22</v>
      </c>
      <c r="X60">
        <v>4.97</v>
      </c>
      <c r="Y60">
        <v>0</v>
      </c>
      <c r="Z60">
        <v>1</v>
      </c>
      <c r="AA60" t="s">
        <v>4395</v>
      </c>
      <c r="AB60">
        <v>1</v>
      </c>
      <c r="AC60">
        <v>5</v>
      </c>
      <c r="AD60">
        <v>3.871547619047619</v>
      </c>
      <c r="AF60" t="s">
        <v>4400</v>
      </c>
      <c r="AI60">
        <v>0</v>
      </c>
      <c r="AJ60">
        <v>0</v>
      </c>
      <c r="AK60" t="s">
        <v>4409</v>
      </c>
      <c r="AL60" t="s">
        <v>4409</v>
      </c>
      <c r="AM60" t="s">
        <v>4756</v>
      </c>
    </row>
    <row r="61" spans="1:39">
      <c r="A61" t="s">
        <v>4474</v>
      </c>
      <c r="B61" t="s">
        <v>4559</v>
      </c>
      <c r="C61" t="s">
        <v>3802</v>
      </c>
      <c r="D61">
        <v>36.5</v>
      </c>
      <c r="E61" t="s">
        <v>3804</v>
      </c>
      <c r="F61">
        <v>7.44</v>
      </c>
      <c r="K61" t="s">
        <v>4140</v>
      </c>
      <c r="M61" t="s">
        <v>4560</v>
      </c>
      <c r="N61">
        <v>8</v>
      </c>
      <c r="O61" t="s">
        <v>4592</v>
      </c>
      <c r="P61" t="s">
        <v>4653</v>
      </c>
      <c r="Q61">
        <v>3</v>
      </c>
      <c r="R61">
        <v>1</v>
      </c>
      <c r="S61">
        <v>2.05</v>
      </c>
      <c r="T61">
        <v>4.74</v>
      </c>
      <c r="U61">
        <v>477.52</v>
      </c>
      <c r="V61">
        <v>66.84</v>
      </c>
      <c r="W61">
        <v>6.04</v>
      </c>
      <c r="X61">
        <v>4.66</v>
      </c>
      <c r="Y61">
        <v>1.49</v>
      </c>
      <c r="Z61">
        <v>2</v>
      </c>
      <c r="AA61" t="s">
        <v>4395</v>
      </c>
      <c r="AB61">
        <v>1</v>
      </c>
      <c r="AC61">
        <v>7</v>
      </c>
      <c r="AD61">
        <v>4.098904761904762</v>
      </c>
      <c r="AF61" t="s">
        <v>4400</v>
      </c>
      <c r="AI61">
        <v>0</v>
      </c>
      <c r="AJ61">
        <v>0</v>
      </c>
      <c r="AK61" t="s">
        <v>4739</v>
      </c>
      <c r="AL61" t="s">
        <v>4739</v>
      </c>
      <c r="AM61" t="s">
        <v>4756</v>
      </c>
    </row>
    <row r="62" spans="1:39">
      <c r="A62" t="s">
        <v>4475</v>
      </c>
      <c r="B62" t="s">
        <v>4559</v>
      </c>
      <c r="C62" t="s">
        <v>3802</v>
      </c>
      <c r="D62">
        <v>37.7</v>
      </c>
      <c r="E62" t="s">
        <v>3804</v>
      </c>
      <c r="F62">
        <v>7.42</v>
      </c>
      <c r="K62" t="s">
        <v>4140</v>
      </c>
      <c r="M62" t="s">
        <v>4560</v>
      </c>
      <c r="N62">
        <v>8</v>
      </c>
      <c r="O62" t="s">
        <v>4592</v>
      </c>
      <c r="P62" t="s">
        <v>4654</v>
      </c>
      <c r="Q62">
        <v>3</v>
      </c>
      <c r="R62">
        <v>1</v>
      </c>
      <c r="S62">
        <v>2.67</v>
      </c>
      <c r="T62">
        <v>5.43</v>
      </c>
      <c r="U62">
        <v>463.5</v>
      </c>
      <c r="V62">
        <v>66.84</v>
      </c>
      <c r="W62">
        <v>6.17</v>
      </c>
      <c r="X62">
        <v>4.58</v>
      </c>
      <c r="Y62">
        <v>1.38</v>
      </c>
      <c r="Z62">
        <v>2</v>
      </c>
      <c r="AA62" t="s">
        <v>4395</v>
      </c>
      <c r="AB62">
        <v>1</v>
      </c>
      <c r="AC62">
        <v>6</v>
      </c>
      <c r="AD62">
        <v>3.759047619047619</v>
      </c>
      <c r="AF62" t="s">
        <v>4400</v>
      </c>
      <c r="AI62">
        <v>0</v>
      </c>
      <c r="AJ62">
        <v>0</v>
      </c>
      <c r="AK62" t="s">
        <v>4739</v>
      </c>
      <c r="AL62" t="s">
        <v>4739</v>
      </c>
      <c r="AM62" t="s">
        <v>4756</v>
      </c>
    </row>
    <row r="63" spans="1:39">
      <c r="A63" t="s">
        <v>4051</v>
      </c>
      <c r="B63" t="s">
        <v>4559</v>
      </c>
      <c r="C63" t="s">
        <v>3802</v>
      </c>
      <c r="D63">
        <v>39</v>
      </c>
      <c r="E63" t="s">
        <v>3804</v>
      </c>
      <c r="F63">
        <v>7.41</v>
      </c>
      <c r="K63" t="s">
        <v>4140</v>
      </c>
      <c r="M63" t="s">
        <v>4578</v>
      </c>
      <c r="N63">
        <v>8</v>
      </c>
      <c r="O63" t="s">
        <v>4610</v>
      </c>
      <c r="P63" t="s">
        <v>4312</v>
      </c>
      <c r="Q63">
        <v>2</v>
      </c>
      <c r="R63">
        <v>1</v>
      </c>
      <c r="S63">
        <v>5.5</v>
      </c>
      <c r="T63">
        <v>8.17</v>
      </c>
      <c r="U63">
        <v>420.62</v>
      </c>
      <c r="V63">
        <v>37.3</v>
      </c>
      <c r="W63">
        <v>7.96</v>
      </c>
      <c r="X63">
        <v>4.69</v>
      </c>
      <c r="Y63">
        <v>0</v>
      </c>
      <c r="Z63">
        <v>3</v>
      </c>
      <c r="AA63" t="s">
        <v>4395</v>
      </c>
      <c r="AB63">
        <v>1</v>
      </c>
      <c r="AC63">
        <v>3</v>
      </c>
      <c r="AD63">
        <v>3.265333333333333</v>
      </c>
      <c r="AF63" t="s">
        <v>4400</v>
      </c>
      <c r="AI63">
        <v>0</v>
      </c>
      <c r="AJ63">
        <v>0</v>
      </c>
      <c r="AK63" t="s">
        <v>4418</v>
      </c>
      <c r="AL63" t="s">
        <v>4418</v>
      </c>
      <c r="AM63" t="s">
        <v>4756</v>
      </c>
    </row>
    <row r="64" spans="1:39">
      <c r="A64" t="s">
        <v>4476</v>
      </c>
      <c r="B64" t="s">
        <v>4559</v>
      </c>
      <c r="C64" t="s">
        <v>3802</v>
      </c>
      <c r="D64">
        <v>39.1</v>
      </c>
      <c r="E64" t="s">
        <v>3804</v>
      </c>
      <c r="F64">
        <v>7.41</v>
      </c>
      <c r="K64" t="s">
        <v>4140</v>
      </c>
      <c r="M64" t="s">
        <v>4560</v>
      </c>
      <c r="N64">
        <v>8</v>
      </c>
      <c r="O64" t="s">
        <v>4592</v>
      </c>
      <c r="P64" t="s">
        <v>4655</v>
      </c>
      <c r="Q64">
        <v>3</v>
      </c>
      <c r="R64">
        <v>1</v>
      </c>
      <c r="S64">
        <v>0.97</v>
      </c>
      <c r="T64">
        <v>4.21</v>
      </c>
      <c r="U64">
        <v>447.45</v>
      </c>
      <c r="V64">
        <v>66.84</v>
      </c>
      <c r="W64">
        <v>5.69</v>
      </c>
      <c r="X64">
        <v>4</v>
      </c>
      <c r="Y64">
        <v>1.24</v>
      </c>
      <c r="Z64">
        <v>2</v>
      </c>
      <c r="AA64" t="s">
        <v>4395</v>
      </c>
      <c r="AB64">
        <v>1</v>
      </c>
      <c r="AC64">
        <v>5</v>
      </c>
      <c r="AD64">
        <v>4.603690476190476</v>
      </c>
      <c r="AF64" t="s">
        <v>4400</v>
      </c>
      <c r="AI64">
        <v>0</v>
      </c>
      <c r="AJ64">
        <v>0</v>
      </c>
      <c r="AK64" t="s">
        <v>4739</v>
      </c>
      <c r="AL64" t="s">
        <v>4739</v>
      </c>
      <c r="AM64" t="s">
        <v>4756</v>
      </c>
    </row>
    <row r="65" spans="1:39">
      <c r="A65" t="s">
        <v>3963</v>
      </c>
      <c r="B65" t="s">
        <v>4559</v>
      </c>
      <c r="C65" t="s">
        <v>3802</v>
      </c>
      <c r="D65">
        <v>40</v>
      </c>
      <c r="E65" t="s">
        <v>3804</v>
      </c>
      <c r="F65">
        <v>7.4</v>
      </c>
      <c r="K65" t="s">
        <v>4140</v>
      </c>
      <c r="L65" t="s">
        <v>4141</v>
      </c>
      <c r="M65" t="s">
        <v>4581</v>
      </c>
      <c r="N65">
        <v>9</v>
      </c>
      <c r="O65" t="s">
        <v>4613</v>
      </c>
      <c r="P65" t="s">
        <v>4224</v>
      </c>
      <c r="Q65">
        <v>1</v>
      </c>
      <c r="R65">
        <v>1</v>
      </c>
      <c r="S65">
        <v>3.97</v>
      </c>
      <c r="T65">
        <v>6.9</v>
      </c>
      <c r="U65">
        <v>348.49</v>
      </c>
      <c r="V65">
        <v>37.3</v>
      </c>
      <c r="W65">
        <v>6.1</v>
      </c>
      <c r="X65">
        <v>4.08</v>
      </c>
      <c r="Y65">
        <v>0</v>
      </c>
      <c r="Z65">
        <v>2</v>
      </c>
      <c r="AA65" t="s">
        <v>4395</v>
      </c>
      <c r="AB65">
        <v>1</v>
      </c>
      <c r="AC65">
        <v>3</v>
      </c>
      <c r="AD65">
        <v>3.713333333333333</v>
      </c>
      <c r="AE65" t="s">
        <v>4399</v>
      </c>
      <c r="AF65" t="s">
        <v>4400</v>
      </c>
      <c r="AH65" t="s">
        <v>4404</v>
      </c>
      <c r="AI65">
        <v>4</v>
      </c>
      <c r="AJ65">
        <v>1</v>
      </c>
      <c r="AK65" t="s">
        <v>4412</v>
      </c>
      <c r="AL65" t="s">
        <v>4412</v>
      </c>
      <c r="AM65" t="s">
        <v>4756</v>
      </c>
    </row>
    <row r="66" spans="1:39">
      <c r="A66" t="s">
        <v>3955</v>
      </c>
      <c r="B66" t="s">
        <v>4559</v>
      </c>
      <c r="C66" t="s">
        <v>3802</v>
      </c>
      <c r="D66">
        <v>40</v>
      </c>
      <c r="E66" t="s">
        <v>3804</v>
      </c>
      <c r="F66">
        <v>7.4</v>
      </c>
      <c r="K66" t="s">
        <v>4140</v>
      </c>
      <c r="L66" t="s">
        <v>4141</v>
      </c>
      <c r="M66" t="s">
        <v>4582</v>
      </c>
      <c r="N66">
        <v>9</v>
      </c>
      <c r="O66" t="s">
        <v>4614</v>
      </c>
      <c r="P66" t="s">
        <v>4216</v>
      </c>
      <c r="Q66">
        <v>2</v>
      </c>
      <c r="R66">
        <v>1</v>
      </c>
      <c r="S66">
        <v>3.17</v>
      </c>
      <c r="T66">
        <v>6.22</v>
      </c>
      <c r="U66">
        <v>363.5</v>
      </c>
      <c r="V66">
        <v>50.19</v>
      </c>
      <c r="W66">
        <v>5.52</v>
      </c>
      <c r="X66">
        <v>2.35</v>
      </c>
      <c r="Y66">
        <v>5.35</v>
      </c>
      <c r="Z66">
        <v>2</v>
      </c>
      <c r="AA66" t="s">
        <v>4395</v>
      </c>
      <c r="AB66">
        <v>1</v>
      </c>
      <c r="AC66">
        <v>3</v>
      </c>
      <c r="AD66">
        <v>4.223333333333334</v>
      </c>
      <c r="AF66" t="s">
        <v>4400</v>
      </c>
      <c r="AI66">
        <v>0</v>
      </c>
      <c r="AJ66">
        <v>0</v>
      </c>
      <c r="AK66" t="s">
        <v>4750</v>
      </c>
      <c r="AL66" t="s">
        <v>4750</v>
      </c>
      <c r="AM66" t="s">
        <v>4756</v>
      </c>
    </row>
    <row r="67" spans="1:39">
      <c r="A67" t="s">
        <v>3963</v>
      </c>
      <c r="B67" t="s">
        <v>4559</v>
      </c>
      <c r="C67" t="s">
        <v>3802</v>
      </c>
      <c r="D67">
        <v>42</v>
      </c>
      <c r="E67" t="s">
        <v>3804</v>
      </c>
      <c r="F67">
        <v>7.38</v>
      </c>
      <c r="K67" t="s">
        <v>4140</v>
      </c>
      <c r="M67" t="s">
        <v>4565</v>
      </c>
      <c r="N67">
        <v>8</v>
      </c>
      <c r="O67" t="s">
        <v>4597</v>
      </c>
      <c r="P67" t="s">
        <v>4224</v>
      </c>
      <c r="Q67">
        <v>1</v>
      </c>
      <c r="R67">
        <v>1</v>
      </c>
      <c r="S67">
        <v>3.97</v>
      </c>
      <c r="T67">
        <v>6.9</v>
      </c>
      <c r="U67">
        <v>348.49</v>
      </c>
      <c r="V67">
        <v>37.3</v>
      </c>
      <c r="W67">
        <v>6.1</v>
      </c>
      <c r="X67">
        <v>4.08</v>
      </c>
      <c r="Y67">
        <v>0</v>
      </c>
      <c r="Z67">
        <v>2</v>
      </c>
      <c r="AA67" t="s">
        <v>4395</v>
      </c>
      <c r="AB67">
        <v>1</v>
      </c>
      <c r="AC67">
        <v>3</v>
      </c>
      <c r="AD67">
        <v>3.713333333333333</v>
      </c>
      <c r="AE67" t="s">
        <v>4399</v>
      </c>
      <c r="AF67" t="s">
        <v>4400</v>
      </c>
      <c r="AH67" t="s">
        <v>4404</v>
      </c>
      <c r="AI67">
        <v>4</v>
      </c>
      <c r="AJ67">
        <v>1</v>
      </c>
      <c r="AK67" t="s">
        <v>4741</v>
      </c>
      <c r="AL67" t="s">
        <v>4741</v>
      </c>
      <c r="AM67" t="s">
        <v>4756</v>
      </c>
    </row>
    <row r="68" spans="1:39">
      <c r="A68" t="s">
        <v>4477</v>
      </c>
      <c r="B68" t="s">
        <v>4559</v>
      </c>
      <c r="C68" t="s">
        <v>3802</v>
      </c>
      <c r="D68">
        <v>45.9</v>
      </c>
      <c r="E68" t="s">
        <v>3804</v>
      </c>
      <c r="F68">
        <v>7.34</v>
      </c>
      <c r="K68" t="s">
        <v>4140</v>
      </c>
      <c r="M68" t="s">
        <v>4560</v>
      </c>
      <c r="N68">
        <v>8</v>
      </c>
      <c r="O68" t="s">
        <v>4592</v>
      </c>
      <c r="P68" t="s">
        <v>4656</v>
      </c>
      <c r="Q68">
        <v>3</v>
      </c>
      <c r="R68">
        <v>1</v>
      </c>
      <c r="S68">
        <v>1.54</v>
      </c>
      <c r="T68">
        <v>4.32</v>
      </c>
      <c r="U68">
        <v>435.44</v>
      </c>
      <c r="V68">
        <v>66.84</v>
      </c>
      <c r="W68">
        <v>5.22</v>
      </c>
      <c r="X68">
        <v>4.56</v>
      </c>
      <c r="Y68">
        <v>1.38</v>
      </c>
      <c r="Z68">
        <v>2</v>
      </c>
      <c r="AA68" t="s">
        <v>4395</v>
      </c>
      <c r="AB68">
        <v>1</v>
      </c>
      <c r="AC68">
        <v>5</v>
      </c>
      <c r="AD68">
        <v>4.634476190476191</v>
      </c>
      <c r="AF68" t="s">
        <v>4400</v>
      </c>
      <c r="AI68">
        <v>0</v>
      </c>
      <c r="AJ68">
        <v>0</v>
      </c>
      <c r="AK68" t="s">
        <v>4739</v>
      </c>
      <c r="AL68" t="s">
        <v>4739</v>
      </c>
      <c r="AM68" t="s">
        <v>4756</v>
      </c>
    </row>
    <row r="69" spans="1:39">
      <c r="A69" t="s">
        <v>3976</v>
      </c>
      <c r="B69" t="s">
        <v>4559</v>
      </c>
      <c r="C69" t="s">
        <v>3802</v>
      </c>
      <c r="D69">
        <v>50</v>
      </c>
      <c r="E69" t="s">
        <v>3804</v>
      </c>
      <c r="F69">
        <v>7.3</v>
      </c>
      <c r="K69" t="s">
        <v>4140</v>
      </c>
      <c r="L69" t="s">
        <v>4141</v>
      </c>
      <c r="M69" t="s">
        <v>4576</v>
      </c>
      <c r="N69">
        <v>9</v>
      </c>
      <c r="O69" t="s">
        <v>4608</v>
      </c>
      <c r="P69" t="s">
        <v>4237</v>
      </c>
      <c r="Q69">
        <v>1</v>
      </c>
      <c r="R69">
        <v>1</v>
      </c>
      <c r="S69">
        <v>3.93</v>
      </c>
      <c r="T69">
        <v>6.57</v>
      </c>
      <c r="U69">
        <v>326.48</v>
      </c>
      <c r="V69">
        <v>37.3</v>
      </c>
      <c r="W69">
        <v>5.99</v>
      </c>
      <c r="X69">
        <v>4.72</v>
      </c>
      <c r="Y69">
        <v>0</v>
      </c>
      <c r="Z69">
        <v>0</v>
      </c>
      <c r="AA69" t="s">
        <v>4395</v>
      </c>
      <c r="AB69">
        <v>1</v>
      </c>
      <c r="AC69">
        <v>6</v>
      </c>
      <c r="AD69">
        <v>3.733333333333333</v>
      </c>
      <c r="AF69" t="s">
        <v>4400</v>
      </c>
      <c r="AI69">
        <v>0</v>
      </c>
      <c r="AJ69">
        <v>0</v>
      </c>
      <c r="AK69" t="s">
        <v>4424</v>
      </c>
      <c r="AL69" t="s">
        <v>4424</v>
      </c>
      <c r="AM69" t="s">
        <v>4756</v>
      </c>
    </row>
    <row r="70" spans="1:39">
      <c r="A70" t="s">
        <v>4478</v>
      </c>
      <c r="B70" t="s">
        <v>4559</v>
      </c>
      <c r="C70" t="s">
        <v>3802</v>
      </c>
      <c r="D70">
        <v>50.12</v>
      </c>
      <c r="E70" t="s">
        <v>3804</v>
      </c>
      <c r="F70">
        <v>7.3</v>
      </c>
      <c r="K70" t="s">
        <v>4140</v>
      </c>
      <c r="L70" t="s">
        <v>4141</v>
      </c>
      <c r="M70" t="s">
        <v>4566</v>
      </c>
      <c r="N70">
        <v>9</v>
      </c>
      <c r="O70" t="s">
        <v>4598</v>
      </c>
      <c r="P70" t="s">
        <v>4657</v>
      </c>
      <c r="Q70">
        <v>2</v>
      </c>
      <c r="R70">
        <v>1</v>
      </c>
      <c r="S70">
        <v>4.67</v>
      </c>
      <c r="T70">
        <v>7.52</v>
      </c>
      <c r="U70">
        <v>404.55</v>
      </c>
      <c r="V70">
        <v>46.53</v>
      </c>
      <c r="W70">
        <v>6.35</v>
      </c>
      <c r="X70">
        <v>4.25</v>
      </c>
      <c r="Y70">
        <v>0</v>
      </c>
      <c r="Z70">
        <v>2</v>
      </c>
      <c r="AA70" t="s">
        <v>4395</v>
      </c>
      <c r="AB70">
        <v>1</v>
      </c>
      <c r="AC70">
        <v>2</v>
      </c>
      <c r="AD70">
        <v>3.515119047619048</v>
      </c>
      <c r="AF70" t="s">
        <v>4400</v>
      </c>
      <c r="AI70">
        <v>0</v>
      </c>
      <c r="AJ70">
        <v>0</v>
      </c>
      <c r="AK70" t="s">
        <v>4742</v>
      </c>
      <c r="AL70" t="s">
        <v>4742</v>
      </c>
      <c r="AM70" t="s">
        <v>4756</v>
      </c>
    </row>
    <row r="71" spans="1:39">
      <c r="A71" t="s">
        <v>4479</v>
      </c>
      <c r="B71" t="s">
        <v>4559</v>
      </c>
      <c r="C71" t="s">
        <v>3802</v>
      </c>
      <c r="D71">
        <v>50.12</v>
      </c>
      <c r="E71" t="s">
        <v>3804</v>
      </c>
      <c r="F71">
        <v>7.3</v>
      </c>
      <c r="K71" t="s">
        <v>4140</v>
      </c>
      <c r="L71" t="s">
        <v>4141</v>
      </c>
      <c r="M71" t="s">
        <v>4566</v>
      </c>
      <c r="N71">
        <v>9</v>
      </c>
      <c r="O71" t="s">
        <v>4598</v>
      </c>
      <c r="P71" t="s">
        <v>4658</v>
      </c>
      <c r="Q71">
        <v>2</v>
      </c>
      <c r="R71">
        <v>1</v>
      </c>
      <c r="S71">
        <v>4.08</v>
      </c>
      <c r="T71">
        <v>7.18</v>
      </c>
      <c r="U71">
        <v>422.54</v>
      </c>
      <c r="V71">
        <v>46.53</v>
      </c>
      <c r="W71">
        <v>6.49</v>
      </c>
      <c r="X71">
        <v>3.32</v>
      </c>
      <c r="Y71">
        <v>0</v>
      </c>
      <c r="Z71">
        <v>2</v>
      </c>
      <c r="AA71" t="s">
        <v>4395</v>
      </c>
      <c r="AB71">
        <v>1</v>
      </c>
      <c r="AC71">
        <v>2</v>
      </c>
      <c r="AD71">
        <v>3.386619047619047</v>
      </c>
      <c r="AF71" t="s">
        <v>4400</v>
      </c>
      <c r="AI71">
        <v>0</v>
      </c>
      <c r="AJ71">
        <v>0</v>
      </c>
      <c r="AK71" t="s">
        <v>4742</v>
      </c>
      <c r="AL71" t="s">
        <v>4742</v>
      </c>
      <c r="AM71" t="s">
        <v>4756</v>
      </c>
    </row>
    <row r="72" spans="1:39">
      <c r="A72" t="s">
        <v>3972</v>
      </c>
      <c r="B72" t="s">
        <v>4559</v>
      </c>
      <c r="C72" t="s">
        <v>3802</v>
      </c>
      <c r="D72">
        <v>51</v>
      </c>
      <c r="E72" t="s">
        <v>3804</v>
      </c>
      <c r="F72">
        <v>7.29</v>
      </c>
      <c r="K72" t="s">
        <v>4140</v>
      </c>
      <c r="M72" t="s">
        <v>4580</v>
      </c>
      <c r="N72">
        <v>8</v>
      </c>
      <c r="O72" t="s">
        <v>4612</v>
      </c>
      <c r="P72" t="s">
        <v>4233</v>
      </c>
      <c r="Q72">
        <v>1</v>
      </c>
      <c r="R72">
        <v>1</v>
      </c>
      <c r="S72">
        <v>5.13</v>
      </c>
      <c r="T72">
        <v>8.08</v>
      </c>
      <c r="U72">
        <v>413.36</v>
      </c>
      <c r="V72">
        <v>37.3</v>
      </c>
      <c r="W72">
        <v>6.56</v>
      </c>
      <c r="X72">
        <v>4.03</v>
      </c>
      <c r="Y72">
        <v>0</v>
      </c>
      <c r="Z72">
        <v>2</v>
      </c>
      <c r="AA72" t="s">
        <v>4395</v>
      </c>
      <c r="AB72">
        <v>1</v>
      </c>
      <c r="AC72">
        <v>3</v>
      </c>
      <c r="AD72">
        <v>3.317190476190476</v>
      </c>
      <c r="AF72" t="s">
        <v>4400</v>
      </c>
      <c r="AI72">
        <v>0</v>
      </c>
      <c r="AJ72">
        <v>0</v>
      </c>
      <c r="AK72" t="s">
        <v>4425</v>
      </c>
      <c r="AL72" t="s">
        <v>4425</v>
      </c>
      <c r="AM72" t="s">
        <v>4756</v>
      </c>
    </row>
    <row r="73" spans="1:39">
      <c r="A73" t="s">
        <v>4003</v>
      </c>
      <c r="B73" t="s">
        <v>4559</v>
      </c>
      <c r="C73" t="s">
        <v>3802</v>
      </c>
      <c r="D73">
        <v>51</v>
      </c>
      <c r="E73" t="s">
        <v>3804</v>
      </c>
      <c r="F73">
        <v>7.29</v>
      </c>
      <c r="K73" t="s">
        <v>4140</v>
      </c>
      <c r="M73" t="s">
        <v>4564</v>
      </c>
      <c r="N73">
        <v>8</v>
      </c>
      <c r="O73" t="s">
        <v>4596</v>
      </c>
      <c r="P73" t="s">
        <v>4264</v>
      </c>
      <c r="Q73">
        <v>2</v>
      </c>
      <c r="R73">
        <v>1</v>
      </c>
      <c r="S73">
        <v>2.77</v>
      </c>
      <c r="T73">
        <v>5.65</v>
      </c>
      <c r="U73">
        <v>364.49</v>
      </c>
      <c r="V73">
        <v>49.83</v>
      </c>
      <c r="W73">
        <v>5.32</v>
      </c>
      <c r="X73">
        <v>4.2</v>
      </c>
      <c r="Y73">
        <v>0</v>
      </c>
      <c r="Z73">
        <v>2</v>
      </c>
      <c r="AA73" t="s">
        <v>4395</v>
      </c>
      <c r="AB73">
        <v>1</v>
      </c>
      <c r="AC73">
        <v>3</v>
      </c>
      <c r="AD73">
        <v>4.416261904761905</v>
      </c>
      <c r="AF73" t="s">
        <v>4400</v>
      </c>
      <c r="AI73">
        <v>0</v>
      </c>
      <c r="AJ73">
        <v>0</v>
      </c>
      <c r="AK73" t="s">
        <v>4417</v>
      </c>
      <c r="AL73" t="s">
        <v>4417</v>
      </c>
      <c r="AM73" t="s">
        <v>4756</v>
      </c>
    </row>
    <row r="74" spans="1:39">
      <c r="A74" t="s">
        <v>3971</v>
      </c>
      <c r="B74" t="s">
        <v>4559</v>
      </c>
      <c r="C74" t="s">
        <v>3802</v>
      </c>
      <c r="D74">
        <v>52</v>
      </c>
      <c r="E74" t="s">
        <v>3804</v>
      </c>
      <c r="F74">
        <v>7.28</v>
      </c>
      <c r="K74" t="s">
        <v>4140</v>
      </c>
      <c r="M74" t="s">
        <v>4580</v>
      </c>
      <c r="N74">
        <v>8</v>
      </c>
      <c r="O74" t="s">
        <v>4612</v>
      </c>
      <c r="P74" t="s">
        <v>4232</v>
      </c>
      <c r="Q74">
        <v>1</v>
      </c>
      <c r="R74">
        <v>1</v>
      </c>
      <c r="S74">
        <v>4.29</v>
      </c>
      <c r="T74">
        <v>7.24</v>
      </c>
      <c r="U74">
        <v>368.9</v>
      </c>
      <c r="V74">
        <v>37.3</v>
      </c>
      <c r="W74">
        <v>6.45</v>
      </c>
      <c r="X74">
        <v>4.03</v>
      </c>
      <c r="Y74">
        <v>0</v>
      </c>
      <c r="Z74">
        <v>2</v>
      </c>
      <c r="AA74" t="s">
        <v>4395</v>
      </c>
      <c r="AB74">
        <v>1</v>
      </c>
      <c r="AC74">
        <v>3</v>
      </c>
      <c r="AD74">
        <v>3.634761904761905</v>
      </c>
      <c r="AF74" t="s">
        <v>4400</v>
      </c>
      <c r="AI74">
        <v>0</v>
      </c>
      <c r="AJ74">
        <v>0</v>
      </c>
      <c r="AK74" t="s">
        <v>4425</v>
      </c>
      <c r="AL74" t="s">
        <v>4425</v>
      </c>
      <c r="AM74" t="s">
        <v>4756</v>
      </c>
    </row>
    <row r="75" spans="1:39">
      <c r="A75" t="s">
        <v>3960</v>
      </c>
      <c r="B75" t="s">
        <v>4559</v>
      </c>
      <c r="C75" t="s">
        <v>3802</v>
      </c>
      <c r="D75">
        <v>54</v>
      </c>
      <c r="E75" t="s">
        <v>3804</v>
      </c>
      <c r="F75">
        <v>7.27</v>
      </c>
      <c r="K75" t="s">
        <v>4140</v>
      </c>
      <c r="M75" t="s">
        <v>4565</v>
      </c>
      <c r="N75">
        <v>8</v>
      </c>
      <c r="O75" t="s">
        <v>4597</v>
      </c>
      <c r="P75" t="s">
        <v>4221</v>
      </c>
      <c r="Q75">
        <v>1</v>
      </c>
      <c r="R75">
        <v>1</v>
      </c>
      <c r="S75">
        <v>3.62</v>
      </c>
      <c r="T75">
        <v>6.26</v>
      </c>
      <c r="U75">
        <v>300.44</v>
      </c>
      <c r="V75">
        <v>37.3</v>
      </c>
      <c r="W75">
        <v>5.6</v>
      </c>
      <c r="X75">
        <v>4.73</v>
      </c>
      <c r="Y75">
        <v>0</v>
      </c>
      <c r="Z75">
        <v>0</v>
      </c>
      <c r="AA75" t="s">
        <v>4395</v>
      </c>
      <c r="AB75">
        <v>1</v>
      </c>
      <c r="AC75">
        <v>5</v>
      </c>
      <c r="AD75">
        <v>3.888333333333333</v>
      </c>
      <c r="AE75" t="s">
        <v>4398</v>
      </c>
      <c r="AF75" t="s">
        <v>4400</v>
      </c>
      <c r="AG75" t="s">
        <v>4402</v>
      </c>
      <c r="AH75" t="s">
        <v>4403</v>
      </c>
      <c r="AI75">
        <v>4</v>
      </c>
      <c r="AJ75">
        <v>1</v>
      </c>
      <c r="AK75" t="s">
        <v>4741</v>
      </c>
      <c r="AL75" t="s">
        <v>4741</v>
      </c>
      <c r="AM75" t="s">
        <v>4756</v>
      </c>
    </row>
    <row r="76" spans="1:39">
      <c r="A76" t="s">
        <v>4480</v>
      </c>
      <c r="B76" t="s">
        <v>4559</v>
      </c>
      <c r="C76" t="s">
        <v>3802</v>
      </c>
      <c r="D76">
        <v>54</v>
      </c>
      <c r="E76" t="s">
        <v>3804</v>
      </c>
      <c r="F76">
        <v>7.27</v>
      </c>
      <c r="K76" t="s">
        <v>4140</v>
      </c>
      <c r="L76" t="s">
        <v>4142</v>
      </c>
      <c r="M76" t="s">
        <v>4569</v>
      </c>
      <c r="N76">
        <v>8</v>
      </c>
      <c r="O76" t="s">
        <v>4615</v>
      </c>
      <c r="P76" t="s">
        <v>4659</v>
      </c>
      <c r="Q76">
        <v>3</v>
      </c>
      <c r="R76">
        <v>1</v>
      </c>
      <c r="S76">
        <v>2.69</v>
      </c>
      <c r="T76">
        <v>5.79</v>
      </c>
      <c r="U76">
        <v>355.5</v>
      </c>
      <c r="V76">
        <v>50.19</v>
      </c>
      <c r="W76">
        <v>5.59</v>
      </c>
      <c r="X76">
        <v>3.33</v>
      </c>
      <c r="Y76">
        <v>0.7</v>
      </c>
      <c r="Z76">
        <v>2</v>
      </c>
      <c r="AA76" t="s">
        <v>4395</v>
      </c>
      <c r="AB76">
        <v>1</v>
      </c>
      <c r="AC76">
        <v>3</v>
      </c>
      <c r="AD76">
        <v>4.488333333333333</v>
      </c>
      <c r="AF76" t="s">
        <v>4400</v>
      </c>
      <c r="AI76">
        <v>0</v>
      </c>
      <c r="AJ76">
        <v>0</v>
      </c>
      <c r="AK76" t="s">
        <v>4751</v>
      </c>
      <c r="AL76" t="s">
        <v>4751</v>
      </c>
      <c r="AM76" t="s">
        <v>4756</v>
      </c>
    </row>
    <row r="77" spans="1:39">
      <c r="A77" t="s">
        <v>4481</v>
      </c>
      <c r="B77" t="s">
        <v>4559</v>
      </c>
      <c r="C77" t="s">
        <v>3802</v>
      </c>
      <c r="D77">
        <v>55</v>
      </c>
      <c r="E77" t="s">
        <v>3804</v>
      </c>
      <c r="F77">
        <v>7.26</v>
      </c>
      <c r="K77" t="s">
        <v>4140</v>
      </c>
      <c r="M77" t="s">
        <v>4565</v>
      </c>
      <c r="N77">
        <v>8</v>
      </c>
      <c r="O77" t="s">
        <v>4597</v>
      </c>
      <c r="P77" t="s">
        <v>4660</v>
      </c>
      <c r="Q77">
        <v>1</v>
      </c>
      <c r="R77">
        <v>1</v>
      </c>
      <c r="S77">
        <v>4.1</v>
      </c>
      <c r="T77">
        <v>6.9</v>
      </c>
      <c r="U77">
        <v>348.49</v>
      </c>
      <c r="V77">
        <v>37.3</v>
      </c>
      <c r="W77">
        <v>6.19</v>
      </c>
      <c r="X77">
        <v>4.34</v>
      </c>
      <c r="Y77">
        <v>0</v>
      </c>
      <c r="Z77">
        <v>2</v>
      </c>
      <c r="AA77" t="s">
        <v>4395</v>
      </c>
      <c r="AB77">
        <v>1</v>
      </c>
      <c r="AC77">
        <v>3</v>
      </c>
      <c r="AD77">
        <v>3.698333333333333</v>
      </c>
      <c r="AF77" t="s">
        <v>4400</v>
      </c>
      <c r="AI77">
        <v>0</v>
      </c>
      <c r="AJ77">
        <v>0</v>
      </c>
      <c r="AK77" t="s">
        <v>4741</v>
      </c>
      <c r="AL77" t="s">
        <v>4741</v>
      </c>
      <c r="AM77" t="s">
        <v>4756</v>
      </c>
    </row>
    <row r="78" spans="1:39">
      <c r="A78" t="s">
        <v>4482</v>
      </c>
      <c r="B78" t="s">
        <v>4559</v>
      </c>
      <c r="C78" t="s">
        <v>3802</v>
      </c>
      <c r="D78">
        <v>55</v>
      </c>
      <c r="E78" t="s">
        <v>3804</v>
      </c>
      <c r="F78">
        <v>7.26</v>
      </c>
      <c r="K78" t="s">
        <v>4140</v>
      </c>
      <c r="M78" t="s">
        <v>4565</v>
      </c>
      <c r="N78">
        <v>8</v>
      </c>
      <c r="O78" t="s">
        <v>4597</v>
      </c>
      <c r="P78" t="s">
        <v>4661</v>
      </c>
      <c r="Q78">
        <v>1</v>
      </c>
      <c r="R78">
        <v>1</v>
      </c>
      <c r="S78">
        <v>4.5</v>
      </c>
      <c r="T78">
        <v>7.29</v>
      </c>
      <c r="U78">
        <v>348.49</v>
      </c>
      <c r="V78">
        <v>37.3</v>
      </c>
      <c r="W78">
        <v>5.81</v>
      </c>
      <c r="X78">
        <v>4.35</v>
      </c>
      <c r="Y78">
        <v>0</v>
      </c>
      <c r="Z78">
        <v>2</v>
      </c>
      <c r="AA78" t="s">
        <v>4395</v>
      </c>
      <c r="AB78">
        <v>1</v>
      </c>
      <c r="AC78">
        <v>3</v>
      </c>
      <c r="AD78">
        <v>3.698333333333333</v>
      </c>
      <c r="AF78" t="s">
        <v>4400</v>
      </c>
      <c r="AI78">
        <v>0</v>
      </c>
      <c r="AJ78">
        <v>0</v>
      </c>
      <c r="AK78" t="s">
        <v>4741</v>
      </c>
      <c r="AL78" t="s">
        <v>4741</v>
      </c>
      <c r="AM78" t="s">
        <v>4756</v>
      </c>
    </row>
    <row r="79" spans="1:39">
      <c r="A79" t="s">
        <v>4483</v>
      </c>
      <c r="B79" t="s">
        <v>4559</v>
      </c>
      <c r="C79" t="s">
        <v>3802</v>
      </c>
      <c r="D79">
        <v>61.2</v>
      </c>
      <c r="E79" t="s">
        <v>3804</v>
      </c>
      <c r="F79">
        <v>7.21</v>
      </c>
      <c r="K79" t="s">
        <v>4140</v>
      </c>
      <c r="M79" t="s">
        <v>4560</v>
      </c>
      <c r="N79">
        <v>8</v>
      </c>
      <c r="O79" t="s">
        <v>4591</v>
      </c>
      <c r="P79" t="s">
        <v>4662</v>
      </c>
      <c r="Q79">
        <v>4</v>
      </c>
      <c r="R79">
        <v>1</v>
      </c>
      <c r="S79">
        <v>1.5</v>
      </c>
      <c r="T79">
        <v>4.34</v>
      </c>
      <c r="U79">
        <v>463.45</v>
      </c>
      <c r="V79">
        <v>76.06999999999999</v>
      </c>
      <c r="W79">
        <v>5.57</v>
      </c>
      <c r="X79">
        <v>4.5</v>
      </c>
      <c r="Y79">
        <v>1.52</v>
      </c>
      <c r="Z79">
        <v>2</v>
      </c>
      <c r="AA79" t="s">
        <v>4395</v>
      </c>
      <c r="AB79">
        <v>1</v>
      </c>
      <c r="AC79">
        <v>5</v>
      </c>
      <c r="AD79">
        <v>4.424404761904762</v>
      </c>
      <c r="AF79" t="s">
        <v>4400</v>
      </c>
      <c r="AI79">
        <v>0</v>
      </c>
      <c r="AJ79">
        <v>0</v>
      </c>
      <c r="AK79" t="s">
        <v>4738</v>
      </c>
      <c r="AL79" t="s">
        <v>4738</v>
      </c>
      <c r="AM79" t="s">
        <v>4756</v>
      </c>
    </row>
    <row r="80" spans="1:39">
      <c r="A80" t="s">
        <v>3978</v>
      </c>
      <c r="B80" t="s">
        <v>4559</v>
      </c>
      <c r="C80" t="s">
        <v>3802</v>
      </c>
      <c r="D80">
        <v>63</v>
      </c>
      <c r="E80" t="s">
        <v>3804</v>
      </c>
      <c r="F80">
        <v>7.2</v>
      </c>
      <c r="K80" t="s">
        <v>4140</v>
      </c>
      <c r="L80" t="s">
        <v>4141</v>
      </c>
      <c r="M80" t="s">
        <v>4579</v>
      </c>
      <c r="N80">
        <v>9</v>
      </c>
      <c r="O80" t="s">
        <v>4611</v>
      </c>
      <c r="P80" t="s">
        <v>4239</v>
      </c>
      <c r="Q80">
        <v>1</v>
      </c>
      <c r="R80">
        <v>1</v>
      </c>
      <c r="S80">
        <v>5.83</v>
      </c>
      <c r="T80">
        <v>8.25</v>
      </c>
      <c r="U80">
        <v>380.57</v>
      </c>
      <c r="V80">
        <v>37.3</v>
      </c>
      <c r="W80">
        <v>6.82</v>
      </c>
      <c r="X80">
        <v>4.96</v>
      </c>
      <c r="Y80">
        <v>0</v>
      </c>
      <c r="Z80">
        <v>1</v>
      </c>
      <c r="AA80" t="s">
        <v>4395</v>
      </c>
      <c r="AB80">
        <v>1</v>
      </c>
      <c r="AC80">
        <v>5</v>
      </c>
      <c r="AD80">
        <v>3.551404761904762</v>
      </c>
      <c r="AF80" t="s">
        <v>4400</v>
      </c>
      <c r="AI80">
        <v>0</v>
      </c>
      <c r="AJ80">
        <v>0</v>
      </c>
      <c r="AK80" t="s">
        <v>4409</v>
      </c>
      <c r="AL80" t="s">
        <v>4409</v>
      </c>
      <c r="AM80" t="s">
        <v>4756</v>
      </c>
    </row>
    <row r="81" spans="1:39">
      <c r="A81" t="s">
        <v>4484</v>
      </c>
      <c r="B81" t="s">
        <v>4559</v>
      </c>
      <c r="C81" t="s">
        <v>3802</v>
      </c>
      <c r="D81">
        <v>67.3</v>
      </c>
      <c r="E81" t="s">
        <v>3804</v>
      </c>
      <c r="F81">
        <v>7.17</v>
      </c>
      <c r="K81" t="s">
        <v>4140</v>
      </c>
      <c r="M81" t="s">
        <v>4560</v>
      </c>
      <c r="N81">
        <v>8</v>
      </c>
      <c r="O81" t="s">
        <v>4591</v>
      </c>
      <c r="P81" t="s">
        <v>4663</v>
      </c>
      <c r="Q81">
        <v>3</v>
      </c>
      <c r="R81">
        <v>1</v>
      </c>
      <c r="S81">
        <v>0.88</v>
      </c>
      <c r="T81">
        <v>3.77</v>
      </c>
      <c r="U81">
        <v>461.48</v>
      </c>
      <c r="V81">
        <v>66.84</v>
      </c>
      <c r="W81">
        <v>5.74</v>
      </c>
      <c r="X81">
        <v>4.44</v>
      </c>
      <c r="Y81">
        <v>1.41</v>
      </c>
      <c r="Z81">
        <v>2</v>
      </c>
      <c r="AA81" t="s">
        <v>4395</v>
      </c>
      <c r="AB81">
        <v>1</v>
      </c>
      <c r="AC81">
        <v>6</v>
      </c>
      <c r="AD81">
        <v>4.723476190476191</v>
      </c>
      <c r="AF81" t="s">
        <v>4400</v>
      </c>
      <c r="AI81">
        <v>0</v>
      </c>
      <c r="AJ81">
        <v>0</v>
      </c>
      <c r="AK81" t="s">
        <v>4738</v>
      </c>
      <c r="AL81" t="s">
        <v>4738</v>
      </c>
      <c r="AM81" t="s">
        <v>4756</v>
      </c>
    </row>
    <row r="82" spans="1:39">
      <c r="A82" t="s">
        <v>4485</v>
      </c>
      <c r="B82" t="s">
        <v>4559</v>
      </c>
      <c r="C82" t="s">
        <v>3802</v>
      </c>
      <c r="D82">
        <v>70.2</v>
      </c>
      <c r="E82" t="s">
        <v>3804</v>
      </c>
      <c r="F82">
        <v>7.15</v>
      </c>
      <c r="K82" t="s">
        <v>4140</v>
      </c>
      <c r="M82" t="s">
        <v>4560</v>
      </c>
      <c r="N82">
        <v>8</v>
      </c>
      <c r="O82" t="s">
        <v>4592</v>
      </c>
      <c r="P82" t="s">
        <v>4664</v>
      </c>
      <c r="Q82">
        <v>3</v>
      </c>
      <c r="R82">
        <v>1</v>
      </c>
      <c r="S82">
        <v>1.69</v>
      </c>
      <c r="T82">
        <v>4.39</v>
      </c>
      <c r="U82">
        <v>463.5</v>
      </c>
      <c r="V82">
        <v>66.84</v>
      </c>
      <c r="W82">
        <v>5.65</v>
      </c>
      <c r="X82">
        <v>4.66</v>
      </c>
      <c r="Y82">
        <v>1.55</v>
      </c>
      <c r="Z82">
        <v>2</v>
      </c>
      <c r="AA82" t="s">
        <v>4395</v>
      </c>
      <c r="AB82">
        <v>1</v>
      </c>
      <c r="AC82">
        <v>7</v>
      </c>
      <c r="AD82">
        <v>4.39904761904762</v>
      </c>
      <c r="AF82" t="s">
        <v>4400</v>
      </c>
      <c r="AI82">
        <v>0</v>
      </c>
      <c r="AJ82">
        <v>0</v>
      </c>
      <c r="AK82" t="s">
        <v>4739</v>
      </c>
      <c r="AL82" t="s">
        <v>4739</v>
      </c>
      <c r="AM82" t="s">
        <v>4756</v>
      </c>
    </row>
    <row r="83" spans="1:39">
      <c r="A83" t="s">
        <v>4486</v>
      </c>
      <c r="B83" t="s">
        <v>4559</v>
      </c>
      <c r="C83" t="s">
        <v>3802</v>
      </c>
      <c r="D83">
        <v>74</v>
      </c>
      <c r="E83" t="s">
        <v>3804</v>
      </c>
      <c r="F83">
        <v>7.13</v>
      </c>
      <c r="K83" t="s">
        <v>4140</v>
      </c>
      <c r="M83" t="s">
        <v>4565</v>
      </c>
      <c r="N83">
        <v>8</v>
      </c>
      <c r="O83" t="s">
        <v>4597</v>
      </c>
      <c r="P83" t="s">
        <v>4665</v>
      </c>
      <c r="Q83">
        <v>3</v>
      </c>
      <c r="R83">
        <v>1</v>
      </c>
      <c r="S83">
        <v>6.27</v>
      </c>
      <c r="T83">
        <v>9.210000000000001</v>
      </c>
      <c r="U83">
        <v>396.55</v>
      </c>
      <c r="V83">
        <v>46.53</v>
      </c>
      <c r="W83">
        <v>5.7</v>
      </c>
      <c r="X83">
        <v>4.07</v>
      </c>
      <c r="Y83">
        <v>0</v>
      </c>
      <c r="Z83">
        <v>2</v>
      </c>
      <c r="AA83" t="s">
        <v>4395</v>
      </c>
      <c r="AB83">
        <v>1</v>
      </c>
      <c r="AC83">
        <v>3</v>
      </c>
      <c r="AD83">
        <v>3.572261904761905</v>
      </c>
      <c r="AF83" t="s">
        <v>4400</v>
      </c>
      <c r="AI83">
        <v>0</v>
      </c>
      <c r="AJ83">
        <v>0</v>
      </c>
      <c r="AK83" t="s">
        <v>4741</v>
      </c>
      <c r="AL83" t="s">
        <v>4741</v>
      </c>
      <c r="AM83" t="s">
        <v>4756</v>
      </c>
    </row>
    <row r="84" spans="1:39">
      <c r="A84" t="s">
        <v>4078</v>
      </c>
      <c r="B84" t="s">
        <v>4559</v>
      </c>
      <c r="C84" t="s">
        <v>3802</v>
      </c>
      <c r="D84">
        <v>74</v>
      </c>
      <c r="E84" t="s">
        <v>3804</v>
      </c>
      <c r="F84">
        <v>7.13</v>
      </c>
      <c r="K84" t="s">
        <v>4140</v>
      </c>
      <c r="M84" t="s">
        <v>4578</v>
      </c>
      <c r="N84">
        <v>8</v>
      </c>
      <c r="O84" t="s">
        <v>4610</v>
      </c>
      <c r="P84" t="s">
        <v>4339</v>
      </c>
      <c r="Q84">
        <v>3</v>
      </c>
      <c r="R84">
        <v>1</v>
      </c>
      <c r="S84">
        <v>4.11</v>
      </c>
      <c r="T84">
        <v>6.72</v>
      </c>
      <c r="U84">
        <v>406.52</v>
      </c>
      <c r="V84">
        <v>59.67</v>
      </c>
      <c r="W84">
        <v>7.23</v>
      </c>
      <c r="X84">
        <v>4.75</v>
      </c>
      <c r="Y84">
        <v>0</v>
      </c>
      <c r="Z84">
        <v>3</v>
      </c>
      <c r="AA84" t="s">
        <v>4395</v>
      </c>
      <c r="AB84">
        <v>1</v>
      </c>
      <c r="AC84">
        <v>7</v>
      </c>
      <c r="AD84">
        <v>3.501047619047619</v>
      </c>
      <c r="AF84" t="s">
        <v>4400</v>
      </c>
      <c r="AI84">
        <v>0</v>
      </c>
      <c r="AJ84">
        <v>0</v>
      </c>
      <c r="AK84" t="s">
        <v>4418</v>
      </c>
      <c r="AL84" t="s">
        <v>4418</v>
      </c>
      <c r="AM84" t="s">
        <v>4756</v>
      </c>
    </row>
    <row r="85" spans="1:39">
      <c r="A85" t="s">
        <v>3995</v>
      </c>
      <c r="B85" t="s">
        <v>4559</v>
      </c>
      <c r="C85" t="s">
        <v>3802</v>
      </c>
      <c r="D85">
        <v>80</v>
      </c>
      <c r="E85" t="s">
        <v>3804</v>
      </c>
      <c r="F85">
        <v>7.1</v>
      </c>
      <c r="K85" t="s">
        <v>4140</v>
      </c>
      <c r="L85" t="s">
        <v>4141</v>
      </c>
      <c r="M85" t="s">
        <v>4576</v>
      </c>
      <c r="N85">
        <v>9</v>
      </c>
      <c r="O85" t="s">
        <v>4608</v>
      </c>
      <c r="P85" t="s">
        <v>4256</v>
      </c>
      <c r="Q85">
        <v>1</v>
      </c>
      <c r="R85">
        <v>1</v>
      </c>
      <c r="S85">
        <v>5.49</v>
      </c>
      <c r="T85">
        <v>8.130000000000001</v>
      </c>
      <c r="U85">
        <v>390.57</v>
      </c>
      <c r="V85">
        <v>37.3</v>
      </c>
      <c r="W85">
        <v>7.52</v>
      </c>
      <c r="X85">
        <v>4.72</v>
      </c>
      <c r="Y85">
        <v>0</v>
      </c>
      <c r="Z85">
        <v>1</v>
      </c>
      <c r="AA85" t="s">
        <v>4395</v>
      </c>
      <c r="AB85">
        <v>1</v>
      </c>
      <c r="AC85">
        <v>8</v>
      </c>
      <c r="AD85">
        <v>3.479976190476191</v>
      </c>
      <c r="AF85" t="s">
        <v>4400</v>
      </c>
      <c r="AI85">
        <v>0</v>
      </c>
      <c r="AJ85">
        <v>0</v>
      </c>
      <c r="AK85" t="s">
        <v>4424</v>
      </c>
      <c r="AL85" t="s">
        <v>4424</v>
      </c>
      <c r="AM85" t="s">
        <v>4756</v>
      </c>
    </row>
    <row r="86" spans="1:39">
      <c r="A86" t="s">
        <v>3985</v>
      </c>
      <c r="B86" t="s">
        <v>4559</v>
      </c>
      <c r="C86" t="s">
        <v>3802</v>
      </c>
      <c r="D86">
        <v>83</v>
      </c>
      <c r="E86" t="s">
        <v>3804</v>
      </c>
      <c r="F86">
        <v>7.08</v>
      </c>
      <c r="K86" t="s">
        <v>4140</v>
      </c>
      <c r="M86" t="s">
        <v>4580</v>
      </c>
      <c r="N86">
        <v>8</v>
      </c>
      <c r="O86" t="s">
        <v>4612</v>
      </c>
      <c r="P86" t="s">
        <v>4246</v>
      </c>
      <c r="Q86">
        <v>2</v>
      </c>
      <c r="R86">
        <v>1</v>
      </c>
      <c r="S86">
        <v>3.99</v>
      </c>
      <c r="T86">
        <v>6.92</v>
      </c>
      <c r="U86">
        <v>364.49</v>
      </c>
      <c r="V86">
        <v>46.53</v>
      </c>
      <c r="W86">
        <v>5.8</v>
      </c>
      <c r="X86">
        <v>4.07</v>
      </c>
      <c r="Y86">
        <v>0</v>
      </c>
      <c r="Z86">
        <v>2</v>
      </c>
      <c r="AA86" t="s">
        <v>4395</v>
      </c>
      <c r="AB86">
        <v>1</v>
      </c>
      <c r="AC86">
        <v>4</v>
      </c>
      <c r="AD86">
        <v>3.806261904761905</v>
      </c>
      <c r="AF86" t="s">
        <v>4400</v>
      </c>
      <c r="AI86">
        <v>0</v>
      </c>
      <c r="AJ86">
        <v>0</v>
      </c>
      <c r="AK86" t="s">
        <v>4425</v>
      </c>
      <c r="AL86" t="s">
        <v>4425</v>
      </c>
      <c r="AM86" t="s">
        <v>4756</v>
      </c>
    </row>
    <row r="87" spans="1:39">
      <c r="A87" t="s">
        <v>4487</v>
      </c>
      <c r="B87" t="s">
        <v>4559</v>
      </c>
      <c r="C87" t="s">
        <v>3802</v>
      </c>
      <c r="D87">
        <v>83</v>
      </c>
      <c r="E87" t="s">
        <v>3804</v>
      </c>
      <c r="F87">
        <v>7.08</v>
      </c>
      <c r="K87" t="s">
        <v>4140</v>
      </c>
      <c r="L87" t="s">
        <v>4141</v>
      </c>
      <c r="M87" t="s">
        <v>4563</v>
      </c>
      <c r="N87">
        <v>9</v>
      </c>
      <c r="O87" t="s">
        <v>4595</v>
      </c>
      <c r="P87" t="s">
        <v>4666</v>
      </c>
      <c r="Q87">
        <v>2</v>
      </c>
      <c r="R87">
        <v>1</v>
      </c>
      <c r="S87">
        <v>3.57</v>
      </c>
      <c r="T87">
        <v>6.36</v>
      </c>
      <c r="U87">
        <v>361.49</v>
      </c>
      <c r="V87">
        <v>42.23</v>
      </c>
      <c r="W87">
        <v>5.99</v>
      </c>
      <c r="X87">
        <v>4.37</v>
      </c>
      <c r="Y87">
        <v>0</v>
      </c>
      <c r="Z87">
        <v>3</v>
      </c>
      <c r="AA87" t="s">
        <v>4395</v>
      </c>
      <c r="AB87">
        <v>1</v>
      </c>
      <c r="AC87">
        <v>2</v>
      </c>
      <c r="AD87">
        <v>4.037690476190477</v>
      </c>
      <c r="AF87" t="s">
        <v>4400</v>
      </c>
      <c r="AI87">
        <v>0</v>
      </c>
      <c r="AJ87">
        <v>0</v>
      </c>
      <c r="AK87" t="s">
        <v>4740</v>
      </c>
      <c r="AL87" t="s">
        <v>4740</v>
      </c>
      <c r="AM87" t="s">
        <v>4756</v>
      </c>
    </row>
    <row r="88" spans="1:39">
      <c r="A88" t="s">
        <v>4488</v>
      </c>
      <c r="B88" t="s">
        <v>4559</v>
      </c>
      <c r="C88" t="s">
        <v>3802</v>
      </c>
      <c r="D88">
        <v>86</v>
      </c>
      <c r="E88" t="s">
        <v>3804</v>
      </c>
      <c r="F88">
        <v>7.07</v>
      </c>
      <c r="K88" t="s">
        <v>4140</v>
      </c>
      <c r="M88" t="s">
        <v>4565</v>
      </c>
      <c r="N88">
        <v>8</v>
      </c>
      <c r="O88" t="s">
        <v>4597</v>
      </c>
      <c r="P88" t="s">
        <v>4667</v>
      </c>
      <c r="Q88">
        <v>1</v>
      </c>
      <c r="R88">
        <v>1</v>
      </c>
      <c r="S88">
        <v>4.54</v>
      </c>
      <c r="T88">
        <v>7.32</v>
      </c>
      <c r="U88">
        <v>362.51</v>
      </c>
      <c r="V88">
        <v>37.3</v>
      </c>
      <c r="W88">
        <v>6.58</v>
      </c>
      <c r="X88">
        <v>4.38</v>
      </c>
      <c r="Y88">
        <v>0</v>
      </c>
      <c r="Z88">
        <v>2</v>
      </c>
      <c r="AA88" t="s">
        <v>4395</v>
      </c>
      <c r="AB88">
        <v>1</v>
      </c>
      <c r="AC88">
        <v>3</v>
      </c>
      <c r="AD88">
        <v>3.680404761904762</v>
      </c>
      <c r="AF88" t="s">
        <v>4400</v>
      </c>
      <c r="AI88">
        <v>0</v>
      </c>
      <c r="AJ88">
        <v>0</v>
      </c>
      <c r="AK88" t="s">
        <v>4741</v>
      </c>
      <c r="AL88" t="s">
        <v>4741</v>
      </c>
      <c r="AM88" t="s">
        <v>4756</v>
      </c>
    </row>
    <row r="89" spans="1:39">
      <c r="A89" t="s">
        <v>4070</v>
      </c>
      <c r="B89" t="s">
        <v>4559</v>
      </c>
      <c r="C89" t="s">
        <v>3802</v>
      </c>
      <c r="D89">
        <v>86</v>
      </c>
      <c r="E89" t="s">
        <v>3804</v>
      </c>
      <c r="F89">
        <v>7.07</v>
      </c>
      <c r="K89" t="s">
        <v>4140</v>
      </c>
      <c r="M89" t="s">
        <v>4578</v>
      </c>
      <c r="N89">
        <v>8</v>
      </c>
      <c r="O89" t="s">
        <v>4610</v>
      </c>
      <c r="P89" t="s">
        <v>4331</v>
      </c>
      <c r="Q89">
        <v>4</v>
      </c>
      <c r="R89">
        <v>6</v>
      </c>
      <c r="S89">
        <v>-4.57</v>
      </c>
      <c r="T89">
        <v>-1.05</v>
      </c>
      <c r="U89">
        <v>372.32</v>
      </c>
      <c r="V89">
        <v>170.85</v>
      </c>
      <c r="W89">
        <v>-1.61</v>
      </c>
      <c r="X89">
        <v>2.19</v>
      </c>
      <c r="Y89">
        <v>0</v>
      </c>
      <c r="Z89">
        <v>1</v>
      </c>
      <c r="AA89" t="s">
        <v>4395</v>
      </c>
      <c r="AB89">
        <v>1</v>
      </c>
      <c r="AC89">
        <v>9</v>
      </c>
      <c r="AD89">
        <v>3.912</v>
      </c>
      <c r="AF89" t="s">
        <v>4400</v>
      </c>
      <c r="AI89">
        <v>0</v>
      </c>
      <c r="AJ89">
        <v>0</v>
      </c>
      <c r="AK89" t="s">
        <v>4418</v>
      </c>
      <c r="AL89" t="s">
        <v>4418</v>
      </c>
      <c r="AM89" t="s">
        <v>4756</v>
      </c>
    </row>
    <row r="90" spans="1:39">
      <c r="A90" t="s">
        <v>4489</v>
      </c>
      <c r="B90" t="s">
        <v>4559</v>
      </c>
      <c r="C90" t="s">
        <v>3802</v>
      </c>
      <c r="D90">
        <v>96.59999999999999</v>
      </c>
      <c r="E90" t="s">
        <v>3804</v>
      </c>
      <c r="F90">
        <v>7.01</v>
      </c>
      <c r="K90" t="s">
        <v>4140</v>
      </c>
      <c r="M90" t="s">
        <v>4560</v>
      </c>
      <c r="N90">
        <v>8</v>
      </c>
      <c r="O90" t="s">
        <v>4591</v>
      </c>
      <c r="P90" t="s">
        <v>4668</v>
      </c>
      <c r="Q90">
        <v>4</v>
      </c>
      <c r="R90">
        <v>1</v>
      </c>
      <c r="S90">
        <v>-0.39</v>
      </c>
      <c r="T90">
        <v>2.67</v>
      </c>
      <c r="U90">
        <v>443.42</v>
      </c>
      <c r="V90">
        <v>68.53</v>
      </c>
      <c r="W90">
        <v>5.17</v>
      </c>
      <c r="X90">
        <v>4.21</v>
      </c>
      <c r="Y90">
        <v>0</v>
      </c>
      <c r="Z90">
        <v>3</v>
      </c>
      <c r="AA90" t="s">
        <v>4395</v>
      </c>
      <c r="AB90">
        <v>1</v>
      </c>
      <c r="AC90">
        <v>5</v>
      </c>
      <c r="AD90">
        <v>5.23747619047619</v>
      </c>
      <c r="AF90" t="s">
        <v>4400</v>
      </c>
      <c r="AI90">
        <v>0</v>
      </c>
      <c r="AJ90">
        <v>0</v>
      </c>
      <c r="AK90" t="s">
        <v>4738</v>
      </c>
      <c r="AL90" t="s">
        <v>4738</v>
      </c>
      <c r="AM90" t="s">
        <v>4756</v>
      </c>
    </row>
    <row r="91" spans="1:39">
      <c r="A91" t="s">
        <v>3952</v>
      </c>
      <c r="B91" t="s">
        <v>4559</v>
      </c>
      <c r="C91" t="s">
        <v>3802</v>
      </c>
      <c r="D91">
        <v>100</v>
      </c>
      <c r="E91" t="s">
        <v>3804</v>
      </c>
      <c r="F91">
        <v>7</v>
      </c>
      <c r="K91" t="s">
        <v>4140</v>
      </c>
      <c r="M91" t="s">
        <v>4583</v>
      </c>
      <c r="N91">
        <v>8</v>
      </c>
      <c r="O91" t="s">
        <v>4616</v>
      </c>
      <c r="P91" t="s">
        <v>4213</v>
      </c>
      <c r="Q91">
        <v>1</v>
      </c>
      <c r="R91">
        <v>1</v>
      </c>
      <c r="S91">
        <v>3.62</v>
      </c>
      <c r="T91">
        <v>6.26</v>
      </c>
      <c r="U91">
        <v>300.44</v>
      </c>
      <c r="V91">
        <v>37.3</v>
      </c>
      <c r="W91">
        <v>5.6</v>
      </c>
      <c r="X91">
        <v>4.73</v>
      </c>
      <c r="Y91">
        <v>0</v>
      </c>
      <c r="Z91">
        <v>0</v>
      </c>
      <c r="AA91" t="s">
        <v>4395</v>
      </c>
      <c r="AB91">
        <v>1</v>
      </c>
      <c r="AC91">
        <v>5</v>
      </c>
      <c r="AD91">
        <v>3.888333333333333</v>
      </c>
      <c r="AE91" t="s">
        <v>4397</v>
      </c>
      <c r="AF91" t="s">
        <v>4400</v>
      </c>
      <c r="AH91" t="s">
        <v>4403</v>
      </c>
      <c r="AI91">
        <v>4</v>
      </c>
      <c r="AJ91">
        <v>0</v>
      </c>
      <c r="AK91" t="s">
        <v>4752</v>
      </c>
      <c r="AL91" t="s">
        <v>4752</v>
      </c>
      <c r="AM91" t="s">
        <v>4756</v>
      </c>
    </row>
    <row r="92" spans="1:39">
      <c r="A92" t="s">
        <v>3952</v>
      </c>
      <c r="B92" t="s">
        <v>4559</v>
      </c>
      <c r="C92" t="s">
        <v>3802</v>
      </c>
      <c r="D92">
        <v>100</v>
      </c>
      <c r="E92" t="s">
        <v>3804</v>
      </c>
      <c r="F92">
        <v>7</v>
      </c>
      <c r="K92" t="s">
        <v>4140</v>
      </c>
      <c r="L92" t="s">
        <v>4142</v>
      </c>
      <c r="M92" t="s">
        <v>4569</v>
      </c>
      <c r="N92">
        <v>8</v>
      </c>
      <c r="O92" t="s">
        <v>4615</v>
      </c>
      <c r="P92" t="s">
        <v>4213</v>
      </c>
      <c r="Q92">
        <v>1</v>
      </c>
      <c r="R92">
        <v>1</v>
      </c>
      <c r="S92">
        <v>3.62</v>
      </c>
      <c r="T92">
        <v>6.26</v>
      </c>
      <c r="U92">
        <v>300.44</v>
      </c>
      <c r="V92">
        <v>37.3</v>
      </c>
      <c r="W92">
        <v>5.6</v>
      </c>
      <c r="X92">
        <v>4.73</v>
      </c>
      <c r="Y92">
        <v>0</v>
      </c>
      <c r="Z92">
        <v>0</v>
      </c>
      <c r="AA92" t="s">
        <v>4395</v>
      </c>
      <c r="AB92">
        <v>1</v>
      </c>
      <c r="AC92">
        <v>5</v>
      </c>
      <c r="AD92">
        <v>3.888333333333333</v>
      </c>
      <c r="AE92" t="s">
        <v>4397</v>
      </c>
      <c r="AF92" t="s">
        <v>4400</v>
      </c>
      <c r="AH92" t="s">
        <v>4403</v>
      </c>
      <c r="AI92">
        <v>4</v>
      </c>
      <c r="AJ92">
        <v>0</v>
      </c>
      <c r="AK92" t="s">
        <v>4751</v>
      </c>
      <c r="AL92" t="s">
        <v>4751</v>
      </c>
      <c r="AM92" t="s">
        <v>4756</v>
      </c>
    </row>
    <row r="93" spans="1:39">
      <c r="A93" t="s">
        <v>4490</v>
      </c>
      <c r="B93" t="s">
        <v>4559</v>
      </c>
      <c r="C93" t="s">
        <v>3802</v>
      </c>
      <c r="D93">
        <v>100</v>
      </c>
      <c r="E93" t="s">
        <v>3804</v>
      </c>
      <c r="F93">
        <v>7</v>
      </c>
      <c r="K93" t="s">
        <v>4140</v>
      </c>
      <c r="L93" t="s">
        <v>4141</v>
      </c>
      <c r="M93" t="s">
        <v>4581</v>
      </c>
      <c r="N93">
        <v>9</v>
      </c>
      <c r="O93" t="s">
        <v>4613</v>
      </c>
      <c r="P93" t="s">
        <v>4669</v>
      </c>
      <c r="Q93">
        <v>1</v>
      </c>
      <c r="R93">
        <v>1</v>
      </c>
      <c r="S93">
        <v>3.43</v>
      </c>
      <c r="T93">
        <v>6.08</v>
      </c>
      <c r="U93">
        <v>308.42</v>
      </c>
      <c r="V93">
        <v>37.3</v>
      </c>
      <c r="W93">
        <v>5.25</v>
      </c>
      <c r="X93">
        <v>4.72</v>
      </c>
      <c r="Y93">
        <v>0</v>
      </c>
      <c r="Z93">
        <v>1</v>
      </c>
      <c r="AA93" t="s">
        <v>4395</v>
      </c>
      <c r="AB93">
        <v>1</v>
      </c>
      <c r="AC93">
        <v>4</v>
      </c>
      <c r="AD93">
        <v>3.983333333333333</v>
      </c>
      <c r="AF93" t="s">
        <v>4400</v>
      </c>
      <c r="AI93">
        <v>0</v>
      </c>
      <c r="AJ93">
        <v>0</v>
      </c>
      <c r="AK93" t="s">
        <v>4412</v>
      </c>
      <c r="AL93" t="s">
        <v>4412</v>
      </c>
      <c r="AM93" t="s">
        <v>4756</v>
      </c>
    </row>
    <row r="94" spans="1:39">
      <c r="A94" t="s">
        <v>4491</v>
      </c>
      <c r="B94" t="s">
        <v>4559</v>
      </c>
      <c r="C94" t="s">
        <v>3802</v>
      </c>
      <c r="D94">
        <v>105</v>
      </c>
      <c r="E94" t="s">
        <v>3804</v>
      </c>
      <c r="F94">
        <v>6.98</v>
      </c>
      <c r="K94" t="s">
        <v>4140</v>
      </c>
      <c r="L94" t="s">
        <v>4141</v>
      </c>
      <c r="M94" t="s">
        <v>4569</v>
      </c>
      <c r="N94">
        <v>9</v>
      </c>
      <c r="O94" t="s">
        <v>4601</v>
      </c>
      <c r="P94" t="s">
        <v>4670</v>
      </c>
      <c r="Q94">
        <v>2</v>
      </c>
      <c r="R94">
        <v>1</v>
      </c>
      <c r="S94">
        <v>3.26</v>
      </c>
      <c r="T94">
        <v>6.35</v>
      </c>
      <c r="U94">
        <v>363.5</v>
      </c>
      <c r="V94">
        <v>50.19</v>
      </c>
      <c r="W94">
        <v>6</v>
      </c>
      <c r="X94">
        <v>2.28</v>
      </c>
      <c r="Y94">
        <v>3.86</v>
      </c>
      <c r="Z94">
        <v>2</v>
      </c>
      <c r="AA94" t="s">
        <v>4395</v>
      </c>
      <c r="AB94">
        <v>1</v>
      </c>
      <c r="AC94">
        <v>3</v>
      </c>
      <c r="AD94">
        <v>4.178333333333334</v>
      </c>
      <c r="AF94" t="s">
        <v>4400</v>
      </c>
      <c r="AI94">
        <v>0</v>
      </c>
      <c r="AJ94">
        <v>0</v>
      </c>
      <c r="AK94" t="s">
        <v>4744</v>
      </c>
      <c r="AL94" t="s">
        <v>4744</v>
      </c>
      <c r="AM94" t="s">
        <v>4756</v>
      </c>
    </row>
    <row r="95" spans="1:39">
      <c r="A95" t="s">
        <v>4492</v>
      </c>
      <c r="B95" t="s">
        <v>4559</v>
      </c>
      <c r="C95" t="s">
        <v>3802</v>
      </c>
      <c r="D95">
        <v>112</v>
      </c>
      <c r="E95" t="s">
        <v>3804</v>
      </c>
      <c r="F95">
        <v>6.95</v>
      </c>
      <c r="K95" t="s">
        <v>4140</v>
      </c>
      <c r="L95" t="s">
        <v>4141</v>
      </c>
      <c r="M95" t="s">
        <v>4569</v>
      </c>
      <c r="N95">
        <v>9</v>
      </c>
      <c r="O95" t="s">
        <v>4601</v>
      </c>
      <c r="P95" t="s">
        <v>4671</v>
      </c>
      <c r="Q95">
        <v>2</v>
      </c>
      <c r="R95">
        <v>1</v>
      </c>
      <c r="S95">
        <v>4.69</v>
      </c>
      <c r="T95">
        <v>7.74</v>
      </c>
      <c r="U95">
        <v>368.54</v>
      </c>
      <c r="V95">
        <v>37.3</v>
      </c>
      <c r="W95">
        <v>6.66</v>
      </c>
      <c r="X95">
        <v>3.65</v>
      </c>
      <c r="Y95">
        <v>0</v>
      </c>
      <c r="Z95">
        <v>2</v>
      </c>
      <c r="AA95" t="s">
        <v>4395</v>
      </c>
      <c r="AB95">
        <v>1</v>
      </c>
      <c r="AC95">
        <v>3</v>
      </c>
      <c r="AD95">
        <v>3.637333333333333</v>
      </c>
      <c r="AF95" t="s">
        <v>4400</v>
      </c>
      <c r="AI95">
        <v>0</v>
      </c>
      <c r="AJ95">
        <v>0</v>
      </c>
      <c r="AK95" t="s">
        <v>4744</v>
      </c>
      <c r="AL95" t="s">
        <v>4744</v>
      </c>
      <c r="AM95" t="s">
        <v>4756</v>
      </c>
    </row>
    <row r="96" spans="1:39">
      <c r="A96" t="s">
        <v>3973</v>
      </c>
      <c r="B96" t="s">
        <v>4559</v>
      </c>
      <c r="C96" t="s">
        <v>3802</v>
      </c>
      <c r="D96">
        <v>115</v>
      </c>
      <c r="E96" t="s">
        <v>3804</v>
      </c>
      <c r="F96">
        <v>6.94</v>
      </c>
      <c r="K96" t="s">
        <v>4140</v>
      </c>
      <c r="M96" t="s">
        <v>4580</v>
      </c>
      <c r="N96">
        <v>8</v>
      </c>
      <c r="O96" t="s">
        <v>4612</v>
      </c>
      <c r="P96" t="s">
        <v>4234</v>
      </c>
      <c r="Q96">
        <v>1</v>
      </c>
      <c r="R96">
        <v>1</v>
      </c>
      <c r="S96">
        <v>4.48</v>
      </c>
      <c r="T96">
        <v>7.41</v>
      </c>
      <c r="U96">
        <v>362.51</v>
      </c>
      <c r="V96">
        <v>37.3</v>
      </c>
      <c r="W96">
        <v>6.36</v>
      </c>
      <c r="X96">
        <v>4.08</v>
      </c>
      <c r="Y96">
        <v>0</v>
      </c>
      <c r="Z96">
        <v>2</v>
      </c>
      <c r="AA96" t="s">
        <v>4395</v>
      </c>
      <c r="AB96">
        <v>1</v>
      </c>
      <c r="AC96">
        <v>4</v>
      </c>
      <c r="AD96">
        <v>3.680404761904762</v>
      </c>
      <c r="AF96" t="s">
        <v>4400</v>
      </c>
      <c r="AI96">
        <v>0</v>
      </c>
      <c r="AJ96">
        <v>0</v>
      </c>
      <c r="AK96" t="s">
        <v>4425</v>
      </c>
      <c r="AL96" t="s">
        <v>4425</v>
      </c>
      <c r="AM96" t="s">
        <v>4756</v>
      </c>
    </row>
    <row r="97" spans="1:39">
      <c r="A97" t="s">
        <v>4493</v>
      </c>
      <c r="B97" t="s">
        <v>4559</v>
      </c>
      <c r="C97" t="s">
        <v>3802</v>
      </c>
      <c r="D97">
        <v>115.8</v>
      </c>
      <c r="E97" t="s">
        <v>3804</v>
      </c>
      <c r="F97">
        <v>6.94</v>
      </c>
      <c r="K97" t="s">
        <v>4140</v>
      </c>
      <c r="M97" t="s">
        <v>4560</v>
      </c>
      <c r="N97">
        <v>8</v>
      </c>
      <c r="O97" t="s">
        <v>4592</v>
      </c>
      <c r="P97" t="s">
        <v>4672</v>
      </c>
      <c r="Q97">
        <v>3</v>
      </c>
      <c r="R97">
        <v>1</v>
      </c>
      <c r="S97">
        <v>2.37</v>
      </c>
      <c r="T97">
        <v>5.14</v>
      </c>
      <c r="U97">
        <v>475.51</v>
      </c>
      <c r="V97">
        <v>66.84</v>
      </c>
      <c r="W97">
        <v>5.83</v>
      </c>
      <c r="X97">
        <v>4.57</v>
      </c>
      <c r="Y97">
        <v>1.56</v>
      </c>
      <c r="Z97">
        <v>2</v>
      </c>
      <c r="AA97" t="s">
        <v>4395</v>
      </c>
      <c r="AB97">
        <v>1</v>
      </c>
      <c r="AC97">
        <v>6</v>
      </c>
      <c r="AD97">
        <v>3.823261904761905</v>
      </c>
      <c r="AF97" t="s">
        <v>4400</v>
      </c>
      <c r="AI97">
        <v>0</v>
      </c>
      <c r="AJ97">
        <v>0</v>
      </c>
      <c r="AK97" t="s">
        <v>4739</v>
      </c>
      <c r="AL97" t="s">
        <v>4739</v>
      </c>
      <c r="AM97" t="s">
        <v>4756</v>
      </c>
    </row>
    <row r="98" spans="1:39">
      <c r="A98" t="s">
        <v>3963</v>
      </c>
      <c r="B98" t="s">
        <v>4559</v>
      </c>
      <c r="C98" t="s">
        <v>3802</v>
      </c>
      <c r="D98">
        <v>118</v>
      </c>
      <c r="E98" t="s">
        <v>3804</v>
      </c>
      <c r="F98">
        <v>6.93</v>
      </c>
      <c r="K98" t="s">
        <v>4140</v>
      </c>
      <c r="L98" t="s">
        <v>4141</v>
      </c>
      <c r="M98" t="s">
        <v>4584</v>
      </c>
      <c r="N98">
        <v>9</v>
      </c>
      <c r="O98" t="s">
        <v>4617</v>
      </c>
      <c r="P98" t="s">
        <v>4224</v>
      </c>
      <c r="Q98">
        <v>1</v>
      </c>
      <c r="R98">
        <v>1</v>
      </c>
      <c r="S98">
        <v>3.97</v>
      </c>
      <c r="T98">
        <v>6.9</v>
      </c>
      <c r="U98">
        <v>348.49</v>
      </c>
      <c r="V98">
        <v>37.3</v>
      </c>
      <c r="W98">
        <v>6.1</v>
      </c>
      <c r="X98">
        <v>4.08</v>
      </c>
      <c r="Y98">
        <v>0</v>
      </c>
      <c r="Z98">
        <v>2</v>
      </c>
      <c r="AA98" t="s">
        <v>4395</v>
      </c>
      <c r="AB98">
        <v>1</v>
      </c>
      <c r="AC98">
        <v>3</v>
      </c>
      <c r="AD98">
        <v>3.713333333333333</v>
      </c>
      <c r="AE98" t="s">
        <v>4399</v>
      </c>
      <c r="AF98" t="s">
        <v>4400</v>
      </c>
      <c r="AH98" t="s">
        <v>4404</v>
      </c>
      <c r="AI98">
        <v>4</v>
      </c>
      <c r="AJ98">
        <v>1</v>
      </c>
      <c r="AK98" t="s">
        <v>4424</v>
      </c>
      <c r="AL98" t="s">
        <v>4424</v>
      </c>
      <c r="AM98" t="s">
        <v>4756</v>
      </c>
    </row>
    <row r="99" spans="1:39">
      <c r="A99" t="s">
        <v>3952</v>
      </c>
      <c r="B99" t="s">
        <v>4559</v>
      </c>
      <c r="C99" t="s">
        <v>3802</v>
      </c>
      <c r="D99">
        <v>120</v>
      </c>
      <c r="E99" t="s">
        <v>3804</v>
      </c>
      <c r="F99">
        <v>6.92</v>
      </c>
      <c r="K99" t="s">
        <v>4140</v>
      </c>
      <c r="L99" t="s">
        <v>4141</v>
      </c>
      <c r="M99" t="s">
        <v>4581</v>
      </c>
      <c r="N99">
        <v>9</v>
      </c>
      <c r="O99" t="s">
        <v>4613</v>
      </c>
      <c r="P99" t="s">
        <v>4213</v>
      </c>
      <c r="Q99">
        <v>1</v>
      </c>
      <c r="R99">
        <v>1</v>
      </c>
      <c r="S99">
        <v>3.62</v>
      </c>
      <c r="T99">
        <v>6.26</v>
      </c>
      <c r="U99">
        <v>300.44</v>
      </c>
      <c r="V99">
        <v>37.3</v>
      </c>
      <c r="W99">
        <v>5.6</v>
      </c>
      <c r="X99">
        <v>4.73</v>
      </c>
      <c r="Y99">
        <v>0</v>
      </c>
      <c r="Z99">
        <v>0</v>
      </c>
      <c r="AA99" t="s">
        <v>4395</v>
      </c>
      <c r="AB99">
        <v>1</v>
      </c>
      <c r="AC99">
        <v>5</v>
      </c>
      <c r="AD99">
        <v>3.888333333333333</v>
      </c>
      <c r="AE99" t="s">
        <v>4397</v>
      </c>
      <c r="AF99" t="s">
        <v>4400</v>
      </c>
      <c r="AH99" t="s">
        <v>4403</v>
      </c>
      <c r="AI99">
        <v>4</v>
      </c>
      <c r="AJ99">
        <v>0</v>
      </c>
      <c r="AK99" t="s">
        <v>4412</v>
      </c>
      <c r="AL99" t="s">
        <v>4412</v>
      </c>
      <c r="AM99" t="s">
        <v>4756</v>
      </c>
    </row>
    <row r="100" spans="1:39">
      <c r="A100" t="s">
        <v>3969</v>
      </c>
      <c r="B100" t="s">
        <v>4559</v>
      </c>
      <c r="C100" t="s">
        <v>3802</v>
      </c>
      <c r="D100">
        <v>120</v>
      </c>
      <c r="E100" t="s">
        <v>3804</v>
      </c>
      <c r="F100">
        <v>6.92</v>
      </c>
      <c r="K100" t="s">
        <v>4140</v>
      </c>
      <c r="L100" t="s">
        <v>4141</v>
      </c>
      <c r="M100" t="s">
        <v>4581</v>
      </c>
      <c r="N100">
        <v>9</v>
      </c>
      <c r="O100" t="s">
        <v>4613</v>
      </c>
      <c r="P100" t="s">
        <v>4230</v>
      </c>
      <c r="Q100">
        <v>1</v>
      </c>
      <c r="R100">
        <v>1</v>
      </c>
      <c r="S100">
        <v>3.41</v>
      </c>
      <c r="T100">
        <v>6.07</v>
      </c>
      <c r="U100">
        <v>308.42</v>
      </c>
      <c r="V100">
        <v>37.3</v>
      </c>
      <c r="W100">
        <v>5.5</v>
      </c>
      <c r="X100">
        <v>4.71</v>
      </c>
      <c r="Y100">
        <v>0</v>
      </c>
      <c r="Z100">
        <v>1</v>
      </c>
      <c r="AA100" t="s">
        <v>4395</v>
      </c>
      <c r="AB100">
        <v>1</v>
      </c>
      <c r="AC100">
        <v>4</v>
      </c>
      <c r="AD100">
        <v>3.993333333333333</v>
      </c>
      <c r="AF100" t="s">
        <v>4400</v>
      </c>
      <c r="AI100">
        <v>0</v>
      </c>
      <c r="AJ100">
        <v>0</v>
      </c>
      <c r="AK100" t="s">
        <v>4412</v>
      </c>
      <c r="AL100" t="s">
        <v>4412</v>
      </c>
      <c r="AM100" t="s">
        <v>4756</v>
      </c>
    </row>
    <row r="101" spans="1:39">
      <c r="A101" t="s">
        <v>4494</v>
      </c>
      <c r="B101" t="s">
        <v>4559</v>
      </c>
      <c r="C101" t="s">
        <v>3802</v>
      </c>
      <c r="D101">
        <v>125.89</v>
      </c>
      <c r="E101" t="s">
        <v>3804</v>
      </c>
      <c r="F101">
        <v>6.9</v>
      </c>
      <c r="K101" t="s">
        <v>4140</v>
      </c>
      <c r="L101" t="s">
        <v>4141</v>
      </c>
      <c r="M101" t="s">
        <v>4566</v>
      </c>
      <c r="N101">
        <v>9</v>
      </c>
      <c r="O101" t="s">
        <v>4598</v>
      </c>
      <c r="P101" t="s">
        <v>4673</v>
      </c>
      <c r="Q101">
        <v>2</v>
      </c>
      <c r="R101">
        <v>1</v>
      </c>
      <c r="S101">
        <v>5.2</v>
      </c>
      <c r="T101">
        <v>8.050000000000001</v>
      </c>
      <c r="U101">
        <v>418.58</v>
      </c>
      <c r="V101">
        <v>46.53</v>
      </c>
      <c r="W101">
        <v>6.75</v>
      </c>
      <c r="X101">
        <v>4.25</v>
      </c>
      <c r="Y101">
        <v>0</v>
      </c>
      <c r="Z101">
        <v>2</v>
      </c>
      <c r="AA101" t="s">
        <v>4395</v>
      </c>
      <c r="AB101">
        <v>1</v>
      </c>
      <c r="AC101">
        <v>2</v>
      </c>
      <c r="AD101">
        <v>3.414904761904762</v>
      </c>
      <c r="AF101" t="s">
        <v>4400</v>
      </c>
      <c r="AI101">
        <v>0</v>
      </c>
      <c r="AJ101">
        <v>0</v>
      </c>
      <c r="AK101" t="s">
        <v>4742</v>
      </c>
      <c r="AL101" t="s">
        <v>4742</v>
      </c>
      <c r="AM101" t="s">
        <v>4756</v>
      </c>
    </row>
    <row r="102" spans="1:39">
      <c r="A102" t="s">
        <v>3984</v>
      </c>
      <c r="B102" t="s">
        <v>4559</v>
      </c>
      <c r="C102" t="s">
        <v>3802</v>
      </c>
      <c r="D102">
        <v>130</v>
      </c>
      <c r="E102" t="s">
        <v>3804</v>
      </c>
      <c r="F102">
        <v>6.89</v>
      </c>
      <c r="K102" t="s">
        <v>4140</v>
      </c>
      <c r="M102" t="s">
        <v>4561</v>
      </c>
      <c r="N102">
        <v>8</v>
      </c>
      <c r="O102" t="s">
        <v>4593</v>
      </c>
      <c r="P102" t="s">
        <v>4245</v>
      </c>
      <c r="Q102">
        <v>1</v>
      </c>
      <c r="R102">
        <v>1</v>
      </c>
      <c r="S102">
        <v>4.3</v>
      </c>
      <c r="T102">
        <v>6.73</v>
      </c>
      <c r="U102">
        <v>366.55</v>
      </c>
      <c r="V102">
        <v>37.3</v>
      </c>
      <c r="W102">
        <v>6.21</v>
      </c>
      <c r="X102">
        <v>4.96</v>
      </c>
      <c r="Y102">
        <v>0</v>
      </c>
      <c r="Z102">
        <v>1</v>
      </c>
      <c r="AA102" t="s">
        <v>4395</v>
      </c>
      <c r="AB102">
        <v>1</v>
      </c>
      <c r="AC102">
        <v>4</v>
      </c>
      <c r="AD102">
        <v>3.651547619047619</v>
      </c>
      <c r="AF102" t="s">
        <v>4400</v>
      </c>
      <c r="AI102">
        <v>0</v>
      </c>
      <c r="AJ102">
        <v>0</v>
      </c>
      <c r="AK102" t="s">
        <v>4410</v>
      </c>
      <c r="AL102" t="s">
        <v>4410</v>
      </c>
      <c r="AM102" t="s">
        <v>4756</v>
      </c>
    </row>
    <row r="103" spans="1:39">
      <c r="A103" t="s">
        <v>4495</v>
      </c>
      <c r="B103" t="s">
        <v>4559</v>
      </c>
      <c r="C103" t="s">
        <v>3802</v>
      </c>
      <c r="D103">
        <v>143</v>
      </c>
      <c r="E103" t="s">
        <v>3804</v>
      </c>
      <c r="F103">
        <v>6.84</v>
      </c>
      <c r="K103" t="s">
        <v>4140</v>
      </c>
      <c r="L103" t="s">
        <v>4141</v>
      </c>
      <c r="M103" t="s">
        <v>4563</v>
      </c>
      <c r="N103">
        <v>9</v>
      </c>
      <c r="O103" t="s">
        <v>4595</v>
      </c>
      <c r="P103" t="s">
        <v>4674</v>
      </c>
      <c r="Q103">
        <v>4</v>
      </c>
      <c r="R103">
        <v>1</v>
      </c>
      <c r="S103">
        <v>3.11</v>
      </c>
      <c r="T103">
        <v>6.16</v>
      </c>
      <c r="U103">
        <v>363.46</v>
      </c>
      <c r="V103">
        <v>68.01000000000001</v>
      </c>
      <c r="W103">
        <v>4.78</v>
      </c>
      <c r="X103">
        <v>3.44</v>
      </c>
      <c r="Y103">
        <v>0</v>
      </c>
      <c r="Z103">
        <v>3</v>
      </c>
      <c r="AA103" t="s">
        <v>4395</v>
      </c>
      <c r="AB103">
        <v>0</v>
      </c>
      <c r="AC103">
        <v>2</v>
      </c>
      <c r="AD103">
        <v>4.253619047619048</v>
      </c>
      <c r="AF103" t="s">
        <v>4400</v>
      </c>
      <c r="AI103">
        <v>0</v>
      </c>
      <c r="AJ103">
        <v>0</v>
      </c>
      <c r="AK103" t="s">
        <v>4740</v>
      </c>
      <c r="AL103" t="s">
        <v>4740</v>
      </c>
      <c r="AM103" t="s">
        <v>4756</v>
      </c>
    </row>
    <row r="104" spans="1:39">
      <c r="A104" t="s">
        <v>4496</v>
      </c>
      <c r="B104" t="s">
        <v>4559</v>
      </c>
      <c r="C104" t="s">
        <v>3802</v>
      </c>
      <c r="D104">
        <v>144</v>
      </c>
      <c r="E104" t="s">
        <v>3804</v>
      </c>
      <c r="F104">
        <v>6.84</v>
      </c>
      <c r="K104" t="s">
        <v>4140</v>
      </c>
      <c r="M104" t="s">
        <v>4560</v>
      </c>
      <c r="N104">
        <v>8</v>
      </c>
      <c r="O104" t="s">
        <v>4592</v>
      </c>
      <c r="P104" t="s">
        <v>4675</v>
      </c>
      <c r="Q104">
        <v>3</v>
      </c>
      <c r="R104">
        <v>1</v>
      </c>
      <c r="S104">
        <v>1.85</v>
      </c>
      <c r="T104">
        <v>4.63</v>
      </c>
      <c r="U104">
        <v>461.48</v>
      </c>
      <c r="V104">
        <v>66.84</v>
      </c>
      <c r="W104">
        <v>5.44</v>
      </c>
      <c r="X104">
        <v>4.57</v>
      </c>
      <c r="Y104">
        <v>1.56</v>
      </c>
      <c r="Z104">
        <v>2</v>
      </c>
      <c r="AA104" t="s">
        <v>4395</v>
      </c>
      <c r="AB104">
        <v>1</v>
      </c>
      <c r="AC104">
        <v>5</v>
      </c>
      <c r="AD104">
        <v>4.29347619047619</v>
      </c>
      <c r="AF104" t="s">
        <v>4400</v>
      </c>
      <c r="AI104">
        <v>0</v>
      </c>
      <c r="AJ104">
        <v>0</v>
      </c>
      <c r="AK104" t="s">
        <v>4739</v>
      </c>
      <c r="AL104" t="s">
        <v>4739</v>
      </c>
      <c r="AM104" t="s">
        <v>4756</v>
      </c>
    </row>
    <row r="105" spans="1:39">
      <c r="A105" t="s">
        <v>3963</v>
      </c>
      <c r="B105" t="s">
        <v>4559</v>
      </c>
      <c r="C105" t="s">
        <v>3802</v>
      </c>
      <c r="D105">
        <v>149</v>
      </c>
      <c r="E105" t="s">
        <v>3804</v>
      </c>
      <c r="F105">
        <v>6.83</v>
      </c>
      <c r="K105" t="s">
        <v>4140</v>
      </c>
      <c r="L105" t="s">
        <v>4141</v>
      </c>
      <c r="M105" t="s">
        <v>4577</v>
      </c>
      <c r="N105">
        <v>9</v>
      </c>
      <c r="O105" t="s">
        <v>4609</v>
      </c>
      <c r="P105" t="s">
        <v>4224</v>
      </c>
      <c r="Q105">
        <v>1</v>
      </c>
      <c r="R105">
        <v>1</v>
      </c>
      <c r="S105">
        <v>3.97</v>
      </c>
      <c r="T105">
        <v>6.9</v>
      </c>
      <c r="U105">
        <v>348.49</v>
      </c>
      <c r="V105">
        <v>37.3</v>
      </c>
      <c r="W105">
        <v>6.1</v>
      </c>
      <c r="X105">
        <v>4.08</v>
      </c>
      <c r="Y105">
        <v>0</v>
      </c>
      <c r="Z105">
        <v>2</v>
      </c>
      <c r="AA105" t="s">
        <v>4395</v>
      </c>
      <c r="AB105">
        <v>1</v>
      </c>
      <c r="AC105">
        <v>3</v>
      </c>
      <c r="AD105">
        <v>3.713333333333333</v>
      </c>
      <c r="AE105" t="s">
        <v>4399</v>
      </c>
      <c r="AF105" t="s">
        <v>4400</v>
      </c>
      <c r="AH105" t="s">
        <v>4404</v>
      </c>
      <c r="AI105">
        <v>4</v>
      </c>
      <c r="AJ105">
        <v>1</v>
      </c>
      <c r="AK105" t="s">
        <v>4749</v>
      </c>
      <c r="AL105" t="s">
        <v>4749</v>
      </c>
      <c r="AM105" t="s">
        <v>4756</v>
      </c>
    </row>
    <row r="106" spans="1:39">
      <c r="A106" t="s">
        <v>4497</v>
      </c>
      <c r="B106" t="s">
        <v>4559</v>
      </c>
      <c r="C106" t="s">
        <v>3802</v>
      </c>
      <c r="D106">
        <v>155</v>
      </c>
      <c r="E106" t="s">
        <v>3804</v>
      </c>
      <c r="F106">
        <v>6.81</v>
      </c>
      <c r="K106" t="s">
        <v>4140</v>
      </c>
      <c r="L106" t="s">
        <v>4141</v>
      </c>
      <c r="M106" t="s">
        <v>4563</v>
      </c>
      <c r="N106">
        <v>9</v>
      </c>
      <c r="O106" t="s">
        <v>4595</v>
      </c>
      <c r="P106" t="s">
        <v>4676</v>
      </c>
      <c r="Q106">
        <v>4</v>
      </c>
      <c r="R106">
        <v>2</v>
      </c>
      <c r="S106">
        <v>3.84</v>
      </c>
      <c r="T106">
        <v>6.76</v>
      </c>
      <c r="U106">
        <v>377.49</v>
      </c>
      <c r="V106">
        <v>81.14</v>
      </c>
      <c r="W106">
        <v>4.96</v>
      </c>
      <c r="X106">
        <v>2.93</v>
      </c>
      <c r="Y106">
        <v>6.41</v>
      </c>
      <c r="Z106">
        <v>3</v>
      </c>
      <c r="AA106" t="s">
        <v>4395</v>
      </c>
      <c r="AB106">
        <v>0</v>
      </c>
      <c r="AC106">
        <v>2</v>
      </c>
      <c r="AD106">
        <v>3.455071428571428</v>
      </c>
      <c r="AF106" t="s">
        <v>4400</v>
      </c>
      <c r="AI106">
        <v>0</v>
      </c>
      <c r="AJ106">
        <v>0</v>
      </c>
      <c r="AK106" t="s">
        <v>4740</v>
      </c>
      <c r="AL106" t="s">
        <v>4740</v>
      </c>
      <c r="AM106" t="s">
        <v>4756</v>
      </c>
    </row>
    <row r="107" spans="1:39">
      <c r="A107" t="s">
        <v>4498</v>
      </c>
      <c r="B107" t="s">
        <v>4559</v>
      </c>
      <c r="C107" t="s">
        <v>3802</v>
      </c>
      <c r="D107">
        <v>160</v>
      </c>
      <c r="E107" t="s">
        <v>3804</v>
      </c>
      <c r="F107">
        <v>6.8</v>
      </c>
      <c r="K107" t="s">
        <v>4140</v>
      </c>
      <c r="L107" t="s">
        <v>4141</v>
      </c>
      <c r="M107" t="s">
        <v>4581</v>
      </c>
      <c r="N107">
        <v>9</v>
      </c>
      <c r="O107" t="s">
        <v>4613</v>
      </c>
      <c r="P107" t="s">
        <v>4677</v>
      </c>
      <c r="Q107">
        <v>1</v>
      </c>
      <c r="R107">
        <v>1</v>
      </c>
      <c r="S107">
        <v>3.41</v>
      </c>
      <c r="T107">
        <v>6.06</v>
      </c>
      <c r="U107">
        <v>308.42</v>
      </c>
      <c r="V107">
        <v>37.3</v>
      </c>
      <c r="W107">
        <v>5.25</v>
      </c>
      <c r="X107">
        <v>4.72</v>
      </c>
      <c r="Y107">
        <v>0</v>
      </c>
      <c r="Z107">
        <v>1</v>
      </c>
      <c r="AA107" t="s">
        <v>4395</v>
      </c>
      <c r="AB107">
        <v>1</v>
      </c>
      <c r="AC107">
        <v>4</v>
      </c>
      <c r="AD107">
        <v>3.993333333333333</v>
      </c>
      <c r="AF107" t="s">
        <v>4400</v>
      </c>
      <c r="AI107">
        <v>0</v>
      </c>
      <c r="AJ107">
        <v>0</v>
      </c>
      <c r="AK107" t="s">
        <v>4412</v>
      </c>
      <c r="AL107" t="s">
        <v>4412</v>
      </c>
      <c r="AM107" t="s">
        <v>4756</v>
      </c>
    </row>
    <row r="108" spans="1:39">
      <c r="A108" t="s">
        <v>4499</v>
      </c>
      <c r="B108" t="s">
        <v>4559</v>
      </c>
      <c r="C108" t="s">
        <v>3802</v>
      </c>
      <c r="D108">
        <v>169</v>
      </c>
      <c r="E108" t="s">
        <v>3804</v>
      </c>
      <c r="F108">
        <v>6.77</v>
      </c>
      <c r="K108" t="s">
        <v>4140</v>
      </c>
      <c r="L108" t="s">
        <v>4141</v>
      </c>
      <c r="M108" t="s">
        <v>4570</v>
      </c>
      <c r="N108">
        <v>9</v>
      </c>
      <c r="O108" t="s">
        <v>4602</v>
      </c>
      <c r="P108" t="s">
        <v>4678</v>
      </c>
      <c r="Q108">
        <v>4</v>
      </c>
      <c r="R108">
        <v>1</v>
      </c>
      <c r="S108">
        <v>3.46</v>
      </c>
      <c r="T108">
        <v>6.45</v>
      </c>
      <c r="U108">
        <v>356.47</v>
      </c>
      <c r="V108">
        <v>62.66</v>
      </c>
      <c r="W108">
        <v>5.1</v>
      </c>
      <c r="X108">
        <v>2.71</v>
      </c>
      <c r="Y108">
        <v>5.4</v>
      </c>
      <c r="Z108">
        <v>2</v>
      </c>
      <c r="AA108" t="s">
        <v>4395</v>
      </c>
      <c r="AB108">
        <v>1</v>
      </c>
      <c r="AC108">
        <v>8</v>
      </c>
      <c r="AD108">
        <v>4.103333333333333</v>
      </c>
      <c r="AF108" t="s">
        <v>4400</v>
      </c>
      <c r="AI108">
        <v>0</v>
      </c>
      <c r="AJ108">
        <v>0</v>
      </c>
      <c r="AK108" t="s">
        <v>4745</v>
      </c>
      <c r="AL108" t="s">
        <v>4745</v>
      </c>
      <c r="AM108" t="s">
        <v>4756</v>
      </c>
    </row>
    <row r="109" spans="1:39">
      <c r="A109" t="s">
        <v>4500</v>
      </c>
      <c r="B109" t="s">
        <v>4559</v>
      </c>
      <c r="C109" t="s">
        <v>3802</v>
      </c>
      <c r="D109">
        <v>170</v>
      </c>
      <c r="E109" t="s">
        <v>3804</v>
      </c>
      <c r="F109">
        <v>6.77</v>
      </c>
      <c r="K109" t="s">
        <v>4140</v>
      </c>
      <c r="M109" t="s">
        <v>4565</v>
      </c>
      <c r="N109">
        <v>8</v>
      </c>
      <c r="O109" t="s">
        <v>4597</v>
      </c>
      <c r="P109" t="s">
        <v>4679</v>
      </c>
      <c r="Q109">
        <v>3</v>
      </c>
      <c r="R109">
        <v>1</v>
      </c>
      <c r="S109">
        <v>8.57</v>
      </c>
      <c r="T109">
        <v>11.51</v>
      </c>
      <c r="U109">
        <v>412.62</v>
      </c>
      <c r="V109">
        <v>37.3</v>
      </c>
      <c r="W109">
        <v>6.41</v>
      </c>
      <c r="X109">
        <v>4.07</v>
      </c>
      <c r="Y109">
        <v>0</v>
      </c>
      <c r="Z109">
        <v>2</v>
      </c>
      <c r="AA109" t="s">
        <v>4395</v>
      </c>
      <c r="AB109">
        <v>1</v>
      </c>
      <c r="AC109">
        <v>3</v>
      </c>
      <c r="AD109">
        <v>3.32247619047619</v>
      </c>
      <c r="AF109" t="s">
        <v>4400</v>
      </c>
      <c r="AI109">
        <v>0</v>
      </c>
      <c r="AJ109">
        <v>0</v>
      </c>
      <c r="AK109" t="s">
        <v>4741</v>
      </c>
      <c r="AL109" t="s">
        <v>4741</v>
      </c>
      <c r="AM109" t="s">
        <v>4756</v>
      </c>
    </row>
    <row r="110" spans="1:39">
      <c r="A110" t="s">
        <v>4501</v>
      </c>
      <c r="B110" t="s">
        <v>4559</v>
      </c>
      <c r="C110" t="s">
        <v>3802</v>
      </c>
      <c r="D110">
        <v>173.1</v>
      </c>
      <c r="E110" t="s">
        <v>3804</v>
      </c>
      <c r="F110">
        <v>6.76</v>
      </c>
      <c r="K110" t="s">
        <v>4140</v>
      </c>
      <c r="M110" t="s">
        <v>4560</v>
      </c>
      <c r="N110">
        <v>8</v>
      </c>
      <c r="O110" t="s">
        <v>4591</v>
      </c>
      <c r="P110" t="s">
        <v>4680</v>
      </c>
      <c r="Q110">
        <v>4</v>
      </c>
      <c r="R110">
        <v>1</v>
      </c>
      <c r="S110">
        <v>0.86</v>
      </c>
      <c r="T110">
        <v>3.92</v>
      </c>
      <c r="U110">
        <v>449.43</v>
      </c>
      <c r="V110">
        <v>76.06999999999999</v>
      </c>
      <c r="W110">
        <v>5.18</v>
      </c>
      <c r="X110">
        <v>4.23</v>
      </c>
      <c r="Y110">
        <v>1.52</v>
      </c>
      <c r="Z110">
        <v>2</v>
      </c>
      <c r="AA110" t="s">
        <v>4395</v>
      </c>
      <c r="AB110">
        <v>1</v>
      </c>
      <c r="AC110">
        <v>5</v>
      </c>
      <c r="AD110">
        <v>4.734547619047619</v>
      </c>
      <c r="AF110" t="s">
        <v>4400</v>
      </c>
      <c r="AI110">
        <v>0</v>
      </c>
      <c r="AJ110">
        <v>0</v>
      </c>
      <c r="AK110" t="s">
        <v>4738</v>
      </c>
      <c r="AL110" t="s">
        <v>4738</v>
      </c>
      <c r="AM110" t="s">
        <v>4756</v>
      </c>
    </row>
    <row r="111" spans="1:39">
      <c r="A111" t="s">
        <v>3952</v>
      </c>
      <c r="B111" t="s">
        <v>4559</v>
      </c>
      <c r="C111" t="s">
        <v>3802</v>
      </c>
      <c r="D111">
        <v>195</v>
      </c>
      <c r="E111" t="s">
        <v>3804</v>
      </c>
      <c r="F111">
        <v>6.71</v>
      </c>
      <c r="K111" t="s">
        <v>4140</v>
      </c>
      <c r="L111" t="s">
        <v>4141</v>
      </c>
      <c r="M111" t="s">
        <v>4579</v>
      </c>
      <c r="N111">
        <v>9</v>
      </c>
      <c r="O111" t="s">
        <v>4611</v>
      </c>
      <c r="P111" t="s">
        <v>4213</v>
      </c>
      <c r="Q111">
        <v>1</v>
      </c>
      <c r="R111">
        <v>1</v>
      </c>
      <c r="S111">
        <v>3.62</v>
      </c>
      <c r="T111">
        <v>6.26</v>
      </c>
      <c r="U111">
        <v>300.44</v>
      </c>
      <c r="V111">
        <v>37.3</v>
      </c>
      <c r="W111">
        <v>5.6</v>
      </c>
      <c r="X111">
        <v>4.73</v>
      </c>
      <c r="Y111">
        <v>0</v>
      </c>
      <c r="Z111">
        <v>0</v>
      </c>
      <c r="AA111" t="s">
        <v>4395</v>
      </c>
      <c r="AB111">
        <v>1</v>
      </c>
      <c r="AC111">
        <v>5</v>
      </c>
      <c r="AD111">
        <v>3.888333333333333</v>
      </c>
      <c r="AE111" t="s">
        <v>4397</v>
      </c>
      <c r="AF111" t="s">
        <v>4400</v>
      </c>
      <c r="AH111" t="s">
        <v>4403</v>
      </c>
      <c r="AI111">
        <v>4</v>
      </c>
      <c r="AJ111">
        <v>0</v>
      </c>
      <c r="AK111" t="s">
        <v>4409</v>
      </c>
      <c r="AL111" t="s">
        <v>4409</v>
      </c>
      <c r="AM111" t="s">
        <v>4756</v>
      </c>
    </row>
    <row r="112" spans="1:39">
      <c r="A112" t="s">
        <v>3983</v>
      </c>
      <c r="B112" t="s">
        <v>4559</v>
      </c>
      <c r="C112" t="s">
        <v>3802</v>
      </c>
      <c r="D112">
        <v>197</v>
      </c>
      <c r="E112" t="s">
        <v>3804</v>
      </c>
      <c r="F112">
        <v>6.71</v>
      </c>
      <c r="K112" t="s">
        <v>4140</v>
      </c>
      <c r="M112" t="s">
        <v>4580</v>
      </c>
      <c r="N112">
        <v>8</v>
      </c>
      <c r="O112" t="s">
        <v>4612</v>
      </c>
      <c r="P112" t="s">
        <v>4244</v>
      </c>
      <c r="Q112">
        <v>1</v>
      </c>
      <c r="R112">
        <v>1</v>
      </c>
      <c r="S112">
        <v>3.22</v>
      </c>
      <c r="T112">
        <v>6.17</v>
      </c>
      <c r="U112">
        <v>352.45</v>
      </c>
      <c r="V112">
        <v>37.3</v>
      </c>
      <c r="W112">
        <v>5.93</v>
      </c>
      <c r="X112">
        <v>4.02</v>
      </c>
      <c r="Y112">
        <v>0</v>
      </c>
      <c r="Z112">
        <v>2</v>
      </c>
      <c r="AA112" t="s">
        <v>4395</v>
      </c>
      <c r="AB112">
        <v>1</v>
      </c>
      <c r="AC112">
        <v>3</v>
      </c>
      <c r="AD112">
        <v>4.088333333333333</v>
      </c>
      <c r="AF112" t="s">
        <v>4400</v>
      </c>
      <c r="AI112">
        <v>0</v>
      </c>
      <c r="AJ112">
        <v>0</v>
      </c>
      <c r="AK112" t="s">
        <v>4425</v>
      </c>
      <c r="AL112" t="s">
        <v>4425</v>
      </c>
      <c r="AM112" t="s">
        <v>4756</v>
      </c>
    </row>
    <row r="113" spans="1:39">
      <c r="A113" t="s">
        <v>4502</v>
      </c>
      <c r="B113" t="s">
        <v>4559</v>
      </c>
      <c r="C113" t="s">
        <v>3802</v>
      </c>
      <c r="D113">
        <v>198</v>
      </c>
      <c r="E113" t="s">
        <v>3804</v>
      </c>
      <c r="F113">
        <v>6.7</v>
      </c>
      <c r="K113" t="s">
        <v>4140</v>
      </c>
      <c r="M113" t="s">
        <v>4560</v>
      </c>
      <c r="N113">
        <v>8</v>
      </c>
      <c r="O113" t="s">
        <v>4592</v>
      </c>
      <c r="P113" t="s">
        <v>4681</v>
      </c>
      <c r="Q113">
        <v>3</v>
      </c>
      <c r="R113">
        <v>1</v>
      </c>
      <c r="S113">
        <v>3.1</v>
      </c>
      <c r="T113">
        <v>5.93</v>
      </c>
      <c r="U113">
        <v>475.51</v>
      </c>
      <c r="V113">
        <v>66.84</v>
      </c>
      <c r="W113">
        <v>6.17</v>
      </c>
      <c r="X113">
        <v>4.51</v>
      </c>
      <c r="Y113">
        <v>1.33</v>
      </c>
      <c r="Z113">
        <v>2</v>
      </c>
      <c r="AA113" t="s">
        <v>4395</v>
      </c>
      <c r="AB113">
        <v>1</v>
      </c>
      <c r="AC113">
        <v>5</v>
      </c>
      <c r="AD113">
        <v>3.458261904761905</v>
      </c>
      <c r="AF113" t="s">
        <v>4400</v>
      </c>
      <c r="AI113">
        <v>0</v>
      </c>
      <c r="AJ113">
        <v>0</v>
      </c>
      <c r="AK113" t="s">
        <v>4739</v>
      </c>
      <c r="AL113" t="s">
        <v>4739</v>
      </c>
      <c r="AM113" t="s">
        <v>4756</v>
      </c>
    </row>
    <row r="114" spans="1:39">
      <c r="A114" t="s">
        <v>4503</v>
      </c>
      <c r="B114" t="s">
        <v>4559</v>
      </c>
      <c r="C114" t="s">
        <v>3802</v>
      </c>
      <c r="D114">
        <v>200</v>
      </c>
      <c r="E114" t="s">
        <v>3804</v>
      </c>
      <c r="F114">
        <v>6.7</v>
      </c>
      <c r="K114" t="s">
        <v>4140</v>
      </c>
      <c r="M114" t="s">
        <v>4565</v>
      </c>
      <c r="N114">
        <v>8</v>
      </c>
      <c r="O114" t="s">
        <v>4597</v>
      </c>
      <c r="P114" t="s">
        <v>4682</v>
      </c>
      <c r="Q114">
        <v>1</v>
      </c>
      <c r="R114">
        <v>1</v>
      </c>
      <c r="S114">
        <v>5.36</v>
      </c>
      <c r="T114">
        <v>7.87</v>
      </c>
      <c r="U114">
        <v>366.55</v>
      </c>
      <c r="V114">
        <v>37.3</v>
      </c>
      <c r="W114">
        <v>6.72</v>
      </c>
      <c r="X114">
        <v>4.86</v>
      </c>
      <c r="Y114">
        <v>0</v>
      </c>
      <c r="Z114">
        <v>1</v>
      </c>
      <c r="AA114" t="s">
        <v>4395</v>
      </c>
      <c r="AB114">
        <v>1</v>
      </c>
      <c r="AC114">
        <v>4</v>
      </c>
      <c r="AD114">
        <v>3.651547619047619</v>
      </c>
      <c r="AF114" t="s">
        <v>4400</v>
      </c>
      <c r="AI114">
        <v>0</v>
      </c>
      <c r="AJ114">
        <v>0</v>
      </c>
      <c r="AK114" t="s">
        <v>4741</v>
      </c>
      <c r="AL114" t="s">
        <v>4741</v>
      </c>
      <c r="AM114" t="s">
        <v>4756</v>
      </c>
    </row>
    <row r="115" spans="1:39">
      <c r="A115" t="s">
        <v>4504</v>
      </c>
      <c r="B115" t="s">
        <v>4559</v>
      </c>
      <c r="C115" t="s">
        <v>3802</v>
      </c>
      <c r="D115">
        <v>201</v>
      </c>
      <c r="E115" t="s">
        <v>3804</v>
      </c>
      <c r="F115">
        <v>6.7</v>
      </c>
      <c r="K115" t="s">
        <v>4140</v>
      </c>
      <c r="L115" t="s">
        <v>4141</v>
      </c>
      <c r="M115" t="s">
        <v>4569</v>
      </c>
      <c r="N115">
        <v>9</v>
      </c>
      <c r="O115" t="s">
        <v>4601</v>
      </c>
      <c r="P115" t="s">
        <v>4683</v>
      </c>
      <c r="Q115">
        <v>2</v>
      </c>
      <c r="R115">
        <v>1</v>
      </c>
      <c r="S115">
        <v>4.71</v>
      </c>
      <c r="T115">
        <v>7.58</v>
      </c>
      <c r="U115">
        <v>368.54</v>
      </c>
      <c r="V115">
        <v>37.3</v>
      </c>
      <c r="W115">
        <v>6.66</v>
      </c>
      <c r="X115">
        <v>4.19</v>
      </c>
      <c r="Y115">
        <v>0</v>
      </c>
      <c r="Z115">
        <v>2</v>
      </c>
      <c r="AA115" t="s">
        <v>4395</v>
      </c>
      <c r="AB115">
        <v>1</v>
      </c>
      <c r="AC115">
        <v>3</v>
      </c>
      <c r="AD115">
        <v>3.637333333333333</v>
      </c>
      <c r="AF115" t="s">
        <v>4400</v>
      </c>
      <c r="AI115">
        <v>0</v>
      </c>
      <c r="AJ115">
        <v>0</v>
      </c>
      <c r="AK115" t="s">
        <v>4744</v>
      </c>
      <c r="AL115" t="s">
        <v>4744</v>
      </c>
      <c r="AM115" t="s">
        <v>4756</v>
      </c>
    </row>
    <row r="116" spans="1:39">
      <c r="A116" t="s">
        <v>3981</v>
      </c>
      <c r="B116" t="s">
        <v>4559</v>
      </c>
      <c r="C116" t="s">
        <v>3802</v>
      </c>
      <c r="D116">
        <v>207</v>
      </c>
      <c r="E116" t="s">
        <v>3804</v>
      </c>
      <c r="F116">
        <v>6.68</v>
      </c>
      <c r="K116" t="s">
        <v>4140</v>
      </c>
      <c r="M116" t="s">
        <v>4580</v>
      </c>
      <c r="N116">
        <v>8</v>
      </c>
      <c r="O116" t="s">
        <v>4612</v>
      </c>
      <c r="P116" t="s">
        <v>4242</v>
      </c>
      <c r="Q116">
        <v>1</v>
      </c>
      <c r="R116">
        <v>1</v>
      </c>
      <c r="S116">
        <v>4.61</v>
      </c>
      <c r="T116">
        <v>7.54</v>
      </c>
      <c r="U116">
        <v>376.54</v>
      </c>
      <c r="V116">
        <v>37.3</v>
      </c>
      <c r="W116">
        <v>6.92</v>
      </c>
      <c r="X116">
        <v>4.07</v>
      </c>
      <c r="Y116">
        <v>0</v>
      </c>
      <c r="Z116">
        <v>2</v>
      </c>
      <c r="AA116" t="s">
        <v>4395</v>
      </c>
      <c r="AB116">
        <v>1</v>
      </c>
      <c r="AC116">
        <v>4</v>
      </c>
      <c r="AD116">
        <v>3.580190476190476</v>
      </c>
      <c r="AF116" t="s">
        <v>4400</v>
      </c>
      <c r="AI116">
        <v>0</v>
      </c>
      <c r="AJ116">
        <v>0</v>
      </c>
      <c r="AK116" t="s">
        <v>4425</v>
      </c>
      <c r="AL116" t="s">
        <v>4425</v>
      </c>
      <c r="AM116" t="s">
        <v>4756</v>
      </c>
    </row>
    <row r="117" spans="1:39">
      <c r="A117" t="s">
        <v>4505</v>
      </c>
      <c r="B117" t="s">
        <v>4559</v>
      </c>
      <c r="C117" t="s">
        <v>3802</v>
      </c>
      <c r="D117">
        <v>207.5</v>
      </c>
      <c r="E117" t="s">
        <v>3804</v>
      </c>
      <c r="F117">
        <v>6.68</v>
      </c>
      <c r="K117" t="s">
        <v>4140</v>
      </c>
      <c r="M117" t="s">
        <v>4560</v>
      </c>
      <c r="N117">
        <v>8</v>
      </c>
      <c r="O117" t="s">
        <v>4592</v>
      </c>
      <c r="P117" t="s">
        <v>4684</v>
      </c>
      <c r="Q117">
        <v>3</v>
      </c>
      <c r="R117">
        <v>1</v>
      </c>
      <c r="S117">
        <v>2.15</v>
      </c>
      <c r="T117">
        <v>4.89</v>
      </c>
      <c r="U117">
        <v>421.54</v>
      </c>
      <c r="V117">
        <v>66.84</v>
      </c>
      <c r="W117">
        <v>5.28</v>
      </c>
      <c r="X117">
        <v>4.6</v>
      </c>
      <c r="Y117">
        <v>1.56</v>
      </c>
      <c r="Z117">
        <v>2</v>
      </c>
      <c r="AA117" t="s">
        <v>4395</v>
      </c>
      <c r="AB117">
        <v>1</v>
      </c>
      <c r="AC117">
        <v>5</v>
      </c>
      <c r="AD117">
        <v>4.373761904761905</v>
      </c>
      <c r="AF117" t="s">
        <v>4400</v>
      </c>
      <c r="AI117">
        <v>0</v>
      </c>
      <c r="AJ117">
        <v>0</v>
      </c>
      <c r="AK117" t="s">
        <v>4739</v>
      </c>
      <c r="AL117" t="s">
        <v>4739</v>
      </c>
      <c r="AM117" t="s">
        <v>4756</v>
      </c>
    </row>
    <row r="118" spans="1:39">
      <c r="A118" t="s">
        <v>3993</v>
      </c>
      <c r="B118" t="s">
        <v>4559</v>
      </c>
      <c r="C118" t="s">
        <v>3802</v>
      </c>
      <c r="D118">
        <v>210</v>
      </c>
      <c r="E118" t="s">
        <v>3804</v>
      </c>
      <c r="F118">
        <v>6.68</v>
      </c>
      <c r="K118" t="s">
        <v>4140</v>
      </c>
      <c r="M118" t="s">
        <v>4565</v>
      </c>
      <c r="N118">
        <v>8</v>
      </c>
      <c r="O118" t="s">
        <v>4597</v>
      </c>
      <c r="P118" t="s">
        <v>4254</v>
      </c>
      <c r="Q118">
        <v>2</v>
      </c>
      <c r="R118">
        <v>1</v>
      </c>
      <c r="S118">
        <v>3.99</v>
      </c>
      <c r="T118">
        <v>7.02</v>
      </c>
      <c r="U118">
        <v>350.46</v>
      </c>
      <c r="V118">
        <v>54.37</v>
      </c>
      <c r="W118">
        <v>5.27</v>
      </c>
      <c r="X118">
        <v>3.74</v>
      </c>
      <c r="Y118">
        <v>0</v>
      </c>
      <c r="Z118">
        <v>2</v>
      </c>
      <c r="AA118" t="s">
        <v>4395</v>
      </c>
      <c r="AB118">
        <v>1</v>
      </c>
      <c r="AC118">
        <v>3</v>
      </c>
      <c r="AD118">
        <v>3.838333333333333</v>
      </c>
      <c r="AF118" t="s">
        <v>4400</v>
      </c>
      <c r="AI118">
        <v>0</v>
      </c>
      <c r="AJ118">
        <v>0</v>
      </c>
      <c r="AK118" t="s">
        <v>4741</v>
      </c>
      <c r="AL118" t="s">
        <v>4741</v>
      </c>
      <c r="AM118" t="s">
        <v>4756</v>
      </c>
    </row>
    <row r="119" spans="1:39">
      <c r="A119" t="s">
        <v>3990</v>
      </c>
      <c r="B119" t="s">
        <v>4559</v>
      </c>
      <c r="C119" t="s">
        <v>3802</v>
      </c>
      <c r="D119">
        <v>215</v>
      </c>
      <c r="E119" t="s">
        <v>3804</v>
      </c>
      <c r="F119">
        <v>6.67</v>
      </c>
      <c r="K119" t="s">
        <v>4140</v>
      </c>
      <c r="L119" t="s">
        <v>4141</v>
      </c>
      <c r="M119" t="s">
        <v>4576</v>
      </c>
      <c r="N119">
        <v>9</v>
      </c>
      <c r="O119" t="s">
        <v>4608</v>
      </c>
      <c r="P119" t="s">
        <v>4251</v>
      </c>
      <c r="Q119">
        <v>1</v>
      </c>
      <c r="R119">
        <v>1</v>
      </c>
      <c r="S119">
        <v>4.47</v>
      </c>
      <c r="T119">
        <v>7.12</v>
      </c>
      <c r="U119">
        <v>362.51</v>
      </c>
      <c r="V119">
        <v>37.3</v>
      </c>
      <c r="W119">
        <v>6.74</v>
      </c>
      <c r="X119">
        <v>4.72</v>
      </c>
      <c r="Y119">
        <v>0</v>
      </c>
      <c r="Z119">
        <v>1</v>
      </c>
      <c r="AA119" t="s">
        <v>4395</v>
      </c>
      <c r="AB119">
        <v>1</v>
      </c>
      <c r="AC119">
        <v>6</v>
      </c>
      <c r="AD119">
        <v>3.680404761904762</v>
      </c>
      <c r="AF119" t="s">
        <v>4400</v>
      </c>
      <c r="AI119">
        <v>0</v>
      </c>
      <c r="AJ119">
        <v>0</v>
      </c>
      <c r="AK119" t="s">
        <v>4424</v>
      </c>
      <c r="AL119" t="s">
        <v>4424</v>
      </c>
      <c r="AM119" t="s">
        <v>4756</v>
      </c>
    </row>
    <row r="120" spans="1:39">
      <c r="A120" t="s">
        <v>3952</v>
      </c>
      <c r="B120" t="s">
        <v>4559</v>
      </c>
      <c r="C120" t="s">
        <v>3802</v>
      </c>
      <c r="D120">
        <v>250</v>
      </c>
      <c r="E120" t="s">
        <v>3804</v>
      </c>
      <c r="F120">
        <v>6.6</v>
      </c>
      <c r="K120" t="s">
        <v>4140</v>
      </c>
      <c r="M120" t="s">
        <v>4561</v>
      </c>
      <c r="N120">
        <v>8</v>
      </c>
      <c r="O120" t="s">
        <v>4593</v>
      </c>
      <c r="P120" t="s">
        <v>4213</v>
      </c>
      <c r="Q120">
        <v>1</v>
      </c>
      <c r="R120">
        <v>1</v>
      </c>
      <c r="S120">
        <v>3.62</v>
      </c>
      <c r="T120">
        <v>6.26</v>
      </c>
      <c r="U120">
        <v>300.44</v>
      </c>
      <c r="V120">
        <v>37.3</v>
      </c>
      <c r="W120">
        <v>5.6</v>
      </c>
      <c r="X120">
        <v>4.73</v>
      </c>
      <c r="Y120">
        <v>0</v>
      </c>
      <c r="Z120">
        <v>0</v>
      </c>
      <c r="AA120" t="s">
        <v>4395</v>
      </c>
      <c r="AB120">
        <v>1</v>
      </c>
      <c r="AC120">
        <v>5</v>
      </c>
      <c r="AD120">
        <v>3.888333333333333</v>
      </c>
      <c r="AE120" t="s">
        <v>4397</v>
      </c>
      <c r="AF120" t="s">
        <v>4400</v>
      </c>
      <c r="AH120" t="s">
        <v>4403</v>
      </c>
      <c r="AI120">
        <v>4</v>
      </c>
      <c r="AJ120">
        <v>0</v>
      </c>
      <c r="AK120" t="s">
        <v>4410</v>
      </c>
      <c r="AL120" t="s">
        <v>4410</v>
      </c>
      <c r="AM120" t="s">
        <v>4756</v>
      </c>
    </row>
    <row r="121" spans="1:39">
      <c r="A121" t="s">
        <v>3994</v>
      </c>
      <c r="B121" t="s">
        <v>4559</v>
      </c>
      <c r="C121" t="s">
        <v>3802</v>
      </c>
      <c r="D121">
        <v>270</v>
      </c>
      <c r="E121" t="s">
        <v>3804</v>
      </c>
      <c r="F121">
        <v>6.57</v>
      </c>
      <c r="K121" t="s">
        <v>4140</v>
      </c>
      <c r="M121" t="s">
        <v>4565</v>
      </c>
      <c r="N121">
        <v>8</v>
      </c>
      <c r="O121" t="s">
        <v>4597</v>
      </c>
      <c r="P121" t="s">
        <v>4255</v>
      </c>
      <c r="Q121">
        <v>1</v>
      </c>
      <c r="R121">
        <v>1</v>
      </c>
      <c r="S121">
        <v>3.46</v>
      </c>
      <c r="T121">
        <v>6.39</v>
      </c>
      <c r="U121">
        <v>334.46</v>
      </c>
      <c r="V121">
        <v>37.3</v>
      </c>
      <c r="W121">
        <v>5.8</v>
      </c>
      <c r="X121">
        <v>4.08</v>
      </c>
      <c r="Y121">
        <v>0</v>
      </c>
      <c r="Z121">
        <v>2</v>
      </c>
      <c r="AA121" t="s">
        <v>4395</v>
      </c>
      <c r="AB121">
        <v>1</v>
      </c>
      <c r="AC121">
        <v>3</v>
      </c>
      <c r="AD121">
        <v>3.968333333333333</v>
      </c>
      <c r="AF121" t="s">
        <v>4400</v>
      </c>
      <c r="AI121">
        <v>0</v>
      </c>
      <c r="AJ121">
        <v>0</v>
      </c>
      <c r="AK121" t="s">
        <v>4741</v>
      </c>
      <c r="AL121" t="s">
        <v>4741</v>
      </c>
      <c r="AM121" t="s">
        <v>4756</v>
      </c>
    </row>
    <row r="122" spans="1:39">
      <c r="A122" t="s">
        <v>4506</v>
      </c>
      <c r="B122" t="s">
        <v>4559</v>
      </c>
      <c r="C122" t="s">
        <v>3802</v>
      </c>
      <c r="D122">
        <v>275</v>
      </c>
      <c r="E122" t="s">
        <v>3804</v>
      </c>
      <c r="F122">
        <v>6.56</v>
      </c>
      <c r="K122" t="s">
        <v>4140</v>
      </c>
      <c r="M122" t="s">
        <v>4572</v>
      </c>
      <c r="N122">
        <v>8</v>
      </c>
      <c r="O122" t="s">
        <v>4604</v>
      </c>
      <c r="P122" t="s">
        <v>4685</v>
      </c>
      <c r="Q122">
        <v>1</v>
      </c>
      <c r="R122">
        <v>1</v>
      </c>
      <c r="S122">
        <v>4.89</v>
      </c>
      <c r="T122">
        <v>7.75</v>
      </c>
      <c r="U122">
        <v>382.93</v>
      </c>
      <c r="V122">
        <v>37.3</v>
      </c>
      <c r="W122">
        <v>6.95</v>
      </c>
      <c r="X122">
        <v>4.24</v>
      </c>
      <c r="Y122">
        <v>0</v>
      </c>
      <c r="Z122">
        <v>2</v>
      </c>
      <c r="AA122" t="s">
        <v>4395</v>
      </c>
      <c r="AB122">
        <v>1</v>
      </c>
      <c r="AC122">
        <v>3</v>
      </c>
      <c r="AD122">
        <v>3.534547619047619</v>
      </c>
      <c r="AF122" t="s">
        <v>4400</v>
      </c>
      <c r="AI122">
        <v>0</v>
      </c>
      <c r="AJ122">
        <v>0</v>
      </c>
      <c r="AK122" t="s">
        <v>4747</v>
      </c>
      <c r="AL122" t="s">
        <v>4747</v>
      </c>
      <c r="AM122" t="s">
        <v>4756</v>
      </c>
    </row>
    <row r="123" spans="1:39">
      <c r="A123" t="s">
        <v>3993</v>
      </c>
      <c r="B123" t="s">
        <v>4559</v>
      </c>
      <c r="C123" t="s">
        <v>3802</v>
      </c>
      <c r="D123">
        <v>279</v>
      </c>
      <c r="E123" t="s">
        <v>3804</v>
      </c>
      <c r="F123">
        <v>6.55</v>
      </c>
      <c r="K123" t="s">
        <v>4140</v>
      </c>
      <c r="M123" t="s">
        <v>4564</v>
      </c>
      <c r="N123">
        <v>8</v>
      </c>
      <c r="O123" t="s">
        <v>4596</v>
      </c>
      <c r="P123" t="s">
        <v>4254</v>
      </c>
      <c r="Q123">
        <v>2</v>
      </c>
      <c r="R123">
        <v>1</v>
      </c>
      <c r="S123">
        <v>3.99</v>
      </c>
      <c r="T123">
        <v>7.02</v>
      </c>
      <c r="U123">
        <v>350.46</v>
      </c>
      <c r="V123">
        <v>54.37</v>
      </c>
      <c r="W123">
        <v>5.27</v>
      </c>
      <c r="X123">
        <v>3.74</v>
      </c>
      <c r="Y123">
        <v>0</v>
      </c>
      <c r="Z123">
        <v>2</v>
      </c>
      <c r="AA123" t="s">
        <v>4395</v>
      </c>
      <c r="AB123">
        <v>1</v>
      </c>
      <c r="AC123">
        <v>3</v>
      </c>
      <c r="AD123">
        <v>3.838333333333333</v>
      </c>
      <c r="AF123" t="s">
        <v>4400</v>
      </c>
      <c r="AI123">
        <v>0</v>
      </c>
      <c r="AJ123">
        <v>0</v>
      </c>
      <c r="AK123" t="s">
        <v>4417</v>
      </c>
      <c r="AL123" t="s">
        <v>4417</v>
      </c>
      <c r="AM123" t="s">
        <v>4756</v>
      </c>
    </row>
    <row r="124" spans="1:39">
      <c r="A124" t="s">
        <v>4507</v>
      </c>
      <c r="B124" t="s">
        <v>4559</v>
      </c>
      <c r="C124" t="s">
        <v>3802</v>
      </c>
      <c r="D124">
        <v>280</v>
      </c>
      <c r="E124" t="s">
        <v>3804</v>
      </c>
      <c r="F124">
        <v>6.55</v>
      </c>
      <c r="K124" t="s">
        <v>4140</v>
      </c>
      <c r="L124" t="s">
        <v>4142</v>
      </c>
      <c r="M124" t="s">
        <v>4585</v>
      </c>
      <c r="N124">
        <v>8</v>
      </c>
      <c r="O124" t="s">
        <v>4618</v>
      </c>
      <c r="P124" t="s">
        <v>4686</v>
      </c>
      <c r="Q124">
        <v>2</v>
      </c>
      <c r="R124">
        <v>1</v>
      </c>
      <c r="S124">
        <v>3.67</v>
      </c>
      <c r="T124">
        <v>6.61</v>
      </c>
      <c r="U124">
        <v>354.52</v>
      </c>
      <c r="V124">
        <v>37.3</v>
      </c>
      <c r="W124">
        <v>6.19</v>
      </c>
      <c r="X124">
        <v>4.07</v>
      </c>
      <c r="Y124">
        <v>0</v>
      </c>
      <c r="Z124">
        <v>2</v>
      </c>
      <c r="AA124" t="s">
        <v>4395</v>
      </c>
      <c r="AB124">
        <v>1</v>
      </c>
      <c r="AC124">
        <v>3</v>
      </c>
      <c r="AD124">
        <v>3.863333333333333</v>
      </c>
      <c r="AF124" t="s">
        <v>4400</v>
      </c>
      <c r="AI124">
        <v>0</v>
      </c>
      <c r="AJ124">
        <v>0</v>
      </c>
      <c r="AK124" t="s">
        <v>4751</v>
      </c>
      <c r="AL124" t="s">
        <v>4751</v>
      </c>
      <c r="AM124" t="s">
        <v>4756</v>
      </c>
    </row>
    <row r="125" spans="1:39">
      <c r="A125" t="s">
        <v>3991</v>
      </c>
      <c r="B125" t="s">
        <v>4559</v>
      </c>
      <c r="C125" t="s">
        <v>3802</v>
      </c>
      <c r="D125">
        <v>294</v>
      </c>
      <c r="E125" t="s">
        <v>3804</v>
      </c>
      <c r="F125">
        <v>6.53</v>
      </c>
      <c r="K125" t="s">
        <v>4140</v>
      </c>
      <c r="M125" t="s">
        <v>4580</v>
      </c>
      <c r="N125">
        <v>8</v>
      </c>
      <c r="O125" t="s">
        <v>4612</v>
      </c>
      <c r="P125" t="s">
        <v>4252</v>
      </c>
      <c r="Q125">
        <v>2</v>
      </c>
      <c r="R125">
        <v>1</v>
      </c>
      <c r="S125">
        <v>3.88</v>
      </c>
      <c r="T125">
        <v>6.93</v>
      </c>
      <c r="U125">
        <v>370.88</v>
      </c>
      <c r="V125">
        <v>54.37</v>
      </c>
      <c r="W125">
        <v>5.62</v>
      </c>
      <c r="X125">
        <v>3.69</v>
      </c>
      <c r="Y125">
        <v>0</v>
      </c>
      <c r="Z125">
        <v>2</v>
      </c>
      <c r="AA125" t="s">
        <v>4395</v>
      </c>
      <c r="AB125">
        <v>1</v>
      </c>
      <c r="AC125">
        <v>3</v>
      </c>
      <c r="AD125">
        <v>3.815619047619048</v>
      </c>
      <c r="AF125" t="s">
        <v>4400</v>
      </c>
      <c r="AI125">
        <v>0</v>
      </c>
      <c r="AJ125">
        <v>0</v>
      </c>
      <c r="AK125" t="s">
        <v>4425</v>
      </c>
      <c r="AL125" t="s">
        <v>4425</v>
      </c>
      <c r="AM125" t="s">
        <v>4756</v>
      </c>
    </row>
    <row r="126" spans="1:39">
      <c r="A126" t="s">
        <v>4508</v>
      </c>
      <c r="B126" t="s">
        <v>4559</v>
      </c>
      <c r="C126" t="s">
        <v>3802</v>
      </c>
      <c r="D126">
        <v>298</v>
      </c>
      <c r="E126" t="s">
        <v>3804</v>
      </c>
      <c r="F126">
        <v>6.53</v>
      </c>
      <c r="K126" t="s">
        <v>4140</v>
      </c>
      <c r="M126" t="s">
        <v>4572</v>
      </c>
      <c r="N126">
        <v>8</v>
      </c>
      <c r="O126" t="s">
        <v>4604</v>
      </c>
      <c r="P126" t="s">
        <v>4687</v>
      </c>
      <c r="Q126">
        <v>1</v>
      </c>
      <c r="R126">
        <v>1</v>
      </c>
      <c r="S126">
        <v>5.73</v>
      </c>
      <c r="T126">
        <v>8.59</v>
      </c>
      <c r="U126">
        <v>427.38</v>
      </c>
      <c r="V126">
        <v>37.3</v>
      </c>
      <c r="W126">
        <v>7.06</v>
      </c>
      <c r="X126">
        <v>4.24</v>
      </c>
      <c r="Y126">
        <v>0</v>
      </c>
      <c r="Z126">
        <v>2</v>
      </c>
      <c r="AA126" t="s">
        <v>4395</v>
      </c>
      <c r="AB126">
        <v>1</v>
      </c>
      <c r="AC126">
        <v>3</v>
      </c>
      <c r="AD126">
        <v>3.217047619047619</v>
      </c>
      <c r="AF126" t="s">
        <v>4400</v>
      </c>
      <c r="AI126">
        <v>0</v>
      </c>
      <c r="AJ126">
        <v>0</v>
      </c>
      <c r="AK126" t="s">
        <v>4747</v>
      </c>
      <c r="AL126" t="s">
        <v>4747</v>
      </c>
      <c r="AM126" t="s">
        <v>4756</v>
      </c>
    </row>
    <row r="127" spans="1:39">
      <c r="A127" t="s">
        <v>4509</v>
      </c>
      <c r="B127" t="s">
        <v>4559</v>
      </c>
      <c r="C127" t="s">
        <v>3802</v>
      </c>
      <c r="D127">
        <v>300</v>
      </c>
      <c r="E127" t="s">
        <v>3804</v>
      </c>
      <c r="F127">
        <v>6.52</v>
      </c>
      <c r="K127" t="s">
        <v>4140</v>
      </c>
      <c r="M127" t="s">
        <v>4565</v>
      </c>
      <c r="N127">
        <v>8</v>
      </c>
      <c r="O127" t="s">
        <v>4597</v>
      </c>
      <c r="P127" t="s">
        <v>4688</v>
      </c>
      <c r="Q127">
        <v>1</v>
      </c>
      <c r="R127">
        <v>1</v>
      </c>
      <c r="S127">
        <v>4.41</v>
      </c>
      <c r="T127">
        <v>7.24</v>
      </c>
      <c r="U127">
        <v>336.48</v>
      </c>
      <c r="V127">
        <v>37.3</v>
      </c>
      <c r="W127">
        <v>5.89</v>
      </c>
      <c r="X127">
        <v>4.29</v>
      </c>
      <c r="Y127">
        <v>0</v>
      </c>
      <c r="Z127">
        <v>2</v>
      </c>
      <c r="AA127" t="s">
        <v>4395</v>
      </c>
      <c r="AB127">
        <v>1</v>
      </c>
      <c r="AC127">
        <v>3</v>
      </c>
      <c r="AD127">
        <v>3.698333333333333</v>
      </c>
      <c r="AF127" t="s">
        <v>4400</v>
      </c>
      <c r="AI127">
        <v>0</v>
      </c>
      <c r="AJ127">
        <v>0</v>
      </c>
      <c r="AK127" t="s">
        <v>4741</v>
      </c>
      <c r="AL127" t="s">
        <v>4741</v>
      </c>
      <c r="AM127" t="s">
        <v>4756</v>
      </c>
    </row>
    <row r="128" spans="1:39">
      <c r="A128" t="s">
        <v>3980</v>
      </c>
      <c r="B128" t="s">
        <v>4559</v>
      </c>
      <c r="C128" t="s">
        <v>3802</v>
      </c>
      <c r="D128">
        <v>300</v>
      </c>
      <c r="E128" t="s">
        <v>3804</v>
      </c>
      <c r="F128">
        <v>6.52</v>
      </c>
      <c r="K128" t="s">
        <v>4140</v>
      </c>
      <c r="M128" t="s">
        <v>4564</v>
      </c>
      <c r="N128">
        <v>8</v>
      </c>
      <c r="O128" t="s">
        <v>4596</v>
      </c>
      <c r="P128" t="s">
        <v>4241</v>
      </c>
      <c r="Q128">
        <v>1</v>
      </c>
      <c r="R128">
        <v>1</v>
      </c>
      <c r="S128">
        <v>5.05</v>
      </c>
      <c r="T128">
        <v>7.83</v>
      </c>
      <c r="U128">
        <v>376.54</v>
      </c>
      <c r="V128">
        <v>37.3</v>
      </c>
      <c r="W128">
        <v>6.88</v>
      </c>
      <c r="X128">
        <v>4.38</v>
      </c>
      <c r="Y128">
        <v>0</v>
      </c>
      <c r="Z128">
        <v>2</v>
      </c>
      <c r="AA128" t="s">
        <v>4395</v>
      </c>
      <c r="AB128">
        <v>1</v>
      </c>
      <c r="AC128">
        <v>3</v>
      </c>
      <c r="AD128">
        <v>3.580190476190476</v>
      </c>
      <c r="AF128" t="s">
        <v>4400</v>
      </c>
      <c r="AI128">
        <v>0</v>
      </c>
      <c r="AJ128">
        <v>0</v>
      </c>
      <c r="AK128" t="s">
        <v>4417</v>
      </c>
      <c r="AL128" t="s">
        <v>4417</v>
      </c>
      <c r="AM128" t="s">
        <v>4756</v>
      </c>
    </row>
    <row r="129" spans="1:39">
      <c r="A129" t="s">
        <v>4510</v>
      </c>
      <c r="B129" t="s">
        <v>4559</v>
      </c>
      <c r="C129" t="s">
        <v>3802</v>
      </c>
      <c r="D129">
        <v>300</v>
      </c>
      <c r="E129" t="s">
        <v>3804</v>
      </c>
      <c r="F129">
        <v>6.52</v>
      </c>
      <c r="K129" t="s">
        <v>4140</v>
      </c>
      <c r="M129" t="s">
        <v>4583</v>
      </c>
      <c r="N129">
        <v>8</v>
      </c>
      <c r="O129" t="s">
        <v>4616</v>
      </c>
      <c r="P129" t="s">
        <v>4689</v>
      </c>
      <c r="Q129">
        <v>1</v>
      </c>
      <c r="R129">
        <v>1</v>
      </c>
      <c r="S129">
        <v>5.22</v>
      </c>
      <c r="T129">
        <v>8.050000000000001</v>
      </c>
      <c r="U129">
        <v>390.57</v>
      </c>
      <c r="V129">
        <v>37.3</v>
      </c>
      <c r="W129">
        <v>7.42</v>
      </c>
      <c r="X129">
        <v>4.28</v>
      </c>
      <c r="Y129">
        <v>0</v>
      </c>
      <c r="Z129">
        <v>2</v>
      </c>
      <c r="AA129" t="s">
        <v>4395</v>
      </c>
      <c r="AB129">
        <v>1</v>
      </c>
      <c r="AC129">
        <v>4</v>
      </c>
      <c r="AD129">
        <v>3.479976190476191</v>
      </c>
      <c r="AF129" t="s">
        <v>4400</v>
      </c>
      <c r="AI129">
        <v>0</v>
      </c>
      <c r="AJ129">
        <v>0</v>
      </c>
      <c r="AK129" t="s">
        <v>4752</v>
      </c>
      <c r="AL129" t="s">
        <v>4752</v>
      </c>
      <c r="AM129" t="s">
        <v>4756</v>
      </c>
    </row>
    <row r="130" spans="1:39">
      <c r="A130" t="s">
        <v>3996</v>
      </c>
      <c r="B130" t="s">
        <v>4559</v>
      </c>
      <c r="C130" t="s">
        <v>3802</v>
      </c>
      <c r="D130">
        <v>300</v>
      </c>
      <c r="E130" t="s">
        <v>3804</v>
      </c>
      <c r="F130">
        <v>6.52</v>
      </c>
      <c r="K130" t="s">
        <v>4140</v>
      </c>
      <c r="M130" t="s">
        <v>4564</v>
      </c>
      <c r="N130">
        <v>8</v>
      </c>
      <c r="O130" t="s">
        <v>4596</v>
      </c>
      <c r="P130" t="s">
        <v>4257</v>
      </c>
      <c r="Q130">
        <v>1</v>
      </c>
      <c r="R130">
        <v>1</v>
      </c>
      <c r="S130">
        <v>3.98</v>
      </c>
      <c r="T130">
        <v>6.91</v>
      </c>
      <c r="U130">
        <v>348.49</v>
      </c>
      <c r="V130">
        <v>37.3</v>
      </c>
      <c r="W130">
        <v>5.96</v>
      </c>
      <c r="X130">
        <v>4.07</v>
      </c>
      <c r="Y130">
        <v>0</v>
      </c>
      <c r="Z130">
        <v>2</v>
      </c>
      <c r="AA130" t="s">
        <v>4395</v>
      </c>
      <c r="AB130">
        <v>1</v>
      </c>
      <c r="AC130">
        <v>3</v>
      </c>
      <c r="AD130">
        <v>3.708333333333333</v>
      </c>
      <c r="AF130" t="s">
        <v>4400</v>
      </c>
      <c r="AI130">
        <v>0</v>
      </c>
      <c r="AJ130">
        <v>0</v>
      </c>
      <c r="AK130" t="s">
        <v>4417</v>
      </c>
      <c r="AL130" t="s">
        <v>4417</v>
      </c>
      <c r="AM130" t="s">
        <v>4756</v>
      </c>
    </row>
    <row r="131" spans="1:39">
      <c r="A131" t="s">
        <v>4511</v>
      </c>
      <c r="B131" t="s">
        <v>4559</v>
      </c>
      <c r="C131" t="s">
        <v>3802</v>
      </c>
      <c r="D131">
        <v>330</v>
      </c>
      <c r="E131" t="s">
        <v>3804</v>
      </c>
      <c r="F131">
        <v>6.48</v>
      </c>
      <c r="K131" t="s">
        <v>4140</v>
      </c>
      <c r="M131" t="s">
        <v>4565</v>
      </c>
      <c r="N131">
        <v>8</v>
      </c>
      <c r="O131" t="s">
        <v>4597</v>
      </c>
      <c r="P131" t="s">
        <v>4690</v>
      </c>
      <c r="Q131">
        <v>2</v>
      </c>
      <c r="R131">
        <v>1</v>
      </c>
      <c r="S131">
        <v>4.29</v>
      </c>
      <c r="T131">
        <v>7.34</v>
      </c>
      <c r="U131">
        <v>354.52</v>
      </c>
      <c r="V131">
        <v>37.3</v>
      </c>
      <c r="W131">
        <v>6.17</v>
      </c>
      <c r="X131">
        <v>3.67</v>
      </c>
      <c r="Y131">
        <v>0</v>
      </c>
      <c r="Z131">
        <v>2</v>
      </c>
      <c r="AA131" t="s">
        <v>4395</v>
      </c>
      <c r="AB131">
        <v>1</v>
      </c>
      <c r="AC131">
        <v>3</v>
      </c>
      <c r="AD131">
        <v>3.698333333333333</v>
      </c>
      <c r="AF131" t="s">
        <v>4400</v>
      </c>
      <c r="AI131">
        <v>0</v>
      </c>
      <c r="AJ131">
        <v>0</v>
      </c>
      <c r="AK131" t="s">
        <v>4741</v>
      </c>
      <c r="AL131" t="s">
        <v>4741</v>
      </c>
      <c r="AM131" t="s">
        <v>4756</v>
      </c>
    </row>
    <row r="132" spans="1:39">
      <c r="A132" t="s">
        <v>3986</v>
      </c>
      <c r="B132" t="s">
        <v>4559</v>
      </c>
      <c r="C132" t="s">
        <v>3802</v>
      </c>
      <c r="D132">
        <v>332</v>
      </c>
      <c r="E132" t="s">
        <v>3804</v>
      </c>
      <c r="F132">
        <v>6.48</v>
      </c>
      <c r="K132" t="s">
        <v>4140</v>
      </c>
      <c r="M132" t="s">
        <v>4580</v>
      </c>
      <c r="N132">
        <v>8</v>
      </c>
      <c r="O132" t="s">
        <v>4612</v>
      </c>
      <c r="P132" t="s">
        <v>4247</v>
      </c>
      <c r="Q132">
        <v>2</v>
      </c>
      <c r="R132">
        <v>1</v>
      </c>
      <c r="S132">
        <v>4.79</v>
      </c>
      <c r="T132">
        <v>7.83</v>
      </c>
      <c r="U132">
        <v>415.33</v>
      </c>
      <c r="V132">
        <v>54.37</v>
      </c>
      <c r="W132">
        <v>5.73</v>
      </c>
      <c r="X132">
        <v>3.69</v>
      </c>
      <c r="Y132">
        <v>0</v>
      </c>
      <c r="Z132">
        <v>2</v>
      </c>
      <c r="AA132" t="s">
        <v>4395</v>
      </c>
      <c r="AB132">
        <v>1</v>
      </c>
      <c r="AC132">
        <v>3</v>
      </c>
      <c r="AD132">
        <v>3.438119047619048</v>
      </c>
      <c r="AF132" t="s">
        <v>4400</v>
      </c>
      <c r="AI132">
        <v>0</v>
      </c>
      <c r="AJ132">
        <v>0</v>
      </c>
      <c r="AK132" t="s">
        <v>4425</v>
      </c>
      <c r="AL132" t="s">
        <v>4425</v>
      </c>
      <c r="AM132" t="s">
        <v>4756</v>
      </c>
    </row>
    <row r="133" spans="1:39">
      <c r="A133" t="s">
        <v>4512</v>
      </c>
      <c r="B133" t="s">
        <v>4559</v>
      </c>
      <c r="C133" t="s">
        <v>3802</v>
      </c>
      <c r="D133">
        <v>361</v>
      </c>
      <c r="E133" t="s">
        <v>3804</v>
      </c>
      <c r="F133">
        <v>6.44</v>
      </c>
      <c r="K133" t="s">
        <v>4140</v>
      </c>
      <c r="M133" t="s">
        <v>4560</v>
      </c>
      <c r="N133">
        <v>8</v>
      </c>
      <c r="O133" t="s">
        <v>4592</v>
      </c>
      <c r="P133" t="s">
        <v>4691</v>
      </c>
      <c r="Q133">
        <v>3</v>
      </c>
      <c r="R133">
        <v>1</v>
      </c>
      <c r="S133">
        <v>2.75</v>
      </c>
      <c r="T133">
        <v>5.58</v>
      </c>
      <c r="U133">
        <v>461.48</v>
      </c>
      <c r="V133">
        <v>66.84</v>
      </c>
      <c r="W133">
        <v>5.78</v>
      </c>
      <c r="X133">
        <v>4.51</v>
      </c>
      <c r="Y133">
        <v>1.39</v>
      </c>
      <c r="Z133">
        <v>2</v>
      </c>
      <c r="AA133" t="s">
        <v>4395</v>
      </c>
      <c r="AB133">
        <v>1</v>
      </c>
      <c r="AC133">
        <v>5</v>
      </c>
      <c r="AD133">
        <v>3.73347619047619</v>
      </c>
      <c r="AF133" t="s">
        <v>4400</v>
      </c>
      <c r="AI133">
        <v>0</v>
      </c>
      <c r="AJ133">
        <v>0</v>
      </c>
      <c r="AK133" t="s">
        <v>4739</v>
      </c>
      <c r="AL133" t="s">
        <v>4739</v>
      </c>
      <c r="AM133" t="s">
        <v>4756</v>
      </c>
    </row>
    <row r="134" spans="1:39">
      <c r="A134" t="s">
        <v>4513</v>
      </c>
      <c r="B134" t="s">
        <v>4559</v>
      </c>
      <c r="C134" t="s">
        <v>3802</v>
      </c>
      <c r="D134">
        <v>361</v>
      </c>
      <c r="E134" t="s">
        <v>3804</v>
      </c>
      <c r="F134">
        <v>6.44</v>
      </c>
      <c r="K134" t="s">
        <v>4140</v>
      </c>
      <c r="M134" t="s">
        <v>4560</v>
      </c>
      <c r="N134">
        <v>8</v>
      </c>
      <c r="O134" t="s">
        <v>4592</v>
      </c>
      <c r="P134" t="s">
        <v>4692</v>
      </c>
      <c r="Q134">
        <v>3</v>
      </c>
      <c r="R134">
        <v>1</v>
      </c>
      <c r="S134">
        <v>1.49</v>
      </c>
      <c r="T134">
        <v>4.14</v>
      </c>
      <c r="U134">
        <v>409.53</v>
      </c>
      <c r="V134">
        <v>66.84</v>
      </c>
      <c r="W134">
        <v>5.11</v>
      </c>
      <c r="X134">
        <v>4.7</v>
      </c>
      <c r="Y134">
        <v>1.55</v>
      </c>
      <c r="Z134">
        <v>2</v>
      </c>
      <c r="AA134" t="s">
        <v>4395</v>
      </c>
      <c r="AB134">
        <v>1</v>
      </c>
      <c r="AC134">
        <v>6</v>
      </c>
      <c r="AD134">
        <v>4.90954761904762</v>
      </c>
      <c r="AF134" t="s">
        <v>4400</v>
      </c>
      <c r="AI134">
        <v>0</v>
      </c>
      <c r="AJ134">
        <v>0</v>
      </c>
      <c r="AK134" t="s">
        <v>4739</v>
      </c>
      <c r="AL134" t="s">
        <v>4739</v>
      </c>
      <c r="AM134" t="s">
        <v>4756</v>
      </c>
    </row>
    <row r="135" spans="1:39">
      <c r="A135" t="s">
        <v>4514</v>
      </c>
      <c r="B135" t="s">
        <v>4559</v>
      </c>
      <c r="C135" t="s">
        <v>3802</v>
      </c>
      <c r="D135">
        <v>367</v>
      </c>
      <c r="E135" t="s">
        <v>3804</v>
      </c>
      <c r="F135">
        <v>6.43</v>
      </c>
      <c r="K135" t="s">
        <v>4140</v>
      </c>
      <c r="L135" t="s">
        <v>4141</v>
      </c>
      <c r="M135" t="s">
        <v>4563</v>
      </c>
      <c r="N135">
        <v>9</v>
      </c>
      <c r="O135" t="s">
        <v>4595</v>
      </c>
      <c r="P135" t="s">
        <v>4693</v>
      </c>
      <c r="Q135">
        <v>3</v>
      </c>
      <c r="R135">
        <v>1</v>
      </c>
      <c r="S135">
        <v>2.58</v>
      </c>
      <c r="T135">
        <v>5.53</v>
      </c>
      <c r="U135">
        <v>376.5</v>
      </c>
      <c r="V135">
        <v>55.12</v>
      </c>
      <c r="W135">
        <v>5.69</v>
      </c>
      <c r="X135">
        <v>2.88</v>
      </c>
      <c r="Y135">
        <v>5.92</v>
      </c>
      <c r="Z135">
        <v>3</v>
      </c>
      <c r="AA135" t="s">
        <v>4395</v>
      </c>
      <c r="AB135">
        <v>1</v>
      </c>
      <c r="AC135">
        <v>2</v>
      </c>
      <c r="AD135">
        <v>4.425476190476191</v>
      </c>
      <c r="AF135" t="s">
        <v>4400</v>
      </c>
      <c r="AI135">
        <v>0</v>
      </c>
      <c r="AJ135">
        <v>0</v>
      </c>
      <c r="AK135" t="s">
        <v>4740</v>
      </c>
      <c r="AL135" t="s">
        <v>4740</v>
      </c>
      <c r="AM135" t="s">
        <v>4756</v>
      </c>
    </row>
    <row r="136" spans="1:39">
      <c r="A136" t="s">
        <v>3993</v>
      </c>
      <c r="B136" t="s">
        <v>4559</v>
      </c>
      <c r="C136" t="s">
        <v>3802</v>
      </c>
      <c r="D136">
        <v>379</v>
      </c>
      <c r="E136" t="s">
        <v>3804</v>
      </c>
      <c r="F136">
        <v>6.42</v>
      </c>
      <c r="K136" t="s">
        <v>4140</v>
      </c>
      <c r="M136" t="s">
        <v>4580</v>
      </c>
      <c r="N136">
        <v>8</v>
      </c>
      <c r="O136" t="s">
        <v>4612</v>
      </c>
      <c r="P136" t="s">
        <v>4254</v>
      </c>
      <c r="Q136">
        <v>2</v>
      </c>
      <c r="R136">
        <v>1</v>
      </c>
      <c r="S136">
        <v>3.99</v>
      </c>
      <c r="T136">
        <v>7.02</v>
      </c>
      <c r="U136">
        <v>350.46</v>
      </c>
      <c r="V136">
        <v>54.37</v>
      </c>
      <c r="W136">
        <v>5.27</v>
      </c>
      <c r="X136">
        <v>3.74</v>
      </c>
      <c r="Y136">
        <v>0</v>
      </c>
      <c r="Z136">
        <v>2</v>
      </c>
      <c r="AA136" t="s">
        <v>4395</v>
      </c>
      <c r="AB136">
        <v>1</v>
      </c>
      <c r="AC136">
        <v>3</v>
      </c>
      <c r="AD136">
        <v>3.838333333333333</v>
      </c>
      <c r="AF136" t="s">
        <v>4400</v>
      </c>
      <c r="AI136">
        <v>0</v>
      </c>
      <c r="AJ136">
        <v>0</v>
      </c>
      <c r="AK136" t="s">
        <v>4425</v>
      </c>
      <c r="AL136" t="s">
        <v>4425</v>
      </c>
      <c r="AM136" t="s">
        <v>4756</v>
      </c>
    </row>
    <row r="137" spans="1:39">
      <c r="A137" t="s">
        <v>4515</v>
      </c>
      <c r="B137" t="s">
        <v>4559</v>
      </c>
      <c r="C137" t="s">
        <v>3802</v>
      </c>
      <c r="D137">
        <v>380</v>
      </c>
      <c r="E137" t="s">
        <v>3804</v>
      </c>
      <c r="F137">
        <v>6.42</v>
      </c>
      <c r="K137" t="s">
        <v>4140</v>
      </c>
      <c r="M137" t="s">
        <v>4565</v>
      </c>
      <c r="N137">
        <v>8</v>
      </c>
      <c r="O137" t="s">
        <v>4597</v>
      </c>
      <c r="P137" t="s">
        <v>4694</v>
      </c>
      <c r="Q137">
        <v>1</v>
      </c>
      <c r="R137">
        <v>1</v>
      </c>
      <c r="S137">
        <v>4.84</v>
      </c>
      <c r="T137">
        <v>7.36</v>
      </c>
      <c r="U137">
        <v>352.52</v>
      </c>
      <c r="V137">
        <v>37.3</v>
      </c>
      <c r="W137">
        <v>6.42</v>
      </c>
      <c r="X137">
        <v>4.86</v>
      </c>
      <c r="Y137">
        <v>0</v>
      </c>
      <c r="Z137">
        <v>1</v>
      </c>
      <c r="AA137" t="s">
        <v>4395</v>
      </c>
      <c r="AB137">
        <v>1</v>
      </c>
      <c r="AC137">
        <v>4</v>
      </c>
      <c r="AD137">
        <v>3.698333333333333</v>
      </c>
      <c r="AF137" t="s">
        <v>4400</v>
      </c>
      <c r="AI137">
        <v>0</v>
      </c>
      <c r="AJ137">
        <v>0</v>
      </c>
      <c r="AK137" t="s">
        <v>4741</v>
      </c>
      <c r="AL137" t="s">
        <v>4741</v>
      </c>
      <c r="AM137" t="s">
        <v>4756</v>
      </c>
    </row>
    <row r="138" spans="1:39">
      <c r="A138" t="s">
        <v>3988</v>
      </c>
      <c r="B138" t="s">
        <v>4559</v>
      </c>
      <c r="C138" t="s">
        <v>3802</v>
      </c>
      <c r="D138">
        <v>381</v>
      </c>
      <c r="E138" t="s">
        <v>3804</v>
      </c>
      <c r="F138">
        <v>6.42</v>
      </c>
      <c r="K138" t="s">
        <v>4140</v>
      </c>
      <c r="M138" t="s">
        <v>4580</v>
      </c>
      <c r="N138">
        <v>8</v>
      </c>
      <c r="O138" t="s">
        <v>4612</v>
      </c>
      <c r="P138" t="s">
        <v>4249</v>
      </c>
      <c r="Q138">
        <v>2</v>
      </c>
      <c r="R138">
        <v>1</v>
      </c>
      <c r="S138">
        <v>4.26</v>
      </c>
      <c r="T138">
        <v>7.29</v>
      </c>
      <c r="U138">
        <v>378.51</v>
      </c>
      <c r="V138">
        <v>54.37</v>
      </c>
      <c r="W138">
        <v>6.09</v>
      </c>
      <c r="X138">
        <v>3.74</v>
      </c>
      <c r="Y138">
        <v>0</v>
      </c>
      <c r="Z138">
        <v>2</v>
      </c>
      <c r="AA138" t="s">
        <v>4395</v>
      </c>
      <c r="AB138">
        <v>1</v>
      </c>
      <c r="AC138">
        <v>4</v>
      </c>
      <c r="AD138">
        <v>3.701119047619048</v>
      </c>
      <c r="AF138" t="s">
        <v>4400</v>
      </c>
      <c r="AI138">
        <v>0</v>
      </c>
      <c r="AJ138">
        <v>0</v>
      </c>
      <c r="AK138" t="s">
        <v>4425</v>
      </c>
      <c r="AL138" t="s">
        <v>4425</v>
      </c>
      <c r="AM138" t="s">
        <v>4756</v>
      </c>
    </row>
    <row r="139" spans="1:39">
      <c r="A139" t="s">
        <v>3974</v>
      </c>
      <c r="B139" t="s">
        <v>4559</v>
      </c>
      <c r="C139" t="s">
        <v>3802</v>
      </c>
      <c r="D139">
        <v>385</v>
      </c>
      <c r="E139" t="s">
        <v>3804</v>
      </c>
      <c r="F139">
        <v>6.42</v>
      </c>
      <c r="K139" t="s">
        <v>4140</v>
      </c>
      <c r="L139" t="s">
        <v>4141</v>
      </c>
      <c r="M139" t="s">
        <v>4569</v>
      </c>
      <c r="N139">
        <v>9</v>
      </c>
      <c r="O139" t="s">
        <v>4601</v>
      </c>
      <c r="P139" t="s">
        <v>4235</v>
      </c>
      <c r="Q139">
        <v>1</v>
      </c>
      <c r="R139">
        <v>1</v>
      </c>
      <c r="S139">
        <v>4.58</v>
      </c>
      <c r="T139">
        <v>7.41</v>
      </c>
      <c r="U139">
        <v>362.51</v>
      </c>
      <c r="V139">
        <v>37.3</v>
      </c>
      <c r="W139">
        <v>6.6</v>
      </c>
      <c r="X139">
        <v>4.28</v>
      </c>
      <c r="Y139">
        <v>0</v>
      </c>
      <c r="Z139">
        <v>2</v>
      </c>
      <c r="AA139" t="s">
        <v>4395</v>
      </c>
      <c r="AB139">
        <v>1</v>
      </c>
      <c r="AC139">
        <v>3</v>
      </c>
      <c r="AD139">
        <v>3.680404761904762</v>
      </c>
      <c r="AF139" t="s">
        <v>4400</v>
      </c>
      <c r="AI139">
        <v>0</v>
      </c>
      <c r="AJ139">
        <v>0</v>
      </c>
      <c r="AK139" t="s">
        <v>4744</v>
      </c>
      <c r="AL139" t="s">
        <v>4744</v>
      </c>
      <c r="AM139" t="s">
        <v>4756</v>
      </c>
    </row>
    <row r="140" spans="1:39">
      <c r="A140" t="s">
        <v>3974</v>
      </c>
      <c r="B140" t="s">
        <v>4559</v>
      </c>
      <c r="C140" t="s">
        <v>3802</v>
      </c>
      <c r="D140">
        <v>385</v>
      </c>
      <c r="E140" t="s">
        <v>3804</v>
      </c>
      <c r="F140">
        <v>6.42</v>
      </c>
      <c r="K140" t="s">
        <v>4140</v>
      </c>
      <c r="M140" t="s">
        <v>4572</v>
      </c>
      <c r="N140">
        <v>8</v>
      </c>
      <c r="O140" t="s">
        <v>4604</v>
      </c>
      <c r="P140" t="s">
        <v>4235</v>
      </c>
      <c r="Q140">
        <v>1</v>
      </c>
      <c r="R140">
        <v>1</v>
      </c>
      <c r="S140">
        <v>4.58</v>
      </c>
      <c r="T140">
        <v>7.41</v>
      </c>
      <c r="U140">
        <v>362.51</v>
      </c>
      <c r="V140">
        <v>37.3</v>
      </c>
      <c r="W140">
        <v>6.6</v>
      </c>
      <c r="X140">
        <v>4.28</v>
      </c>
      <c r="Y140">
        <v>0</v>
      </c>
      <c r="Z140">
        <v>2</v>
      </c>
      <c r="AA140" t="s">
        <v>4395</v>
      </c>
      <c r="AB140">
        <v>1</v>
      </c>
      <c r="AC140">
        <v>3</v>
      </c>
      <c r="AD140">
        <v>3.680404761904762</v>
      </c>
      <c r="AF140" t="s">
        <v>4400</v>
      </c>
      <c r="AI140">
        <v>0</v>
      </c>
      <c r="AJ140">
        <v>0</v>
      </c>
      <c r="AK140" t="s">
        <v>4747</v>
      </c>
      <c r="AL140" t="s">
        <v>4747</v>
      </c>
      <c r="AM140" t="s">
        <v>4756</v>
      </c>
    </row>
    <row r="141" spans="1:39">
      <c r="A141" t="s">
        <v>4123</v>
      </c>
      <c r="B141" t="s">
        <v>4559</v>
      </c>
      <c r="C141" t="s">
        <v>3802</v>
      </c>
      <c r="D141">
        <v>390</v>
      </c>
      <c r="E141" t="s">
        <v>3804</v>
      </c>
      <c r="F141">
        <v>6.41</v>
      </c>
      <c r="K141" t="s">
        <v>4140</v>
      </c>
      <c r="M141" t="s">
        <v>4578</v>
      </c>
      <c r="N141">
        <v>8</v>
      </c>
      <c r="O141" t="s">
        <v>4610</v>
      </c>
      <c r="P141" t="s">
        <v>4384</v>
      </c>
      <c r="Q141">
        <v>3</v>
      </c>
      <c r="R141">
        <v>1</v>
      </c>
      <c r="S141">
        <v>5.11</v>
      </c>
      <c r="T141">
        <v>7.77</v>
      </c>
      <c r="U141">
        <v>422.59</v>
      </c>
      <c r="V141">
        <v>46.53</v>
      </c>
      <c r="W141">
        <v>7.7</v>
      </c>
      <c r="X141">
        <v>4.7</v>
      </c>
      <c r="Y141">
        <v>0</v>
      </c>
      <c r="Z141">
        <v>3</v>
      </c>
      <c r="AA141" t="s">
        <v>4395</v>
      </c>
      <c r="AB141">
        <v>1</v>
      </c>
      <c r="AC141">
        <v>7</v>
      </c>
      <c r="AD141">
        <v>3.386261904761905</v>
      </c>
      <c r="AF141" t="s">
        <v>4400</v>
      </c>
      <c r="AI141">
        <v>0</v>
      </c>
      <c r="AJ141">
        <v>0</v>
      </c>
      <c r="AK141" t="s">
        <v>4418</v>
      </c>
      <c r="AL141" t="s">
        <v>4418</v>
      </c>
      <c r="AM141" t="s">
        <v>4756</v>
      </c>
    </row>
    <row r="142" spans="1:39">
      <c r="A142" t="s">
        <v>3994</v>
      </c>
      <c r="B142" t="s">
        <v>4559</v>
      </c>
      <c r="C142" t="s">
        <v>3802</v>
      </c>
      <c r="D142">
        <v>409</v>
      </c>
      <c r="E142" t="s">
        <v>3804</v>
      </c>
      <c r="F142">
        <v>6.39</v>
      </c>
      <c r="K142" t="s">
        <v>4140</v>
      </c>
      <c r="M142" t="s">
        <v>4580</v>
      </c>
      <c r="N142">
        <v>8</v>
      </c>
      <c r="O142" t="s">
        <v>4612</v>
      </c>
      <c r="P142" t="s">
        <v>4255</v>
      </c>
      <c r="Q142">
        <v>1</v>
      </c>
      <c r="R142">
        <v>1</v>
      </c>
      <c r="S142">
        <v>3.46</v>
      </c>
      <c r="T142">
        <v>6.39</v>
      </c>
      <c r="U142">
        <v>334.46</v>
      </c>
      <c r="V142">
        <v>37.3</v>
      </c>
      <c r="W142">
        <v>5.8</v>
      </c>
      <c r="X142">
        <v>4.08</v>
      </c>
      <c r="Y142">
        <v>0</v>
      </c>
      <c r="Z142">
        <v>2</v>
      </c>
      <c r="AA142" t="s">
        <v>4395</v>
      </c>
      <c r="AB142">
        <v>1</v>
      </c>
      <c r="AC142">
        <v>3</v>
      </c>
      <c r="AD142">
        <v>3.968333333333333</v>
      </c>
      <c r="AF142" t="s">
        <v>4400</v>
      </c>
      <c r="AI142">
        <v>0</v>
      </c>
      <c r="AJ142">
        <v>0</v>
      </c>
      <c r="AK142" t="s">
        <v>4425</v>
      </c>
      <c r="AL142" t="s">
        <v>4425</v>
      </c>
      <c r="AM142" t="s">
        <v>4756</v>
      </c>
    </row>
    <row r="143" spans="1:39">
      <c r="A143" t="s">
        <v>3960</v>
      </c>
      <c r="B143" t="s">
        <v>4559</v>
      </c>
      <c r="C143" t="s">
        <v>3802</v>
      </c>
      <c r="D143">
        <v>430</v>
      </c>
      <c r="E143" t="s">
        <v>3804</v>
      </c>
      <c r="F143">
        <v>6.37</v>
      </c>
      <c r="K143" t="s">
        <v>4140</v>
      </c>
      <c r="M143" t="s">
        <v>4571</v>
      </c>
      <c r="N143">
        <v>8</v>
      </c>
      <c r="O143" t="s">
        <v>4603</v>
      </c>
      <c r="P143" t="s">
        <v>4221</v>
      </c>
      <c r="Q143">
        <v>1</v>
      </c>
      <c r="R143">
        <v>1</v>
      </c>
      <c r="S143">
        <v>3.62</v>
      </c>
      <c r="T143">
        <v>6.26</v>
      </c>
      <c r="U143">
        <v>300.44</v>
      </c>
      <c r="V143">
        <v>37.3</v>
      </c>
      <c r="W143">
        <v>5.6</v>
      </c>
      <c r="X143">
        <v>4.73</v>
      </c>
      <c r="Y143">
        <v>0</v>
      </c>
      <c r="Z143">
        <v>0</v>
      </c>
      <c r="AA143" t="s">
        <v>4395</v>
      </c>
      <c r="AB143">
        <v>1</v>
      </c>
      <c r="AC143">
        <v>5</v>
      </c>
      <c r="AD143">
        <v>3.888333333333333</v>
      </c>
      <c r="AE143" t="s">
        <v>4398</v>
      </c>
      <c r="AF143" t="s">
        <v>4400</v>
      </c>
      <c r="AG143" t="s">
        <v>4402</v>
      </c>
      <c r="AH143" t="s">
        <v>4403</v>
      </c>
      <c r="AI143">
        <v>4</v>
      </c>
      <c r="AJ143">
        <v>1</v>
      </c>
      <c r="AK143" t="s">
        <v>4746</v>
      </c>
      <c r="AL143" t="s">
        <v>4746</v>
      </c>
      <c r="AM143" t="s">
        <v>4756</v>
      </c>
    </row>
    <row r="144" spans="1:39">
      <c r="A144" t="s">
        <v>4516</v>
      </c>
      <c r="B144" t="s">
        <v>4559</v>
      </c>
      <c r="C144" t="s">
        <v>3802</v>
      </c>
      <c r="D144">
        <v>450</v>
      </c>
      <c r="E144" t="s">
        <v>3804</v>
      </c>
      <c r="F144">
        <v>6.35</v>
      </c>
      <c r="K144" t="s">
        <v>4140</v>
      </c>
      <c r="L144" t="s">
        <v>4141</v>
      </c>
      <c r="M144" t="s">
        <v>4570</v>
      </c>
      <c r="N144">
        <v>9</v>
      </c>
      <c r="O144" t="s">
        <v>4602</v>
      </c>
      <c r="P144" t="s">
        <v>4695</v>
      </c>
      <c r="Q144">
        <v>4</v>
      </c>
      <c r="R144">
        <v>1</v>
      </c>
      <c r="S144">
        <v>3.01</v>
      </c>
      <c r="T144">
        <v>6</v>
      </c>
      <c r="U144">
        <v>374.46</v>
      </c>
      <c r="V144">
        <v>62.66</v>
      </c>
      <c r="W144">
        <v>5.05</v>
      </c>
      <c r="X144">
        <v>2.71</v>
      </c>
      <c r="Y144">
        <v>5.38</v>
      </c>
      <c r="Z144">
        <v>2</v>
      </c>
      <c r="AA144" t="s">
        <v>4395</v>
      </c>
      <c r="AB144">
        <v>1</v>
      </c>
      <c r="AC144">
        <v>9</v>
      </c>
      <c r="AD144">
        <v>4.225047619047619</v>
      </c>
      <c r="AF144" t="s">
        <v>4400</v>
      </c>
      <c r="AI144">
        <v>0</v>
      </c>
      <c r="AJ144">
        <v>0</v>
      </c>
      <c r="AK144" t="s">
        <v>4745</v>
      </c>
      <c r="AL144" t="s">
        <v>4745</v>
      </c>
      <c r="AM144" t="s">
        <v>4756</v>
      </c>
    </row>
    <row r="145" spans="1:39">
      <c r="A145" t="s">
        <v>4000</v>
      </c>
      <c r="B145" t="s">
        <v>4559</v>
      </c>
      <c r="C145" t="s">
        <v>3802</v>
      </c>
      <c r="D145">
        <v>455</v>
      </c>
      <c r="E145" t="s">
        <v>3804</v>
      </c>
      <c r="F145">
        <v>6.34</v>
      </c>
      <c r="K145" t="s">
        <v>4140</v>
      </c>
      <c r="M145" t="s">
        <v>4580</v>
      </c>
      <c r="N145">
        <v>8</v>
      </c>
      <c r="O145" t="s">
        <v>4612</v>
      </c>
      <c r="P145" t="s">
        <v>4261</v>
      </c>
      <c r="Q145">
        <v>2</v>
      </c>
      <c r="R145">
        <v>2</v>
      </c>
      <c r="S145">
        <v>3</v>
      </c>
      <c r="T145">
        <v>5.95</v>
      </c>
      <c r="U145">
        <v>350.46</v>
      </c>
      <c r="V145">
        <v>57.53</v>
      </c>
      <c r="W145">
        <v>5.5</v>
      </c>
      <c r="X145">
        <v>4.05</v>
      </c>
      <c r="Y145">
        <v>0</v>
      </c>
      <c r="Z145">
        <v>2</v>
      </c>
      <c r="AA145" t="s">
        <v>4395</v>
      </c>
      <c r="AB145">
        <v>1</v>
      </c>
      <c r="AC145">
        <v>3</v>
      </c>
      <c r="AD145">
        <v>4</v>
      </c>
      <c r="AF145" t="s">
        <v>4400</v>
      </c>
      <c r="AI145">
        <v>0</v>
      </c>
      <c r="AJ145">
        <v>0</v>
      </c>
      <c r="AK145" t="s">
        <v>4425</v>
      </c>
      <c r="AL145" t="s">
        <v>4425</v>
      </c>
      <c r="AM145" t="s">
        <v>4756</v>
      </c>
    </row>
    <row r="146" spans="1:39">
      <c r="A146" t="s">
        <v>4517</v>
      </c>
      <c r="B146" t="s">
        <v>4559</v>
      </c>
      <c r="C146" t="s">
        <v>3802</v>
      </c>
      <c r="D146">
        <v>460</v>
      </c>
      <c r="E146" t="s">
        <v>3804</v>
      </c>
      <c r="F146">
        <v>6.34</v>
      </c>
      <c r="K146" t="s">
        <v>4140</v>
      </c>
      <c r="M146" t="s">
        <v>4564</v>
      </c>
      <c r="N146">
        <v>8</v>
      </c>
      <c r="O146" t="s">
        <v>4596</v>
      </c>
      <c r="P146" t="s">
        <v>4696</v>
      </c>
      <c r="Q146">
        <v>1</v>
      </c>
      <c r="R146">
        <v>1</v>
      </c>
      <c r="S146">
        <v>4.15</v>
      </c>
      <c r="T146">
        <v>6.98</v>
      </c>
      <c r="U146">
        <v>336.48</v>
      </c>
      <c r="V146">
        <v>37.3</v>
      </c>
      <c r="W146">
        <v>5.63</v>
      </c>
      <c r="X146">
        <v>4.3</v>
      </c>
      <c r="Y146">
        <v>0</v>
      </c>
      <c r="Z146">
        <v>2</v>
      </c>
      <c r="AA146" t="s">
        <v>4395</v>
      </c>
      <c r="AB146">
        <v>1</v>
      </c>
      <c r="AC146">
        <v>3</v>
      </c>
      <c r="AD146">
        <v>3.698333333333333</v>
      </c>
      <c r="AF146" t="s">
        <v>4400</v>
      </c>
      <c r="AI146">
        <v>0</v>
      </c>
      <c r="AJ146">
        <v>0</v>
      </c>
      <c r="AK146" t="s">
        <v>4417</v>
      </c>
      <c r="AL146" t="s">
        <v>4417</v>
      </c>
      <c r="AM146" t="s">
        <v>4756</v>
      </c>
    </row>
    <row r="147" spans="1:39">
      <c r="A147" t="s">
        <v>4481</v>
      </c>
      <c r="B147" t="s">
        <v>4559</v>
      </c>
      <c r="C147" t="s">
        <v>3802</v>
      </c>
      <c r="D147">
        <v>470</v>
      </c>
      <c r="E147" t="s">
        <v>3804</v>
      </c>
      <c r="F147">
        <v>6.33</v>
      </c>
      <c r="K147" t="s">
        <v>4140</v>
      </c>
      <c r="M147" t="s">
        <v>4565</v>
      </c>
      <c r="N147">
        <v>8</v>
      </c>
      <c r="O147" t="s">
        <v>4597</v>
      </c>
      <c r="P147" t="s">
        <v>4660</v>
      </c>
      <c r="Q147">
        <v>1</v>
      </c>
      <c r="R147">
        <v>1</v>
      </c>
      <c r="S147">
        <v>4.1</v>
      </c>
      <c r="T147">
        <v>6.9</v>
      </c>
      <c r="U147">
        <v>348.49</v>
      </c>
      <c r="V147">
        <v>37.3</v>
      </c>
      <c r="W147">
        <v>6.19</v>
      </c>
      <c r="X147">
        <v>4.34</v>
      </c>
      <c r="Y147">
        <v>0</v>
      </c>
      <c r="Z147">
        <v>2</v>
      </c>
      <c r="AA147" t="s">
        <v>4395</v>
      </c>
      <c r="AB147">
        <v>1</v>
      </c>
      <c r="AC147">
        <v>3</v>
      </c>
      <c r="AD147">
        <v>3.698333333333333</v>
      </c>
      <c r="AF147" t="s">
        <v>4400</v>
      </c>
      <c r="AI147">
        <v>0</v>
      </c>
      <c r="AJ147">
        <v>0</v>
      </c>
      <c r="AK147" t="s">
        <v>4741</v>
      </c>
      <c r="AL147" t="s">
        <v>4741</v>
      </c>
      <c r="AM147" t="s">
        <v>4756</v>
      </c>
    </row>
    <row r="148" spans="1:39">
      <c r="A148" t="s">
        <v>3987</v>
      </c>
      <c r="B148" t="s">
        <v>4559</v>
      </c>
      <c r="C148" t="s">
        <v>3802</v>
      </c>
      <c r="D148">
        <v>470</v>
      </c>
      <c r="E148" t="s">
        <v>3804</v>
      </c>
      <c r="F148">
        <v>6.33</v>
      </c>
      <c r="K148" t="s">
        <v>4140</v>
      </c>
      <c r="M148" t="s">
        <v>4564</v>
      </c>
      <c r="N148">
        <v>8</v>
      </c>
      <c r="O148" t="s">
        <v>4596</v>
      </c>
      <c r="P148" t="s">
        <v>4248</v>
      </c>
      <c r="Q148">
        <v>1</v>
      </c>
      <c r="R148">
        <v>1</v>
      </c>
      <c r="S148">
        <v>4.71</v>
      </c>
      <c r="T148">
        <v>7.53</v>
      </c>
      <c r="U148">
        <v>350.5</v>
      </c>
      <c r="V148">
        <v>37.3</v>
      </c>
      <c r="W148">
        <v>6.19</v>
      </c>
      <c r="X148">
        <v>4.29</v>
      </c>
      <c r="Y148">
        <v>0</v>
      </c>
      <c r="Z148">
        <v>2</v>
      </c>
      <c r="AA148" t="s">
        <v>4395</v>
      </c>
      <c r="AB148">
        <v>1</v>
      </c>
      <c r="AC148">
        <v>3</v>
      </c>
      <c r="AD148">
        <v>3.698333333333333</v>
      </c>
      <c r="AF148" t="s">
        <v>4400</v>
      </c>
      <c r="AI148">
        <v>0</v>
      </c>
      <c r="AJ148">
        <v>0</v>
      </c>
      <c r="AK148" t="s">
        <v>4417</v>
      </c>
      <c r="AL148" t="s">
        <v>4417</v>
      </c>
      <c r="AM148" t="s">
        <v>4756</v>
      </c>
    </row>
    <row r="149" spans="1:39">
      <c r="A149" t="s">
        <v>3997</v>
      </c>
      <c r="B149" t="s">
        <v>4559</v>
      </c>
      <c r="C149" t="s">
        <v>3802</v>
      </c>
      <c r="D149">
        <v>514</v>
      </c>
      <c r="E149" t="s">
        <v>3804</v>
      </c>
      <c r="F149">
        <v>6.29</v>
      </c>
      <c r="K149" t="s">
        <v>4140</v>
      </c>
      <c r="M149" t="s">
        <v>4580</v>
      </c>
      <c r="N149">
        <v>8</v>
      </c>
      <c r="O149" t="s">
        <v>4612</v>
      </c>
      <c r="P149" t="s">
        <v>4258</v>
      </c>
      <c r="Q149">
        <v>2</v>
      </c>
      <c r="R149">
        <v>1</v>
      </c>
      <c r="S149">
        <v>4.5</v>
      </c>
      <c r="T149">
        <v>7.53</v>
      </c>
      <c r="U149">
        <v>364.49</v>
      </c>
      <c r="V149">
        <v>54.37</v>
      </c>
      <c r="W149">
        <v>5.53</v>
      </c>
      <c r="X149">
        <v>3.74</v>
      </c>
      <c r="Y149">
        <v>0</v>
      </c>
      <c r="Z149">
        <v>2</v>
      </c>
      <c r="AA149" t="s">
        <v>4395</v>
      </c>
      <c r="AB149">
        <v>1</v>
      </c>
      <c r="AC149">
        <v>4</v>
      </c>
      <c r="AD149">
        <v>3.801261904761905</v>
      </c>
      <c r="AF149" t="s">
        <v>4400</v>
      </c>
      <c r="AI149">
        <v>0</v>
      </c>
      <c r="AJ149">
        <v>0</v>
      </c>
      <c r="AK149" t="s">
        <v>4425</v>
      </c>
      <c r="AL149" t="s">
        <v>4425</v>
      </c>
      <c r="AM149" t="s">
        <v>4756</v>
      </c>
    </row>
    <row r="150" spans="1:39">
      <c r="A150" t="s">
        <v>4518</v>
      </c>
      <c r="B150" t="s">
        <v>4559</v>
      </c>
      <c r="C150" t="s">
        <v>3802</v>
      </c>
      <c r="D150">
        <v>527</v>
      </c>
      <c r="E150" t="s">
        <v>3804</v>
      </c>
      <c r="F150">
        <v>6.28</v>
      </c>
      <c r="K150" t="s">
        <v>4140</v>
      </c>
      <c r="M150" t="s">
        <v>4560</v>
      </c>
      <c r="N150">
        <v>8</v>
      </c>
      <c r="O150" t="s">
        <v>4592</v>
      </c>
      <c r="P150" t="s">
        <v>4697</v>
      </c>
      <c r="Q150">
        <v>3</v>
      </c>
      <c r="R150">
        <v>1</v>
      </c>
      <c r="S150">
        <v>3.4</v>
      </c>
      <c r="T150">
        <v>6.03</v>
      </c>
      <c r="U150">
        <v>463.5</v>
      </c>
      <c r="V150">
        <v>66.84</v>
      </c>
      <c r="W150">
        <v>6</v>
      </c>
      <c r="X150">
        <v>4.73</v>
      </c>
      <c r="Y150">
        <v>1.42</v>
      </c>
      <c r="Z150">
        <v>2</v>
      </c>
      <c r="AA150" t="s">
        <v>4395</v>
      </c>
      <c r="AB150">
        <v>1</v>
      </c>
      <c r="AC150">
        <v>7</v>
      </c>
      <c r="AD150">
        <v>3.394047619047619</v>
      </c>
      <c r="AF150" t="s">
        <v>4400</v>
      </c>
      <c r="AI150">
        <v>0</v>
      </c>
      <c r="AJ150">
        <v>0</v>
      </c>
      <c r="AK150" t="s">
        <v>4739</v>
      </c>
      <c r="AL150" t="s">
        <v>4739</v>
      </c>
      <c r="AM150" t="s">
        <v>4756</v>
      </c>
    </row>
    <row r="151" spans="1:39">
      <c r="A151" t="s">
        <v>3960</v>
      </c>
      <c r="B151" t="s">
        <v>4559</v>
      </c>
      <c r="C151" t="s">
        <v>3802</v>
      </c>
      <c r="D151">
        <v>530</v>
      </c>
      <c r="E151" t="s">
        <v>3804</v>
      </c>
      <c r="F151">
        <v>6.28</v>
      </c>
      <c r="K151" t="s">
        <v>4140</v>
      </c>
      <c r="M151" t="s">
        <v>4565</v>
      </c>
      <c r="N151">
        <v>8</v>
      </c>
      <c r="O151" t="s">
        <v>4597</v>
      </c>
      <c r="P151" t="s">
        <v>4221</v>
      </c>
      <c r="Q151">
        <v>1</v>
      </c>
      <c r="R151">
        <v>1</v>
      </c>
      <c r="S151">
        <v>3.62</v>
      </c>
      <c r="T151">
        <v>6.26</v>
      </c>
      <c r="U151">
        <v>300.44</v>
      </c>
      <c r="V151">
        <v>37.3</v>
      </c>
      <c r="W151">
        <v>5.6</v>
      </c>
      <c r="X151">
        <v>4.73</v>
      </c>
      <c r="Y151">
        <v>0</v>
      </c>
      <c r="Z151">
        <v>0</v>
      </c>
      <c r="AA151" t="s">
        <v>4395</v>
      </c>
      <c r="AB151">
        <v>1</v>
      </c>
      <c r="AC151">
        <v>5</v>
      </c>
      <c r="AD151">
        <v>3.888333333333333</v>
      </c>
      <c r="AE151" t="s">
        <v>4398</v>
      </c>
      <c r="AF151" t="s">
        <v>4400</v>
      </c>
      <c r="AG151" t="s">
        <v>4402</v>
      </c>
      <c r="AH151" t="s">
        <v>4403</v>
      </c>
      <c r="AI151">
        <v>4</v>
      </c>
      <c r="AJ151">
        <v>1</v>
      </c>
      <c r="AK151" t="s">
        <v>4741</v>
      </c>
      <c r="AL151" t="s">
        <v>4741</v>
      </c>
      <c r="AM151" t="s">
        <v>4756</v>
      </c>
    </row>
    <row r="152" spans="1:39">
      <c r="A152" t="s">
        <v>4519</v>
      </c>
      <c r="B152" t="s">
        <v>4559</v>
      </c>
      <c r="C152" t="s">
        <v>3802</v>
      </c>
      <c r="D152">
        <v>540</v>
      </c>
      <c r="E152" t="s">
        <v>3804</v>
      </c>
      <c r="F152">
        <v>6.27</v>
      </c>
      <c r="K152" t="s">
        <v>4140</v>
      </c>
      <c r="M152" t="s">
        <v>4565</v>
      </c>
      <c r="N152">
        <v>8</v>
      </c>
      <c r="O152" t="s">
        <v>4597</v>
      </c>
      <c r="P152" t="s">
        <v>4698</v>
      </c>
      <c r="Q152">
        <v>3</v>
      </c>
      <c r="R152">
        <v>1</v>
      </c>
      <c r="S152">
        <v>8.98</v>
      </c>
      <c r="T152">
        <v>11.9</v>
      </c>
      <c r="U152">
        <v>426.65</v>
      </c>
      <c r="V152">
        <v>37.3</v>
      </c>
      <c r="W152">
        <v>6.81</v>
      </c>
      <c r="X152">
        <v>4.1</v>
      </c>
      <c r="Y152">
        <v>0</v>
      </c>
      <c r="Z152">
        <v>2</v>
      </c>
      <c r="AA152" t="s">
        <v>4395</v>
      </c>
      <c r="AB152">
        <v>1</v>
      </c>
      <c r="AC152">
        <v>3</v>
      </c>
      <c r="AD152">
        <v>3.222261904761905</v>
      </c>
      <c r="AF152" t="s">
        <v>4400</v>
      </c>
      <c r="AI152">
        <v>0</v>
      </c>
      <c r="AJ152">
        <v>0</v>
      </c>
      <c r="AK152" t="s">
        <v>4741</v>
      </c>
      <c r="AL152" t="s">
        <v>4741</v>
      </c>
      <c r="AM152" t="s">
        <v>4756</v>
      </c>
    </row>
    <row r="153" spans="1:39">
      <c r="A153" t="s">
        <v>4520</v>
      </c>
      <c r="B153" t="s">
        <v>4559</v>
      </c>
      <c r="C153" t="s">
        <v>3802</v>
      </c>
      <c r="D153">
        <v>592</v>
      </c>
      <c r="E153" t="s">
        <v>3804</v>
      </c>
      <c r="F153">
        <v>6.23</v>
      </c>
      <c r="K153" t="s">
        <v>4140</v>
      </c>
      <c r="L153" t="s">
        <v>4141</v>
      </c>
      <c r="M153" t="s">
        <v>4569</v>
      </c>
      <c r="N153">
        <v>9</v>
      </c>
      <c r="O153" t="s">
        <v>4601</v>
      </c>
      <c r="P153" t="s">
        <v>4699</v>
      </c>
      <c r="Q153">
        <v>2</v>
      </c>
      <c r="R153">
        <v>1</v>
      </c>
      <c r="S153">
        <v>4.51</v>
      </c>
      <c r="T153">
        <v>7.63</v>
      </c>
      <c r="U153">
        <v>352.47</v>
      </c>
      <c r="V153">
        <v>50.44</v>
      </c>
      <c r="W153">
        <v>6.2</v>
      </c>
      <c r="X153">
        <v>3.2</v>
      </c>
      <c r="Y153">
        <v>0</v>
      </c>
      <c r="Z153">
        <v>2</v>
      </c>
      <c r="AA153" t="s">
        <v>4395</v>
      </c>
      <c r="AB153">
        <v>1</v>
      </c>
      <c r="AC153">
        <v>3</v>
      </c>
      <c r="AD153">
        <v>3.833333333333333</v>
      </c>
      <c r="AF153" t="s">
        <v>4400</v>
      </c>
      <c r="AI153">
        <v>0</v>
      </c>
      <c r="AJ153">
        <v>0</v>
      </c>
      <c r="AK153" t="s">
        <v>4744</v>
      </c>
      <c r="AL153" t="s">
        <v>4744</v>
      </c>
      <c r="AM153" t="s">
        <v>4756</v>
      </c>
    </row>
    <row r="154" spans="1:39">
      <c r="A154" t="s">
        <v>4521</v>
      </c>
      <c r="B154" t="s">
        <v>4559</v>
      </c>
      <c r="C154" t="s">
        <v>3802</v>
      </c>
      <c r="D154">
        <v>620</v>
      </c>
      <c r="E154" t="s">
        <v>3804</v>
      </c>
      <c r="F154">
        <v>6.21</v>
      </c>
      <c r="K154" t="s">
        <v>4140</v>
      </c>
      <c r="L154" t="s">
        <v>4141</v>
      </c>
      <c r="M154" t="s">
        <v>4581</v>
      </c>
      <c r="N154">
        <v>9</v>
      </c>
      <c r="O154" t="s">
        <v>4613</v>
      </c>
      <c r="P154" t="s">
        <v>4700</v>
      </c>
      <c r="Q154">
        <v>1</v>
      </c>
      <c r="R154">
        <v>1</v>
      </c>
      <c r="S154">
        <v>3.43</v>
      </c>
      <c r="T154">
        <v>6.08</v>
      </c>
      <c r="U154">
        <v>308.42</v>
      </c>
      <c r="V154">
        <v>37.3</v>
      </c>
      <c r="W154">
        <v>5.25</v>
      </c>
      <c r="X154">
        <v>4.71</v>
      </c>
      <c r="Y154">
        <v>0</v>
      </c>
      <c r="Z154">
        <v>1</v>
      </c>
      <c r="AA154" t="s">
        <v>4395</v>
      </c>
      <c r="AB154">
        <v>1</v>
      </c>
      <c r="AC154">
        <v>4</v>
      </c>
      <c r="AD154">
        <v>3.983333333333333</v>
      </c>
      <c r="AF154" t="s">
        <v>4400</v>
      </c>
      <c r="AI154">
        <v>0</v>
      </c>
      <c r="AJ154">
        <v>0</v>
      </c>
      <c r="AK154" t="s">
        <v>4412</v>
      </c>
      <c r="AL154" t="s">
        <v>4412</v>
      </c>
      <c r="AM154" t="s">
        <v>4756</v>
      </c>
    </row>
    <row r="155" spans="1:39">
      <c r="A155" t="s">
        <v>4519</v>
      </c>
      <c r="B155" t="s">
        <v>4559</v>
      </c>
      <c r="C155" t="s">
        <v>3802</v>
      </c>
      <c r="D155">
        <v>630</v>
      </c>
      <c r="E155" t="s">
        <v>3804</v>
      </c>
      <c r="F155">
        <v>6.2</v>
      </c>
      <c r="K155" t="s">
        <v>4140</v>
      </c>
      <c r="M155" t="s">
        <v>4565</v>
      </c>
      <c r="N155">
        <v>8</v>
      </c>
      <c r="O155" t="s">
        <v>4597</v>
      </c>
      <c r="P155" t="s">
        <v>4698</v>
      </c>
      <c r="Q155">
        <v>3</v>
      </c>
      <c r="R155">
        <v>1</v>
      </c>
      <c r="S155">
        <v>8.98</v>
      </c>
      <c r="T155">
        <v>11.9</v>
      </c>
      <c r="U155">
        <v>426.65</v>
      </c>
      <c r="V155">
        <v>37.3</v>
      </c>
      <c r="W155">
        <v>6.81</v>
      </c>
      <c r="X155">
        <v>4.1</v>
      </c>
      <c r="Y155">
        <v>0</v>
      </c>
      <c r="Z155">
        <v>2</v>
      </c>
      <c r="AA155" t="s">
        <v>4395</v>
      </c>
      <c r="AB155">
        <v>1</v>
      </c>
      <c r="AC155">
        <v>3</v>
      </c>
      <c r="AD155">
        <v>3.222261904761905</v>
      </c>
      <c r="AF155" t="s">
        <v>4400</v>
      </c>
      <c r="AI155">
        <v>0</v>
      </c>
      <c r="AJ155">
        <v>0</v>
      </c>
      <c r="AK155" t="s">
        <v>4741</v>
      </c>
      <c r="AL155" t="s">
        <v>4741</v>
      </c>
      <c r="AM155" t="s">
        <v>4756</v>
      </c>
    </row>
    <row r="156" spans="1:39">
      <c r="A156" t="s">
        <v>4522</v>
      </c>
      <c r="B156" t="s">
        <v>4559</v>
      </c>
      <c r="C156" t="s">
        <v>3802</v>
      </c>
      <c r="D156">
        <v>633</v>
      </c>
      <c r="E156" t="s">
        <v>3804</v>
      </c>
      <c r="F156">
        <v>6.2</v>
      </c>
      <c r="K156" t="s">
        <v>4140</v>
      </c>
      <c r="L156" t="s">
        <v>4141</v>
      </c>
      <c r="M156" t="s">
        <v>4563</v>
      </c>
      <c r="N156">
        <v>9</v>
      </c>
      <c r="O156" t="s">
        <v>4595</v>
      </c>
      <c r="P156" t="s">
        <v>4701</v>
      </c>
      <c r="Q156">
        <v>3</v>
      </c>
      <c r="R156">
        <v>1</v>
      </c>
      <c r="S156">
        <v>2.52</v>
      </c>
      <c r="T156">
        <v>5.53</v>
      </c>
      <c r="U156">
        <v>362.47</v>
      </c>
      <c r="V156">
        <v>55.12</v>
      </c>
      <c r="W156">
        <v>5.38</v>
      </c>
      <c r="X156">
        <v>2.85</v>
      </c>
      <c r="Y156">
        <v>4.74</v>
      </c>
      <c r="Z156">
        <v>3</v>
      </c>
      <c r="AA156" t="s">
        <v>4395</v>
      </c>
      <c r="AB156">
        <v>1</v>
      </c>
      <c r="AC156">
        <v>2</v>
      </c>
      <c r="AD156">
        <v>4.555690476190476</v>
      </c>
      <c r="AF156" t="s">
        <v>4400</v>
      </c>
      <c r="AI156">
        <v>0</v>
      </c>
      <c r="AJ156">
        <v>0</v>
      </c>
      <c r="AK156" t="s">
        <v>4740</v>
      </c>
      <c r="AL156" t="s">
        <v>4740</v>
      </c>
      <c r="AM156" t="s">
        <v>4756</v>
      </c>
    </row>
    <row r="157" spans="1:39">
      <c r="A157" t="s">
        <v>4523</v>
      </c>
      <c r="B157" t="s">
        <v>4559</v>
      </c>
      <c r="C157" t="s">
        <v>3802</v>
      </c>
      <c r="D157">
        <v>650</v>
      </c>
      <c r="E157" t="s">
        <v>3804</v>
      </c>
      <c r="F157">
        <v>6.19</v>
      </c>
      <c r="K157" t="s">
        <v>4140</v>
      </c>
      <c r="M157" t="s">
        <v>4564</v>
      </c>
      <c r="N157">
        <v>8</v>
      </c>
      <c r="O157" t="s">
        <v>4596</v>
      </c>
      <c r="P157" t="s">
        <v>4702</v>
      </c>
      <c r="Q157">
        <v>1</v>
      </c>
      <c r="R157">
        <v>1</v>
      </c>
      <c r="S157">
        <v>5.16</v>
      </c>
      <c r="T157">
        <v>7.94</v>
      </c>
      <c r="U157">
        <v>364.53</v>
      </c>
      <c r="V157">
        <v>37.3</v>
      </c>
      <c r="W157">
        <v>6.37</v>
      </c>
      <c r="X157">
        <v>4.37</v>
      </c>
      <c r="Y157">
        <v>0</v>
      </c>
      <c r="Z157">
        <v>2</v>
      </c>
      <c r="AA157" t="s">
        <v>4395</v>
      </c>
      <c r="AB157">
        <v>1</v>
      </c>
      <c r="AC157">
        <v>3</v>
      </c>
      <c r="AD157">
        <v>3.66597619047619</v>
      </c>
      <c r="AF157" t="s">
        <v>4400</v>
      </c>
      <c r="AI157">
        <v>0</v>
      </c>
      <c r="AJ157">
        <v>0</v>
      </c>
      <c r="AK157" t="s">
        <v>4417</v>
      </c>
      <c r="AL157" t="s">
        <v>4417</v>
      </c>
      <c r="AM157" t="s">
        <v>4756</v>
      </c>
    </row>
    <row r="158" spans="1:39">
      <c r="A158" t="s">
        <v>4524</v>
      </c>
      <c r="B158" t="s">
        <v>4559</v>
      </c>
      <c r="C158" t="s">
        <v>3802</v>
      </c>
      <c r="D158">
        <v>720</v>
      </c>
      <c r="E158" t="s">
        <v>3804</v>
      </c>
      <c r="F158">
        <v>6.14</v>
      </c>
      <c r="K158" t="s">
        <v>4140</v>
      </c>
      <c r="L158" t="s">
        <v>4141</v>
      </c>
      <c r="M158" t="s">
        <v>4581</v>
      </c>
      <c r="N158">
        <v>9</v>
      </c>
      <c r="O158" t="s">
        <v>4613</v>
      </c>
      <c r="P158" t="s">
        <v>4703</v>
      </c>
      <c r="Q158">
        <v>1</v>
      </c>
      <c r="R158">
        <v>1</v>
      </c>
      <c r="S158">
        <v>3.34</v>
      </c>
      <c r="T158">
        <v>5.99</v>
      </c>
      <c r="U158">
        <v>308.42</v>
      </c>
      <c r="V158">
        <v>37.3</v>
      </c>
      <c r="W158">
        <v>5.25</v>
      </c>
      <c r="X158">
        <v>4.72</v>
      </c>
      <c r="Y158">
        <v>0</v>
      </c>
      <c r="Z158">
        <v>1</v>
      </c>
      <c r="AA158" t="s">
        <v>4395</v>
      </c>
      <c r="AB158">
        <v>1</v>
      </c>
      <c r="AC158">
        <v>4</v>
      </c>
      <c r="AD158">
        <v>4.028333333333333</v>
      </c>
      <c r="AF158" t="s">
        <v>4400</v>
      </c>
      <c r="AI158">
        <v>0</v>
      </c>
      <c r="AJ158">
        <v>0</v>
      </c>
      <c r="AK158" t="s">
        <v>4412</v>
      </c>
      <c r="AL158" t="s">
        <v>4412</v>
      </c>
      <c r="AM158" t="s">
        <v>4756</v>
      </c>
    </row>
    <row r="159" spans="1:39">
      <c r="A159" t="s">
        <v>4525</v>
      </c>
      <c r="B159" t="s">
        <v>4559</v>
      </c>
      <c r="C159" t="s">
        <v>3802</v>
      </c>
      <c r="D159">
        <v>750</v>
      </c>
      <c r="E159" t="s">
        <v>3804</v>
      </c>
      <c r="F159">
        <v>6.12</v>
      </c>
      <c r="K159" t="s">
        <v>4140</v>
      </c>
      <c r="M159" t="s">
        <v>4565</v>
      </c>
      <c r="N159">
        <v>8</v>
      </c>
      <c r="O159" t="s">
        <v>4597</v>
      </c>
      <c r="P159" t="s">
        <v>4704</v>
      </c>
      <c r="Q159">
        <v>3</v>
      </c>
      <c r="R159">
        <v>1</v>
      </c>
      <c r="S159">
        <v>3.5</v>
      </c>
      <c r="T159">
        <v>6.39</v>
      </c>
      <c r="U159">
        <v>394.51</v>
      </c>
      <c r="V159">
        <v>55.76</v>
      </c>
      <c r="W159">
        <v>5.37</v>
      </c>
      <c r="X159">
        <v>4.15</v>
      </c>
      <c r="Y159">
        <v>0</v>
      </c>
      <c r="Z159">
        <v>2</v>
      </c>
      <c r="AA159" t="s">
        <v>4395</v>
      </c>
      <c r="AB159">
        <v>1</v>
      </c>
      <c r="AC159">
        <v>3</v>
      </c>
      <c r="AD159">
        <v>3.836833333333333</v>
      </c>
      <c r="AF159" t="s">
        <v>4400</v>
      </c>
      <c r="AI159">
        <v>0</v>
      </c>
      <c r="AJ159">
        <v>0</v>
      </c>
      <c r="AK159" t="s">
        <v>4741</v>
      </c>
      <c r="AL159" t="s">
        <v>4741</v>
      </c>
      <c r="AM159" t="s">
        <v>4756</v>
      </c>
    </row>
    <row r="160" spans="1:39">
      <c r="A160" t="s">
        <v>4526</v>
      </c>
      <c r="B160" t="s">
        <v>4559</v>
      </c>
      <c r="C160" t="s">
        <v>3802</v>
      </c>
      <c r="D160">
        <v>760</v>
      </c>
      <c r="E160" t="s">
        <v>3804</v>
      </c>
      <c r="F160">
        <v>6.12</v>
      </c>
      <c r="K160" t="s">
        <v>4140</v>
      </c>
      <c r="M160" t="s">
        <v>4560</v>
      </c>
      <c r="N160">
        <v>8</v>
      </c>
      <c r="O160" t="s">
        <v>4592</v>
      </c>
      <c r="P160" t="s">
        <v>4705</v>
      </c>
      <c r="Q160">
        <v>3</v>
      </c>
      <c r="R160">
        <v>1</v>
      </c>
      <c r="S160">
        <v>2.44</v>
      </c>
      <c r="T160">
        <v>5.18</v>
      </c>
      <c r="U160">
        <v>463.5</v>
      </c>
      <c r="V160">
        <v>66.84</v>
      </c>
      <c r="W160">
        <v>5.86</v>
      </c>
      <c r="X160">
        <v>4.6</v>
      </c>
      <c r="Y160">
        <v>1.38</v>
      </c>
      <c r="Z160">
        <v>2</v>
      </c>
      <c r="AA160" t="s">
        <v>4395</v>
      </c>
      <c r="AB160">
        <v>1</v>
      </c>
      <c r="AC160">
        <v>6</v>
      </c>
      <c r="AD160">
        <v>3.874047619047619</v>
      </c>
      <c r="AF160" t="s">
        <v>4400</v>
      </c>
      <c r="AI160">
        <v>0</v>
      </c>
      <c r="AJ160">
        <v>0</v>
      </c>
      <c r="AK160" t="s">
        <v>4739</v>
      </c>
      <c r="AL160" t="s">
        <v>4739</v>
      </c>
      <c r="AM160" t="s">
        <v>4756</v>
      </c>
    </row>
    <row r="161" spans="1:39">
      <c r="A161" t="s">
        <v>4527</v>
      </c>
      <c r="B161" t="s">
        <v>4559</v>
      </c>
      <c r="C161" t="s">
        <v>3802</v>
      </c>
      <c r="D161">
        <v>770</v>
      </c>
      <c r="E161" t="s">
        <v>3804</v>
      </c>
      <c r="F161">
        <v>6.11</v>
      </c>
      <c r="K161" t="s">
        <v>4140</v>
      </c>
      <c r="L161" t="s">
        <v>4142</v>
      </c>
      <c r="M161" t="s">
        <v>4569</v>
      </c>
      <c r="N161">
        <v>8</v>
      </c>
      <c r="O161" t="s">
        <v>4619</v>
      </c>
      <c r="P161" t="s">
        <v>4706</v>
      </c>
      <c r="Q161">
        <v>2</v>
      </c>
      <c r="R161">
        <v>1</v>
      </c>
      <c r="S161">
        <v>2.8</v>
      </c>
      <c r="T161">
        <v>5.74</v>
      </c>
      <c r="U161">
        <v>340.49</v>
      </c>
      <c r="V161">
        <v>37.3</v>
      </c>
      <c r="W161">
        <v>5.89</v>
      </c>
      <c r="X161">
        <v>4.06</v>
      </c>
      <c r="Y161">
        <v>0</v>
      </c>
      <c r="Z161">
        <v>2</v>
      </c>
      <c r="AA161" t="s">
        <v>4395</v>
      </c>
      <c r="AB161">
        <v>1</v>
      </c>
      <c r="AC161">
        <v>3</v>
      </c>
      <c r="AD161">
        <v>4.298333333333334</v>
      </c>
      <c r="AF161" t="s">
        <v>4400</v>
      </c>
      <c r="AI161">
        <v>0</v>
      </c>
      <c r="AJ161">
        <v>0</v>
      </c>
      <c r="AK161" t="s">
        <v>4751</v>
      </c>
      <c r="AL161" t="s">
        <v>4751</v>
      </c>
      <c r="AM161" t="s">
        <v>4756</v>
      </c>
    </row>
    <row r="162" spans="1:39">
      <c r="A162" t="s">
        <v>4528</v>
      </c>
      <c r="B162" t="s">
        <v>4559</v>
      </c>
      <c r="C162" t="s">
        <v>3802</v>
      </c>
      <c r="D162">
        <v>770</v>
      </c>
      <c r="E162" t="s">
        <v>3804</v>
      </c>
      <c r="F162">
        <v>6.11</v>
      </c>
      <c r="K162" t="s">
        <v>4140</v>
      </c>
      <c r="L162" t="s">
        <v>4141</v>
      </c>
      <c r="M162" t="s">
        <v>4586</v>
      </c>
      <c r="N162">
        <v>9</v>
      </c>
      <c r="O162" t="s">
        <v>4620</v>
      </c>
      <c r="P162" t="s">
        <v>4707</v>
      </c>
      <c r="Q162">
        <v>5</v>
      </c>
      <c r="R162">
        <v>2</v>
      </c>
      <c r="S162">
        <v>6.79</v>
      </c>
      <c r="T162">
        <v>6.84</v>
      </c>
      <c r="U162">
        <v>476.61</v>
      </c>
      <c r="V162">
        <v>75.98999999999999</v>
      </c>
      <c r="W162">
        <v>6.19</v>
      </c>
      <c r="X162">
        <v>8.26</v>
      </c>
      <c r="Y162">
        <v>0</v>
      </c>
      <c r="Z162">
        <v>2</v>
      </c>
      <c r="AA162" t="s">
        <v>4395</v>
      </c>
      <c r="AB162">
        <v>1</v>
      </c>
      <c r="AC162">
        <v>6</v>
      </c>
      <c r="AD162">
        <v>2.667071428571429</v>
      </c>
      <c r="AF162" t="s">
        <v>4401</v>
      </c>
      <c r="AI162">
        <v>0</v>
      </c>
      <c r="AJ162">
        <v>0</v>
      </c>
      <c r="AK162" t="s">
        <v>4753</v>
      </c>
      <c r="AL162" t="s">
        <v>4753</v>
      </c>
      <c r="AM162" t="s">
        <v>4756</v>
      </c>
    </row>
    <row r="163" spans="1:39">
      <c r="A163" t="s">
        <v>4529</v>
      </c>
      <c r="B163" t="s">
        <v>4559</v>
      </c>
      <c r="C163" t="s">
        <v>3802</v>
      </c>
      <c r="D163">
        <v>780</v>
      </c>
      <c r="E163" t="s">
        <v>3804</v>
      </c>
      <c r="F163">
        <v>6.11</v>
      </c>
      <c r="K163" t="s">
        <v>4140</v>
      </c>
      <c r="L163" t="s">
        <v>4141</v>
      </c>
      <c r="M163" t="s">
        <v>4586</v>
      </c>
      <c r="N163">
        <v>9</v>
      </c>
      <c r="O163" t="s">
        <v>4620</v>
      </c>
      <c r="P163" t="s">
        <v>4708</v>
      </c>
      <c r="Q163">
        <v>5</v>
      </c>
      <c r="R163">
        <v>2</v>
      </c>
      <c r="S163">
        <v>6.8</v>
      </c>
      <c r="T163">
        <v>6.86</v>
      </c>
      <c r="U163">
        <v>476.61</v>
      </c>
      <c r="V163">
        <v>75.98999999999999</v>
      </c>
      <c r="W163">
        <v>6.19</v>
      </c>
      <c r="X163">
        <v>8.26</v>
      </c>
      <c r="Y163">
        <v>0</v>
      </c>
      <c r="Z163">
        <v>2</v>
      </c>
      <c r="AA163" t="s">
        <v>4395</v>
      </c>
      <c r="AB163">
        <v>1</v>
      </c>
      <c r="AC163">
        <v>5</v>
      </c>
      <c r="AD163">
        <v>2.667071428571429</v>
      </c>
      <c r="AF163" t="s">
        <v>4401</v>
      </c>
      <c r="AI163">
        <v>0</v>
      </c>
      <c r="AJ163">
        <v>0</v>
      </c>
      <c r="AK163" t="s">
        <v>4753</v>
      </c>
      <c r="AL163" t="s">
        <v>4753</v>
      </c>
      <c r="AM163" t="s">
        <v>4756</v>
      </c>
    </row>
    <row r="164" spans="1:39">
      <c r="A164" t="s">
        <v>4530</v>
      </c>
      <c r="B164" t="s">
        <v>4559</v>
      </c>
      <c r="C164" t="s">
        <v>3802</v>
      </c>
      <c r="D164">
        <v>820</v>
      </c>
      <c r="E164" t="s">
        <v>3804</v>
      </c>
      <c r="F164">
        <v>6.09</v>
      </c>
      <c r="K164" t="s">
        <v>4140</v>
      </c>
      <c r="L164" t="s">
        <v>4141</v>
      </c>
      <c r="M164" t="s">
        <v>4581</v>
      </c>
      <c r="N164">
        <v>9</v>
      </c>
      <c r="O164" t="s">
        <v>4613</v>
      </c>
      <c r="P164" t="s">
        <v>4709</v>
      </c>
      <c r="Q164">
        <v>1</v>
      </c>
      <c r="R164">
        <v>1</v>
      </c>
      <c r="S164">
        <v>2.88</v>
      </c>
      <c r="T164">
        <v>5.53</v>
      </c>
      <c r="U164">
        <v>294.39</v>
      </c>
      <c r="V164">
        <v>37.3</v>
      </c>
      <c r="W164">
        <v>4.94</v>
      </c>
      <c r="X164">
        <v>4.71</v>
      </c>
      <c r="Y164">
        <v>0</v>
      </c>
      <c r="Z164">
        <v>1</v>
      </c>
      <c r="AA164" t="s">
        <v>4395</v>
      </c>
      <c r="AB164">
        <v>0</v>
      </c>
      <c r="AC164">
        <v>4</v>
      </c>
      <c r="AD164">
        <v>4.258333333333334</v>
      </c>
      <c r="AF164" t="s">
        <v>4400</v>
      </c>
      <c r="AI164">
        <v>0</v>
      </c>
      <c r="AJ164">
        <v>0</v>
      </c>
      <c r="AK164" t="s">
        <v>4412</v>
      </c>
      <c r="AL164" t="s">
        <v>4412</v>
      </c>
      <c r="AM164" t="s">
        <v>4756</v>
      </c>
    </row>
    <row r="165" spans="1:39">
      <c r="A165" t="s">
        <v>3960</v>
      </c>
      <c r="B165" t="s">
        <v>4559</v>
      </c>
      <c r="C165" t="s">
        <v>3802</v>
      </c>
      <c r="D165">
        <v>900</v>
      </c>
      <c r="E165" t="s">
        <v>3804</v>
      </c>
      <c r="F165">
        <v>6.05</v>
      </c>
      <c r="K165" t="s">
        <v>4140</v>
      </c>
      <c r="M165" t="s">
        <v>4583</v>
      </c>
      <c r="N165">
        <v>8</v>
      </c>
      <c r="O165" t="s">
        <v>4616</v>
      </c>
      <c r="P165" t="s">
        <v>4221</v>
      </c>
      <c r="Q165">
        <v>1</v>
      </c>
      <c r="R165">
        <v>1</v>
      </c>
      <c r="S165">
        <v>3.62</v>
      </c>
      <c r="T165">
        <v>6.26</v>
      </c>
      <c r="U165">
        <v>300.44</v>
      </c>
      <c r="V165">
        <v>37.3</v>
      </c>
      <c r="W165">
        <v>5.6</v>
      </c>
      <c r="X165">
        <v>4.73</v>
      </c>
      <c r="Y165">
        <v>0</v>
      </c>
      <c r="Z165">
        <v>0</v>
      </c>
      <c r="AA165" t="s">
        <v>4395</v>
      </c>
      <c r="AB165">
        <v>1</v>
      </c>
      <c r="AC165">
        <v>5</v>
      </c>
      <c r="AD165">
        <v>3.888333333333333</v>
      </c>
      <c r="AE165" t="s">
        <v>4398</v>
      </c>
      <c r="AF165" t="s">
        <v>4400</v>
      </c>
      <c r="AG165" t="s">
        <v>4402</v>
      </c>
      <c r="AH165" t="s">
        <v>4403</v>
      </c>
      <c r="AI165">
        <v>4</v>
      </c>
      <c r="AJ165">
        <v>1</v>
      </c>
      <c r="AK165" t="s">
        <v>4752</v>
      </c>
      <c r="AL165" t="s">
        <v>4752</v>
      </c>
      <c r="AM165" t="s">
        <v>4756</v>
      </c>
    </row>
    <row r="166" spans="1:39">
      <c r="A166" t="s">
        <v>3960</v>
      </c>
      <c r="B166" t="s">
        <v>4559</v>
      </c>
      <c r="C166" t="s">
        <v>3802</v>
      </c>
      <c r="D166">
        <v>900</v>
      </c>
      <c r="E166" t="s">
        <v>3804</v>
      </c>
      <c r="F166">
        <v>6.05</v>
      </c>
      <c r="K166" t="s">
        <v>4140</v>
      </c>
      <c r="M166" t="s">
        <v>4561</v>
      </c>
      <c r="N166">
        <v>8</v>
      </c>
      <c r="O166" t="s">
        <v>4593</v>
      </c>
      <c r="P166" t="s">
        <v>4221</v>
      </c>
      <c r="Q166">
        <v>1</v>
      </c>
      <c r="R166">
        <v>1</v>
      </c>
      <c r="S166">
        <v>3.62</v>
      </c>
      <c r="T166">
        <v>6.26</v>
      </c>
      <c r="U166">
        <v>300.44</v>
      </c>
      <c r="V166">
        <v>37.3</v>
      </c>
      <c r="W166">
        <v>5.6</v>
      </c>
      <c r="X166">
        <v>4.73</v>
      </c>
      <c r="Y166">
        <v>0</v>
      </c>
      <c r="Z166">
        <v>0</v>
      </c>
      <c r="AA166" t="s">
        <v>4395</v>
      </c>
      <c r="AB166">
        <v>1</v>
      </c>
      <c r="AC166">
        <v>5</v>
      </c>
      <c r="AD166">
        <v>3.888333333333333</v>
      </c>
      <c r="AE166" t="s">
        <v>4398</v>
      </c>
      <c r="AF166" t="s">
        <v>4400</v>
      </c>
      <c r="AG166" t="s">
        <v>4402</v>
      </c>
      <c r="AH166" t="s">
        <v>4403</v>
      </c>
      <c r="AI166">
        <v>4</v>
      </c>
      <c r="AJ166">
        <v>1</v>
      </c>
      <c r="AK166" t="s">
        <v>4410</v>
      </c>
      <c r="AL166" t="s">
        <v>4410</v>
      </c>
      <c r="AM166" t="s">
        <v>4756</v>
      </c>
    </row>
    <row r="167" spans="1:39">
      <c r="A167" t="s">
        <v>3960</v>
      </c>
      <c r="B167" t="s">
        <v>4559</v>
      </c>
      <c r="C167" t="s">
        <v>3802</v>
      </c>
      <c r="D167">
        <v>900</v>
      </c>
      <c r="E167" t="s">
        <v>3804</v>
      </c>
      <c r="F167">
        <v>6.05</v>
      </c>
      <c r="K167" t="s">
        <v>4140</v>
      </c>
      <c r="L167" t="s">
        <v>4142</v>
      </c>
      <c r="M167" t="s">
        <v>4569</v>
      </c>
      <c r="N167">
        <v>8</v>
      </c>
      <c r="O167" t="s">
        <v>4615</v>
      </c>
      <c r="P167" t="s">
        <v>4221</v>
      </c>
      <c r="Q167">
        <v>1</v>
      </c>
      <c r="R167">
        <v>1</v>
      </c>
      <c r="S167">
        <v>3.62</v>
      </c>
      <c r="T167">
        <v>6.26</v>
      </c>
      <c r="U167">
        <v>300.44</v>
      </c>
      <c r="V167">
        <v>37.3</v>
      </c>
      <c r="W167">
        <v>5.6</v>
      </c>
      <c r="X167">
        <v>4.73</v>
      </c>
      <c r="Y167">
        <v>0</v>
      </c>
      <c r="Z167">
        <v>0</v>
      </c>
      <c r="AA167" t="s">
        <v>4395</v>
      </c>
      <c r="AB167">
        <v>1</v>
      </c>
      <c r="AC167">
        <v>5</v>
      </c>
      <c r="AD167">
        <v>3.888333333333333</v>
      </c>
      <c r="AE167" t="s">
        <v>4398</v>
      </c>
      <c r="AF167" t="s">
        <v>4400</v>
      </c>
      <c r="AG167" t="s">
        <v>4402</v>
      </c>
      <c r="AH167" t="s">
        <v>4403</v>
      </c>
      <c r="AI167">
        <v>4</v>
      </c>
      <c r="AJ167">
        <v>1</v>
      </c>
      <c r="AK167" t="s">
        <v>4751</v>
      </c>
      <c r="AL167" t="s">
        <v>4751</v>
      </c>
      <c r="AM167" t="s">
        <v>4756</v>
      </c>
    </row>
    <row r="168" spans="1:39">
      <c r="A168" t="s">
        <v>4002</v>
      </c>
      <c r="B168" t="s">
        <v>4559</v>
      </c>
      <c r="C168" t="s">
        <v>3802</v>
      </c>
      <c r="D168">
        <v>1000</v>
      </c>
      <c r="E168" t="s">
        <v>3804</v>
      </c>
      <c r="F168">
        <v>6</v>
      </c>
      <c r="K168" t="s">
        <v>4140</v>
      </c>
      <c r="M168" t="s">
        <v>4564</v>
      </c>
      <c r="N168">
        <v>8</v>
      </c>
      <c r="O168" t="s">
        <v>4596</v>
      </c>
      <c r="P168" t="s">
        <v>4263</v>
      </c>
      <c r="Q168">
        <v>2</v>
      </c>
      <c r="R168">
        <v>1</v>
      </c>
      <c r="S168">
        <v>3.98</v>
      </c>
      <c r="T168">
        <v>6.77</v>
      </c>
      <c r="U168">
        <v>338.45</v>
      </c>
      <c r="V168">
        <v>46.53</v>
      </c>
      <c r="W168">
        <v>5.83</v>
      </c>
      <c r="X168">
        <v>4.36</v>
      </c>
      <c r="Y168">
        <v>0</v>
      </c>
      <c r="Z168">
        <v>2</v>
      </c>
      <c r="AA168" t="s">
        <v>4395</v>
      </c>
      <c r="AB168">
        <v>1</v>
      </c>
      <c r="AC168">
        <v>3</v>
      </c>
      <c r="AD168">
        <v>3.843333333333333</v>
      </c>
      <c r="AF168" t="s">
        <v>4400</v>
      </c>
      <c r="AI168">
        <v>0</v>
      </c>
      <c r="AJ168">
        <v>0</v>
      </c>
      <c r="AK168" t="s">
        <v>4417</v>
      </c>
      <c r="AL168" t="s">
        <v>4417</v>
      </c>
      <c r="AM168" t="s">
        <v>4756</v>
      </c>
    </row>
    <row r="169" spans="1:39">
      <c r="A169" t="s">
        <v>4531</v>
      </c>
      <c r="B169" t="s">
        <v>4559</v>
      </c>
      <c r="C169" t="s">
        <v>3802</v>
      </c>
      <c r="D169">
        <v>1000</v>
      </c>
      <c r="E169" t="s">
        <v>3804</v>
      </c>
      <c r="F169">
        <v>6</v>
      </c>
      <c r="K169" t="s">
        <v>4140</v>
      </c>
      <c r="L169" t="s">
        <v>4141</v>
      </c>
      <c r="M169" t="s">
        <v>4566</v>
      </c>
      <c r="N169">
        <v>9</v>
      </c>
      <c r="O169" t="s">
        <v>4598</v>
      </c>
      <c r="P169" t="s">
        <v>4710</v>
      </c>
      <c r="Q169">
        <v>2</v>
      </c>
      <c r="R169">
        <v>1</v>
      </c>
      <c r="S169">
        <v>4.14</v>
      </c>
      <c r="T169">
        <v>7</v>
      </c>
      <c r="U169">
        <v>390.52</v>
      </c>
      <c r="V169">
        <v>46.53</v>
      </c>
      <c r="W169">
        <v>5.96</v>
      </c>
      <c r="X169">
        <v>4.24</v>
      </c>
      <c r="Y169">
        <v>0</v>
      </c>
      <c r="Z169">
        <v>2</v>
      </c>
      <c r="AA169" t="s">
        <v>4395</v>
      </c>
      <c r="AB169">
        <v>1</v>
      </c>
      <c r="AC169">
        <v>2</v>
      </c>
      <c r="AD169">
        <v>3.615333333333334</v>
      </c>
      <c r="AF169" t="s">
        <v>4400</v>
      </c>
      <c r="AI169">
        <v>0</v>
      </c>
      <c r="AJ169">
        <v>0</v>
      </c>
      <c r="AK169" t="s">
        <v>4742</v>
      </c>
      <c r="AL169" t="s">
        <v>4742</v>
      </c>
      <c r="AM169" t="s">
        <v>4756</v>
      </c>
    </row>
    <row r="170" spans="1:39">
      <c r="A170" t="s">
        <v>4532</v>
      </c>
      <c r="B170" t="s">
        <v>3801</v>
      </c>
      <c r="C170" t="s">
        <v>3802</v>
      </c>
      <c r="D170">
        <v>6</v>
      </c>
      <c r="E170" t="s">
        <v>3804</v>
      </c>
      <c r="F170">
        <v>8.220000000000001</v>
      </c>
      <c r="K170" t="s">
        <v>4140</v>
      </c>
      <c r="L170" t="s">
        <v>4141</v>
      </c>
      <c r="M170" t="s">
        <v>4587</v>
      </c>
      <c r="N170">
        <v>9</v>
      </c>
      <c r="O170" t="s">
        <v>4621</v>
      </c>
      <c r="P170" t="s">
        <v>4711</v>
      </c>
      <c r="Q170">
        <v>3</v>
      </c>
      <c r="R170">
        <v>1</v>
      </c>
      <c r="S170">
        <v>4.28</v>
      </c>
      <c r="T170">
        <v>7.34</v>
      </c>
      <c r="U170">
        <v>419.57</v>
      </c>
      <c r="V170">
        <v>59.42</v>
      </c>
      <c r="W170">
        <v>6.51</v>
      </c>
      <c r="X170">
        <v>2.31</v>
      </c>
      <c r="Y170">
        <v>4.45</v>
      </c>
      <c r="Z170">
        <v>2</v>
      </c>
      <c r="AA170" t="s">
        <v>4395</v>
      </c>
      <c r="AB170">
        <v>1</v>
      </c>
      <c r="AC170">
        <v>6</v>
      </c>
      <c r="AD170">
        <v>3.407833333333333</v>
      </c>
      <c r="AF170" t="s">
        <v>4400</v>
      </c>
      <c r="AI170">
        <v>0</v>
      </c>
      <c r="AJ170">
        <v>0</v>
      </c>
      <c r="AK170" t="s">
        <v>4754</v>
      </c>
      <c r="AL170" t="s">
        <v>4754</v>
      </c>
      <c r="AM170" t="s">
        <v>4756</v>
      </c>
    </row>
    <row r="171" spans="1:39">
      <c r="A171" t="s">
        <v>4533</v>
      </c>
      <c r="B171" t="s">
        <v>3801</v>
      </c>
      <c r="C171" t="s">
        <v>3802</v>
      </c>
      <c r="D171">
        <v>10</v>
      </c>
      <c r="E171" t="s">
        <v>3804</v>
      </c>
      <c r="F171">
        <v>8</v>
      </c>
      <c r="K171" t="s">
        <v>4140</v>
      </c>
      <c r="L171" t="s">
        <v>4141</v>
      </c>
      <c r="M171" t="s">
        <v>4587</v>
      </c>
      <c r="N171">
        <v>9</v>
      </c>
      <c r="O171" t="s">
        <v>4621</v>
      </c>
      <c r="P171" t="s">
        <v>4712</v>
      </c>
      <c r="Q171">
        <v>3</v>
      </c>
      <c r="R171">
        <v>1</v>
      </c>
      <c r="S171">
        <v>4.79</v>
      </c>
      <c r="T171">
        <v>7.85</v>
      </c>
      <c r="U171">
        <v>433.59</v>
      </c>
      <c r="V171">
        <v>59.42</v>
      </c>
      <c r="W171">
        <v>6.9</v>
      </c>
      <c r="X171">
        <v>2.31</v>
      </c>
      <c r="Y171">
        <v>4.45</v>
      </c>
      <c r="Z171">
        <v>2</v>
      </c>
      <c r="AA171" t="s">
        <v>4395</v>
      </c>
      <c r="AB171">
        <v>1</v>
      </c>
      <c r="AC171">
        <v>7</v>
      </c>
      <c r="AD171">
        <v>3.307690476190476</v>
      </c>
      <c r="AF171" t="s">
        <v>4400</v>
      </c>
      <c r="AI171">
        <v>0</v>
      </c>
      <c r="AJ171">
        <v>0</v>
      </c>
      <c r="AK171" t="s">
        <v>4754</v>
      </c>
      <c r="AL171" t="s">
        <v>4754</v>
      </c>
      <c r="AM171" t="s">
        <v>4756</v>
      </c>
    </row>
    <row r="172" spans="1:39">
      <c r="A172" t="s">
        <v>4534</v>
      </c>
      <c r="B172" t="s">
        <v>3801</v>
      </c>
      <c r="C172" t="s">
        <v>3802</v>
      </c>
      <c r="D172">
        <v>21</v>
      </c>
      <c r="E172" t="s">
        <v>3804</v>
      </c>
      <c r="F172">
        <v>7.68</v>
      </c>
      <c r="K172" t="s">
        <v>4140</v>
      </c>
      <c r="L172" t="s">
        <v>4141</v>
      </c>
      <c r="M172" t="s">
        <v>4587</v>
      </c>
      <c r="N172">
        <v>9</v>
      </c>
      <c r="O172" t="s">
        <v>4621</v>
      </c>
      <c r="P172" t="s">
        <v>4713</v>
      </c>
      <c r="Q172">
        <v>1</v>
      </c>
      <c r="R172">
        <v>1</v>
      </c>
      <c r="S172">
        <v>4.43</v>
      </c>
      <c r="T172">
        <v>7.25</v>
      </c>
      <c r="U172">
        <v>374.52</v>
      </c>
      <c r="V172">
        <v>37.3</v>
      </c>
      <c r="W172">
        <v>6.64</v>
      </c>
      <c r="X172">
        <v>4.31</v>
      </c>
      <c r="Y172">
        <v>0</v>
      </c>
      <c r="Z172">
        <v>2</v>
      </c>
      <c r="AA172" t="s">
        <v>4395</v>
      </c>
      <c r="AB172">
        <v>1</v>
      </c>
      <c r="AC172">
        <v>3</v>
      </c>
      <c r="AD172">
        <v>3.594619047619048</v>
      </c>
      <c r="AF172" t="s">
        <v>4400</v>
      </c>
      <c r="AI172">
        <v>0</v>
      </c>
      <c r="AJ172">
        <v>0</v>
      </c>
      <c r="AK172" t="s">
        <v>4754</v>
      </c>
      <c r="AL172" t="s">
        <v>4754</v>
      </c>
      <c r="AM172" t="s">
        <v>4756</v>
      </c>
    </row>
    <row r="173" spans="1:39">
      <c r="A173" t="s">
        <v>3952</v>
      </c>
      <c r="B173" t="s">
        <v>3801</v>
      </c>
      <c r="C173" t="s">
        <v>3802</v>
      </c>
      <c r="D173">
        <v>29</v>
      </c>
      <c r="E173" t="s">
        <v>3804</v>
      </c>
      <c r="F173">
        <v>7.54</v>
      </c>
      <c r="K173" t="s">
        <v>4140</v>
      </c>
      <c r="L173" t="s">
        <v>4141</v>
      </c>
      <c r="M173" t="s">
        <v>4587</v>
      </c>
      <c r="N173">
        <v>9</v>
      </c>
      <c r="O173" t="s">
        <v>4621</v>
      </c>
      <c r="P173" t="s">
        <v>4213</v>
      </c>
      <c r="Q173">
        <v>1</v>
      </c>
      <c r="R173">
        <v>1</v>
      </c>
      <c r="S173">
        <v>3.62</v>
      </c>
      <c r="T173">
        <v>6.26</v>
      </c>
      <c r="U173">
        <v>300.44</v>
      </c>
      <c r="V173">
        <v>37.3</v>
      </c>
      <c r="W173">
        <v>5.6</v>
      </c>
      <c r="X173">
        <v>4.73</v>
      </c>
      <c r="Y173">
        <v>0</v>
      </c>
      <c r="Z173">
        <v>0</v>
      </c>
      <c r="AA173" t="s">
        <v>4395</v>
      </c>
      <c r="AB173">
        <v>1</v>
      </c>
      <c r="AC173">
        <v>5</v>
      </c>
      <c r="AD173">
        <v>3.888333333333333</v>
      </c>
      <c r="AE173" t="s">
        <v>4397</v>
      </c>
      <c r="AF173" t="s">
        <v>4400</v>
      </c>
      <c r="AH173" t="s">
        <v>4403</v>
      </c>
      <c r="AI173">
        <v>4</v>
      </c>
      <c r="AJ173">
        <v>0</v>
      </c>
      <c r="AK173" t="s">
        <v>4754</v>
      </c>
      <c r="AL173" t="s">
        <v>4754</v>
      </c>
      <c r="AM173" t="s">
        <v>4756</v>
      </c>
    </row>
    <row r="174" spans="1:39">
      <c r="A174" t="s">
        <v>3952</v>
      </c>
      <c r="B174" t="s">
        <v>3801</v>
      </c>
      <c r="C174" t="s">
        <v>3802</v>
      </c>
      <c r="D174">
        <v>32</v>
      </c>
      <c r="E174" t="s">
        <v>3804</v>
      </c>
      <c r="F174">
        <v>7.5</v>
      </c>
      <c r="K174" t="s">
        <v>4140</v>
      </c>
      <c r="M174" t="s">
        <v>4588</v>
      </c>
      <c r="N174">
        <v>8</v>
      </c>
      <c r="O174" t="s">
        <v>4622</v>
      </c>
      <c r="P174" t="s">
        <v>4213</v>
      </c>
      <c r="Q174">
        <v>1</v>
      </c>
      <c r="R174">
        <v>1</v>
      </c>
      <c r="S174">
        <v>3.62</v>
      </c>
      <c r="T174">
        <v>6.26</v>
      </c>
      <c r="U174">
        <v>300.44</v>
      </c>
      <c r="V174">
        <v>37.3</v>
      </c>
      <c r="W174">
        <v>5.6</v>
      </c>
      <c r="X174">
        <v>4.73</v>
      </c>
      <c r="Y174">
        <v>0</v>
      </c>
      <c r="Z174">
        <v>0</v>
      </c>
      <c r="AA174" t="s">
        <v>4395</v>
      </c>
      <c r="AB174">
        <v>1</v>
      </c>
      <c r="AC174">
        <v>5</v>
      </c>
      <c r="AD174">
        <v>3.888333333333333</v>
      </c>
      <c r="AE174" t="s">
        <v>4397</v>
      </c>
      <c r="AF174" t="s">
        <v>4400</v>
      </c>
      <c r="AH174" t="s">
        <v>4403</v>
      </c>
      <c r="AI174">
        <v>4</v>
      </c>
      <c r="AJ174">
        <v>0</v>
      </c>
      <c r="AK174" t="s">
        <v>4752</v>
      </c>
      <c r="AL174" t="s">
        <v>4752</v>
      </c>
      <c r="AM174" t="s">
        <v>4756</v>
      </c>
    </row>
    <row r="175" spans="1:39">
      <c r="A175" t="s">
        <v>3974</v>
      </c>
      <c r="B175" t="s">
        <v>3801</v>
      </c>
      <c r="C175" t="s">
        <v>3802</v>
      </c>
      <c r="D175">
        <v>32</v>
      </c>
      <c r="E175" t="s">
        <v>3804</v>
      </c>
      <c r="F175">
        <v>7.5</v>
      </c>
      <c r="K175" t="s">
        <v>4140</v>
      </c>
      <c r="M175" t="s">
        <v>4588</v>
      </c>
      <c r="N175">
        <v>8</v>
      </c>
      <c r="O175" t="s">
        <v>4622</v>
      </c>
      <c r="P175" t="s">
        <v>4235</v>
      </c>
      <c r="Q175">
        <v>1</v>
      </c>
      <c r="R175">
        <v>1</v>
      </c>
      <c r="S175">
        <v>4.58</v>
      </c>
      <c r="T175">
        <v>7.41</v>
      </c>
      <c r="U175">
        <v>362.51</v>
      </c>
      <c r="V175">
        <v>37.3</v>
      </c>
      <c r="W175">
        <v>6.6</v>
      </c>
      <c r="X175">
        <v>4.28</v>
      </c>
      <c r="Y175">
        <v>0</v>
      </c>
      <c r="Z175">
        <v>2</v>
      </c>
      <c r="AA175" t="s">
        <v>4395</v>
      </c>
      <c r="AB175">
        <v>1</v>
      </c>
      <c r="AC175">
        <v>3</v>
      </c>
      <c r="AD175">
        <v>3.680404761904762</v>
      </c>
      <c r="AF175" t="s">
        <v>4400</v>
      </c>
      <c r="AI175">
        <v>0</v>
      </c>
      <c r="AJ175">
        <v>0</v>
      </c>
      <c r="AK175" t="s">
        <v>4752</v>
      </c>
      <c r="AL175" t="s">
        <v>4752</v>
      </c>
      <c r="AM175" t="s">
        <v>4756</v>
      </c>
    </row>
    <row r="176" spans="1:39">
      <c r="A176" t="s">
        <v>4535</v>
      </c>
      <c r="B176" t="s">
        <v>3801</v>
      </c>
      <c r="C176" t="s">
        <v>3802</v>
      </c>
      <c r="D176">
        <v>120</v>
      </c>
      <c r="E176" t="s">
        <v>3804</v>
      </c>
      <c r="F176">
        <v>6.92</v>
      </c>
      <c r="K176" t="s">
        <v>4140</v>
      </c>
      <c r="L176" t="s">
        <v>4141</v>
      </c>
      <c r="M176" t="s">
        <v>4587</v>
      </c>
      <c r="N176">
        <v>9</v>
      </c>
      <c r="O176" t="s">
        <v>4621</v>
      </c>
      <c r="P176" t="s">
        <v>4714</v>
      </c>
      <c r="Q176">
        <v>2</v>
      </c>
      <c r="R176">
        <v>1</v>
      </c>
      <c r="S176">
        <v>5.48</v>
      </c>
      <c r="T176">
        <v>8.300000000000001</v>
      </c>
      <c r="U176">
        <v>418.58</v>
      </c>
      <c r="V176">
        <v>46.53</v>
      </c>
      <c r="W176">
        <v>7.12</v>
      </c>
      <c r="X176">
        <v>4.31</v>
      </c>
      <c r="Y176">
        <v>0</v>
      </c>
      <c r="Z176">
        <v>2</v>
      </c>
      <c r="AA176" t="s">
        <v>4395</v>
      </c>
      <c r="AB176">
        <v>1</v>
      </c>
      <c r="AC176">
        <v>6</v>
      </c>
      <c r="AD176">
        <v>3.414904761904762</v>
      </c>
      <c r="AF176" t="s">
        <v>4400</v>
      </c>
      <c r="AI176">
        <v>0</v>
      </c>
      <c r="AJ176">
        <v>0</v>
      </c>
      <c r="AK176" t="s">
        <v>4754</v>
      </c>
      <c r="AL176" t="s">
        <v>4754</v>
      </c>
      <c r="AM176" t="s">
        <v>4756</v>
      </c>
    </row>
    <row r="177" spans="1:39">
      <c r="A177" t="s">
        <v>4536</v>
      </c>
      <c r="B177" t="s">
        <v>3801</v>
      </c>
      <c r="C177" t="s">
        <v>3802</v>
      </c>
      <c r="D177">
        <v>130</v>
      </c>
      <c r="E177" t="s">
        <v>3804</v>
      </c>
      <c r="F177">
        <v>6.89</v>
      </c>
      <c r="K177" t="s">
        <v>4140</v>
      </c>
      <c r="L177" t="s">
        <v>4141</v>
      </c>
      <c r="M177" t="s">
        <v>4589</v>
      </c>
      <c r="N177">
        <v>9</v>
      </c>
      <c r="O177" t="s">
        <v>4623</v>
      </c>
      <c r="P177" t="s">
        <v>4715</v>
      </c>
      <c r="Q177">
        <v>6</v>
      </c>
      <c r="R177">
        <v>1</v>
      </c>
      <c r="S177">
        <v>6.51</v>
      </c>
      <c r="T177">
        <v>9.550000000000001</v>
      </c>
      <c r="U177">
        <v>662.73</v>
      </c>
      <c r="V177">
        <v>96.27</v>
      </c>
      <c r="W177">
        <v>8.720000000000001</v>
      </c>
      <c r="X177">
        <v>3.74</v>
      </c>
      <c r="Y177">
        <v>2.35</v>
      </c>
      <c r="Z177">
        <v>4</v>
      </c>
      <c r="AA177" t="s">
        <v>4395</v>
      </c>
      <c r="AB177">
        <v>2</v>
      </c>
      <c r="AC177">
        <v>5</v>
      </c>
      <c r="AD177">
        <v>2.624333333333333</v>
      </c>
      <c r="AF177" t="s">
        <v>4400</v>
      </c>
      <c r="AI177">
        <v>0</v>
      </c>
      <c r="AJ177">
        <v>0</v>
      </c>
      <c r="AK177" t="s">
        <v>4755</v>
      </c>
      <c r="AL177" t="s">
        <v>4755</v>
      </c>
      <c r="AM177" t="s">
        <v>4756</v>
      </c>
    </row>
    <row r="178" spans="1:39">
      <c r="A178" t="s">
        <v>4537</v>
      </c>
      <c r="B178" t="s">
        <v>3801</v>
      </c>
      <c r="C178" t="s">
        <v>3802</v>
      </c>
      <c r="D178">
        <v>170</v>
      </c>
      <c r="E178" t="s">
        <v>3804</v>
      </c>
      <c r="F178">
        <v>6.77</v>
      </c>
      <c r="K178" t="s">
        <v>4140</v>
      </c>
      <c r="L178" t="s">
        <v>4141</v>
      </c>
      <c r="M178" t="s">
        <v>4589</v>
      </c>
      <c r="N178">
        <v>9</v>
      </c>
      <c r="O178" t="s">
        <v>4623</v>
      </c>
      <c r="P178" t="s">
        <v>4716</v>
      </c>
      <c r="Q178">
        <v>6</v>
      </c>
      <c r="R178">
        <v>1</v>
      </c>
      <c r="S178">
        <v>5.47</v>
      </c>
      <c r="T178">
        <v>8.51</v>
      </c>
      <c r="U178">
        <v>608.76</v>
      </c>
      <c r="V178">
        <v>96.27</v>
      </c>
      <c r="W178">
        <v>7.83</v>
      </c>
      <c r="X178">
        <v>3.74</v>
      </c>
      <c r="Y178">
        <v>2.48</v>
      </c>
      <c r="Z178">
        <v>4</v>
      </c>
      <c r="AA178" t="s">
        <v>4395</v>
      </c>
      <c r="AB178">
        <v>2</v>
      </c>
      <c r="AC178">
        <v>5</v>
      </c>
      <c r="AD178">
        <v>2.624333333333333</v>
      </c>
      <c r="AF178" t="s">
        <v>4400</v>
      </c>
      <c r="AI178">
        <v>0</v>
      </c>
      <c r="AJ178">
        <v>0</v>
      </c>
      <c r="AK178" t="s">
        <v>4755</v>
      </c>
      <c r="AL178" t="s">
        <v>4755</v>
      </c>
      <c r="AM178" t="s">
        <v>4756</v>
      </c>
    </row>
    <row r="179" spans="1:39">
      <c r="A179" t="s">
        <v>4538</v>
      </c>
      <c r="B179" t="s">
        <v>3801</v>
      </c>
      <c r="C179" t="s">
        <v>3802</v>
      </c>
      <c r="D179">
        <v>190</v>
      </c>
      <c r="E179" t="s">
        <v>3804</v>
      </c>
      <c r="F179">
        <v>6.72</v>
      </c>
      <c r="K179" t="s">
        <v>4140</v>
      </c>
      <c r="L179" t="s">
        <v>4141</v>
      </c>
      <c r="M179" t="s">
        <v>4589</v>
      </c>
      <c r="N179">
        <v>9</v>
      </c>
      <c r="O179" t="s">
        <v>4623</v>
      </c>
      <c r="P179" t="s">
        <v>4717</v>
      </c>
      <c r="Q179">
        <v>5</v>
      </c>
      <c r="R179">
        <v>2</v>
      </c>
      <c r="S179">
        <v>4.97</v>
      </c>
      <c r="T179">
        <v>8.01</v>
      </c>
      <c r="U179">
        <v>573.76</v>
      </c>
      <c r="V179">
        <v>99.06999999999999</v>
      </c>
      <c r="W179">
        <v>7.06</v>
      </c>
      <c r="X179">
        <v>3.75</v>
      </c>
      <c r="Y179">
        <v>2.69</v>
      </c>
      <c r="Z179">
        <v>3</v>
      </c>
      <c r="AA179" t="s">
        <v>4395</v>
      </c>
      <c r="AB179">
        <v>2</v>
      </c>
      <c r="AC179">
        <v>7</v>
      </c>
      <c r="AD179">
        <v>2.197666666666667</v>
      </c>
      <c r="AF179" t="s">
        <v>4400</v>
      </c>
      <c r="AI179">
        <v>0</v>
      </c>
      <c r="AJ179">
        <v>0</v>
      </c>
      <c r="AK179" t="s">
        <v>4755</v>
      </c>
      <c r="AL179" t="s">
        <v>4755</v>
      </c>
      <c r="AM179" t="s">
        <v>4756</v>
      </c>
    </row>
    <row r="180" spans="1:39">
      <c r="A180" t="s">
        <v>4536</v>
      </c>
      <c r="B180" t="s">
        <v>3801</v>
      </c>
      <c r="C180" t="s">
        <v>3802</v>
      </c>
      <c r="D180">
        <v>240</v>
      </c>
      <c r="E180" t="s">
        <v>3804</v>
      </c>
      <c r="F180">
        <v>6.62</v>
      </c>
      <c r="K180" t="s">
        <v>4140</v>
      </c>
      <c r="L180" t="s">
        <v>4141</v>
      </c>
      <c r="M180" t="s">
        <v>4590</v>
      </c>
      <c r="N180">
        <v>9</v>
      </c>
      <c r="O180" t="s">
        <v>4624</v>
      </c>
      <c r="P180" t="s">
        <v>4715</v>
      </c>
      <c r="Q180">
        <v>6</v>
      </c>
      <c r="R180">
        <v>1</v>
      </c>
      <c r="S180">
        <v>6.51</v>
      </c>
      <c r="T180">
        <v>9.550000000000001</v>
      </c>
      <c r="U180">
        <v>662.73</v>
      </c>
      <c r="V180">
        <v>96.27</v>
      </c>
      <c r="W180">
        <v>8.720000000000001</v>
      </c>
      <c r="X180">
        <v>3.74</v>
      </c>
      <c r="Y180">
        <v>2.35</v>
      </c>
      <c r="Z180">
        <v>4</v>
      </c>
      <c r="AA180" t="s">
        <v>4395</v>
      </c>
      <c r="AB180">
        <v>2</v>
      </c>
      <c r="AC180">
        <v>5</v>
      </c>
      <c r="AD180">
        <v>2.624333333333333</v>
      </c>
      <c r="AF180" t="s">
        <v>4400</v>
      </c>
      <c r="AI180">
        <v>0</v>
      </c>
      <c r="AJ180">
        <v>0</v>
      </c>
      <c r="AK180" t="s">
        <v>4755</v>
      </c>
      <c r="AL180" t="s">
        <v>4755</v>
      </c>
      <c r="AM180" t="s">
        <v>4756</v>
      </c>
    </row>
    <row r="181" spans="1:39">
      <c r="A181" t="s">
        <v>4539</v>
      </c>
      <c r="B181" t="s">
        <v>3801</v>
      </c>
      <c r="C181" t="s">
        <v>3802</v>
      </c>
      <c r="D181">
        <v>270</v>
      </c>
      <c r="E181" t="s">
        <v>3804</v>
      </c>
      <c r="F181">
        <v>6.57</v>
      </c>
      <c r="K181" t="s">
        <v>4140</v>
      </c>
      <c r="L181" t="s">
        <v>4141</v>
      </c>
      <c r="M181" t="s">
        <v>4587</v>
      </c>
      <c r="N181">
        <v>9</v>
      </c>
      <c r="O181" t="s">
        <v>4621</v>
      </c>
      <c r="P181" t="s">
        <v>4718</v>
      </c>
      <c r="Q181">
        <v>2</v>
      </c>
      <c r="R181">
        <v>1</v>
      </c>
      <c r="S181">
        <v>5.99</v>
      </c>
      <c r="T181">
        <v>8.81</v>
      </c>
      <c r="U181">
        <v>432.6</v>
      </c>
      <c r="V181">
        <v>46.53</v>
      </c>
      <c r="W181">
        <v>7.51</v>
      </c>
      <c r="X181">
        <v>4.31</v>
      </c>
      <c r="Y181">
        <v>0</v>
      </c>
      <c r="Z181">
        <v>2</v>
      </c>
      <c r="AA181" t="s">
        <v>4395</v>
      </c>
      <c r="AB181">
        <v>1</v>
      </c>
      <c r="AC181">
        <v>7</v>
      </c>
      <c r="AD181">
        <v>3.314761904761905</v>
      </c>
      <c r="AF181" t="s">
        <v>4400</v>
      </c>
      <c r="AI181">
        <v>0</v>
      </c>
      <c r="AJ181">
        <v>0</v>
      </c>
      <c r="AK181" t="s">
        <v>4754</v>
      </c>
      <c r="AL181" t="s">
        <v>4754</v>
      </c>
      <c r="AM181" t="s">
        <v>4756</v>
      </c>
    </row>
    <row r="182" spans="1:39">
      <c r="A182" t="s">
        <v>4540</v>
      </c>
      <c r="B182" t="s">
        <v>3801</v>
      </c>
      <c r="C182" t="s">
        <v>3802</v>
      </c>
      <c r="D182">
        <v>320</v>
      </c>
      <c r="E182" t="s">
        <v>3804</v>
      </c>
      <c r="F182">
        <v>6.5</v>
      </c>
      <c r="K182" t="s">
        <v>4140</v>
      </c>
      <c r="M182" t="s">
        <v>4588</v>
      </c>
      <c r="N182">
        <v>8</v>
      </c>
      <c r="O182" t="s">
        <v>4622</v>
      </c>
      <c r="P182" t="s">
        <v>4719</v>
      </c>
      <c r="Q182">
        <v>1</v>
      </c>
      <c r="R182">
        <v>1</v>
      </c>
      <c r="S182">
        <v>5.08</v>
      </c>
      <c r="T182">
        <v>7.92</v>
      </c>
      <c r="U182">
        <v>376.54</v>
      </c>
      <c r="V182">
        <v>37.3</v>
      </c>
      <c r="W182">
        <v>6.86</v>
      </c>
      <c r="X182">
        <v>4.28</v>
      </c>
      <c r="Y182">
        <v>0</v>
      </c>
      <c r="Z182">
        <v>2</v>
      </c>
      <c r="AA182" t="s">
        <v>4395</v>
      </c>
      <c r="AB182">
        <v>1</v>
      </c>
      <c r="AC182">
        <v>4</v>
      </c>
      <c r="AD182">
        <v>3.580190476190476</v>
      </c>
      <c r="AF182" t="s">
        <v>4400</v>
      </c>
      <c r="AI182">
        <v>0</v>
      </c>
      <c r="AJ182">
        <v>0</v>
      </c>
      <c r="AK182" t="s">
        <v>4752</v>
      </c>
      <c r="AL182" t="s">
        <v>4752</v>
      </c>
      <c r="AM182" t="s">
        <v>4756</v>
      </c>
    </row>
    <row r="183" spans="1:39">
      <c r="A183" t="s">
        <v>4510</v>
      </c>
      <c r="B183" t="s">
        <v>3801</v>
      </c>
      <c r="C183" t="s">
        <v>3802</v>
      </c>
      <c r="D183">
        <v>320</v>
      </c>
      <c r="E183" t="s">
        <v>3804</v>
      </c>
      <c r="F183">
        <v>6.5</v>
      </c>
      <c r="K183" t="s">
        <v>4140</v>
      </c>
      <c r="M183" t="s">
        <v>4588</v>
      </c>
      <c r="N183">
        <v>8</v>
      </c>
      <c r="O183" t="s">
        <v>4622</v>
      </c>
      <c r="P183" t="s">
        <v>4689</v>
      </c>
      <c r="Q183">
        <v>1</v>
      </c>
      <c r="R183">
        <v>1</v>
      </c>
      <c r="S183">
        <v>5.22</v>
      </c>
      <c r="T183">
        <v>8.050000000000001</v>
      </c>
      <c r="U183">
        <v>390.57</v>
      </c>
      <c r="V183">
        <v>37.3</v>
      </c>
      <c r="W183">
        <v>7.42</v>
      </c>
      <c r="X183">
        <v>4.28</v>
      </c>
      <c r="Y183">
        <v>0</v>
      </c>
      <c r="Z183">
        <v>2</v>
      </c>
      <c r="AA183" t="s">
        <v>4395</v>
      </c>
      <c r="AB183">
        <v>1</v>
      </c>
      <c r="AC183">
        <v>4</v>
      </c>
      <c r="AD183">
        <v>3.479976190476191</v>
      </c>
      <c r="AF183" t="s">
        <v>4400</v>
      </c>
      <c r="AI183">
        <v>0</v>
      </c>
      <c r="AJ183">
        <v>0</v>
      </c>
      <c r="AK183" t="s">
        <v>4752</v>
      </c>
      <c r="AL183" t="s">
        <v>4752</v>
      </c>
      <c r="AM183" t="s">
        <v>4756</v>
      </c>
    </row>
    <row r="184" spans="1:39">
      <c r="A184" t="s">
        <v>4541</v>
      </c>
      <c r="B184" t="s">
        <v>3801</v>
      </c>
      <c r="C184" t="s">
        <v>3802</v>
      </c>
      <c r="D184">
        <v>320</v>
      </c>
      <c r="E184" t="s">
        <v>3804</v>
      </c>
      <c r="F184">
        <v>6.5</v>
      </c>
      <c r="K184" t="s">
        <v>4140</v>
      </c>
      <c r="L184" t="s">
        <v>4141</v>
      </c>
      <c r="M184" t="s">
        <v>4589</v>
      </c>
      <c r="N184">
        <v>9</v>
      </c>
      <c r="O184" t="s">
        <v>4623</v>
      </c>
      <c r="P184" t="s">
        <v>4720</v>
      </c>
      <c r="Q184">
        <v>4</v>
      </c>
      <c r="R184">
        <v>1</v>
      </c>
      <c r="S184">
        <v>4.78</v>
      </c>
      <c r="T184">
        <v>7.82</v>
      </c>
      <c r="U184">
        <v>477.61</v>
      </c>
      <c r="V184">
        <v>76.69</v>
      </c>
      <c r="W184">
        <v>7.25</v>
      </c>
      <c r="X184">
        <v>3.73</v>
      </c>
      <c r="Y184">
        <v>2.61</v>
      </c>
      <c r="Z184">
        <v>3</v>
      </c>
      <c r="AA184" t="s">
        <v>4395</v>
      </c>
      <c r="AB184">
        <v>1</v>
      </c>
      <c r="AC184">
        <v>3</v>
      </c>
      <c r="AD184">
        <v>2.993261904761905</v>
      </c>
      <c r="AF184" t="s">
        <v>4400</v>
      </c>
      <c r="AI184">
        <v>0</v>
      </c>
      <c r="AJ184">
        <v>0</v>
      </c>
      <c r="AK184" t="s">
        <v>4755</v>
      </c>
      <c r="AL184" t="s">
        <v>4755</v>
      </c>
      <c r="AM184" t="s">
        <v>4756</v>
      </c>
    </row>
    <row r="185" spans="1:39">
      <c r="A185" t="s">
        <v>4537</v>
      </c>
      <c r="B185" t="s">
        <v>3801</v>
      </c>
      <c r="C185" t="s">
        <v>3802</v>
      </c>
      <c r="D185">
        <v>360</v>
      </c>
      <c r="E185" t="s">
        <v>3804</v>
      </c>
      <c r="F185">
        <v>6.44</v>
      </c>
      <c r="K185" t="s">
        <v>4140</v>
      </c>
      <c r="L185" t="s">
        <v>4141</v>
      </c>
      <c r="M185" t="s">
        <v>4590</v>
      </c>
      <c r="N185">
        <v>9</v>
      </c>
      <c r="O185" t="s">
        <v>4624</v>
      </c>
      <c r="P185" t="s">
        <v>4716</v>
      </c>
      <c r="Q185">
        <v>6</v>
      </c>
      <c r="R185">
        <v>1</v>
      </c>
      <c r="S185">
        <v>5.47</v>
      </c>
      <c r="T185">
        <v>8.51</v>
      </c>
      <c r="U185">
        <v>608.76</v>
      </c>
      <c r="V185">
        <v>96.27</v>
      </c>
      <c r="W185">
        <v>7.83</v>
      </c>
      <c r="X185">
        <v>3.74</v>
      </c>
      <c r="Y185">
        <v>2.48</v>
      </c>
      <c r="Z185">
        <v>4</v>
      </c>
      <c r="AA185" t="s">
        <v>4395</v>
      </c>
      <c r="AB185">
        <v>2</v>
      </c>
      <c r="AC185">
        <v>5</v>
      </c>
      <c r="AD185">
        <v>2.624333333333333</v>
      </c>
      <c r="AF185" t="s">
        <v>4400</v>
      </c>
      <c r="AI185">
        <v>0</v>
      </c>
      <c r="AJ185">
        <v>0</v>
      </c>
      <c r="AK185" t="s">
        <v>4755</v>
      </c>
      <c r="AL185" t="s">
        <v>4755</v>
      </c>
      <c r="AM185" t="s">
        <v>4756</v>
      </c>
    </row>
    <row r="186" spans="1:39">
      <c r="A186" t="s">
        <v>4542</v>
      </c>
      <c r="B186" t="s">
        <v>3801</v>
      </c>
      <c r="C186" t="s">
        <v>3802</v>
      </c>
      <c r="D186">
        <v>390</v>
      </c>
      <c r="E186" t="s">
        <v>3804</v>
      </c>
      <c r="F186">
        <v>6.41</v>
      </c>
      <c r="K186" t="s">
        <v>4140</v>
      </c>
      <c r="L186" t="s">
        <v>4141</v>
      </c>
      <c r="M186" t="s">
        <v>4589</v>
      </c>
      <c r="N186">
        <v>9</v>
      </c>
      <c r="O186" t="s">
        <v>4623</v>
      </c>
      <c r="P186" t="s">
        <v>4721</v>
      </c>
      <c r="Q186">
        <v>5</v>
      </c>
      <c r="R186">
        <v>1</v>
      </c>
      <c r="S186">
        <v>6.84</v>
      </c>
      <c r="T186">
        <v>9.869999999999999</v>
      </c>
      <c r="U186">
        <v>630.73</v>
      </c>
      <c r="V186">
        <v>62.13</v>
      </c>
      <c r="W186">
        <v>10.03</v>
      </c>
      <c r="X186">
        <v>3.04</v>
      </c>
      <c r="Y186">
        <v>0</v>
      </c>
      <c r="Z186">
        <v>4</v>
      </c>
      <c r="AA186" t="s">
        <v>4395</v>
      </c>
      <c r="AB186">
        <v>2</v>
      </c>
      <c r="AC186">
        <v>5</v>
      </c>
      <c r="AD186">
        <v>2.833333333333333</v>
      </c>
      <c r="AF186" t="s">
        <v>4400</v>
      </c>
      <c r="AI186">
        <v>0</v>
      </c>
      <c r="AJ186">
        <v>0</v>
      </c>
      <c r="AK186" t="s">
        <v>4755</v>
      </c>
      <c r="AL186" t="s">
        <v>4755</v>
      </c>
      <c r="AM186" t="s">
        <v>4756</v>
      </c>
    </row>
    <row r="187" spans="1:39">
      <c r="A187" t="s">
        <v>4538</v>
      </c>
      <c r="B187" t="s">
        <v>3801</v>
      </c>
      <c r="C187" t="s">
        <v>3802</v>
      </c>
      <c r="D187">
        <v>410</v>
      </c>
      <c r="E187" t="s">
        <v>3804</v>
      </c>
      <c r="F187">
        <v>6.39</v>
      </c>
      <c r="K187" t="s">
        <v>4140</v>
      </c>
      <c r="L187" t="s">
        <v>4141</v>
      </c>
      <c r="M187" t="s">
        <v>4590</v>
      </c>
      <c r="N187">
        <v>9</v>
      </c>
      <c r="O187" t="s">
        <v>4624</v>
      </c>
      <c r="P187" t="s">
        <v>4717</v>
      </c>
      <c r="Q187">
        <v>5</v>
      </c>
      <c r="R187">
        <v>2</v>
      </c>
      <c r="S187">
        <v>4.97</v>
      </c>
      <c r="T187">
        <v>8.01</v>
      </c>
      <c r="U187">
        <v>573.76</v>
      </c>
      <c r="V187">
        <v>99.06999999999999</v>
      </c>
      <c r="W187">
        <v>7.06</v>
      </c>
      <c r="X187">
        <v>3.75</v>
      </c>
      <c r="Y187">
        <v>2.69</v>
      </c>
      <c r="Z187">
        <v>3</v>
      </c>
      <c r="AA187" t="s">
        <v>4395</v>
      </c>
      <c r="AB187">
        <v>2</v>
      </c>
      <c r="AC187">
        <v>7</v>
      </c>
      <c r="AD187">
        <v>2.197666666666667</v>
      </c>
      <c r="AF187" t="s">
        <v>4400</v>
      </c>
      <c r="AI187">
        <v>0</v>
      </c>
      <c r="AJ187">
        <v>0</v>
      </c>
      <c r="AK187" t="s">
        <v>4755</v>
      </c>
      <c r="AL187" t="s">
        <v>4755</v>
      </c>
      <c r="AM187" t="s">
        <v>4756</v>
      </c>
    </row>
    <row r="188" spans="1:39">
      <c r="A188" t="s">
        <v>4543</v>
      </c>
      <c r="B188" t="s">
        <v>3801</v>
      </c>
      <c r="C188" t="s">
        <v>3802</v>
      </c>
      <c r="D188">
        <v>420</v>
      </c>
      <c r="E188" t="s">
        <v>3804</v>
      </c>
      <c r="F188">
        <v>6.38</v>
      </c>
      <c r="K188" t="s">
        <v>4140</v>
      </c>
      <c r="L188" t="s">
        <v>4141</v>
      </c>
      <c r="M188" t="s">
        <v>4589</v>
      </c>
      <c r="N188">
        <v>9</v>
      </c>
      <c r="O188" t="s">
        <v>4623</v>
      </c>
      <c r="P188" t="s">
        <v>4722</v>
      </c>
      <c r="Q188">
        <v>5</v>
      </c>
      <c r="R188">
        <v>1</v>
      </c>
      <c r="S188">
        <v>5.58</v>
      </c>
      <c r="T188">
        <v>8.619999999999999</v>
      </c>
      <c r="U188">
        <v>627.21</v>
      </c>
      <c r="V188">
        <v>87.04000000000001</v>
      </c>
      <c r="W188">
        <v>8.609999999999999</v>
      </c>
      <c r="X188">
        <v>3.72</v>
      </c>
      <c r="Y188">
        <v>2.5</v>
      </c>
      <c r="Z188">
        <v>4</v>
      </c>
      <c r="AA188" t="s">
        <v>4395</v>
      </c>
      <c r="AB188">
        <v>2</v>
      </c>
      <c r="AC188">
        <v>5</v>
      </c>
      <c r="AD188">
        <v>2.833333333333333</v>
      </c>
      <c r="AF188" t="s">
        <v>4400</v>
      </c>
      <c r="AI188">
        <v>0</v>
      </c>
      <c r="AJ188">
        <v>0</v>
      </c>
      <c r="AK188" t="s">
        <v>4755</v>
      </c>
      <c r="AL188" t="s">
        <v>4755</v>
      </c>
      <c r="AM188" t="s">
        <v>4756</v>
      </c>
    </row>
    <row r="189" spans="1:39">
      <c r="A189" t="s">
        <v>4544</v>
      </c>
      <c r="B189" t="s">
        <v>3801</v>
      </c>
      <c r="C189" t="s">
        <v>3802</v>
      </c>
      <c r="D189">
        <v>430</v>
      </c>
      <c r="E189" t="s">
        <v>3804</v>
      </c>
      <c r="F189">
        <v>6.37</v>
      </c>
      <c r="K189" t="s">
        <v>4140</v>
      </c>
      <c r="L189" t="s">
        <v>4141</v>
      </c>
      <c r="M189" t="s">
        <v>4589</v>
      </c>
      <c r="N189">
        <v>9</v>
      </c>
      <c r="O189" t="s">
        <v>4623</v>
      </c>
      <c r="P189" t="s">
        <v>4723</v>
      </c>
      <c r="Q189">
        <v>4</v>
      </c>
      <c r="R189">
        <v>1</v>
      </c>
      <c r="S189">
        <v>4.27</v>
      </c>
      <c r="T189">
        <v>7.31</v>
      </c>
      <c r="U189">
        <v>463.58</v>
      </c>
      <c r="V189">
        <v>76.69</v>
      </c>
      <c r="W189">
        <v>6.86</v>
      </c>
      <c r="X189">
        <v>3.73</v>
      </c>
      <c r="Y189">
        <v>2.62</v>
      </c>
      <c r="Z189">
        <v>3</v>
      </c>
      <c r="AA189" t="s">
        <v>4395</v>
      </c>
      <c r="AB189">
        <v>1</v>
      </c>
      <c r="AC189">
        <v>2</v>
      </c>
      <c r="AD189">
        <v>3.093476190476191</v>
      </c>
      <c r="AF189" t="s">
        <v>4400</v>
      </c>
      <c r="AI189">
        <v>0</v>
      </c>
      <c r="AJ189">
        <v>0</v>
      </c>
      <c r="AK189" t="s">
        <v>4755</v>
      </c>
      <c r="AL189" t="s">
        <v>4755</v>
      </c>
      <c r="AM189" t="s">
        <v>4756</v>
      </c>
    </row>
    <row r="190" spans="1:39">
      <c r="A190" t="s">
        <v>4545</v>
      </c>
      <c r="B190" t="s">
        <v>3801</v>
      </c>
      <c r="C190" t="s">
        <v>3802</v>
      </c>
      <c r="D190">
        <v>450</v>
      </c>
      <c r="E190" t="s">
        <v>3804</v>
      </c>
      <c r="F190">
        <v>6.35</v>
      </c>
      <c r="K190" t="s">
        <v>4140</v>
      </c>
      <c r="L190" t="s">
        <v>4141</v>
      </c>
      <c r="M190" t="s">
        <v>4589</v>
      </c>
      <c r="N190">
        <v>9</v>
      </c>
      <c r="O190" t="s">
        <v>4623</v>
      </c>
      <c r="P190" t="s">
        <v>4724</v>
      </c>
      <c r="Q190">
        <v>6</v>
      </c>
      <c r="R190">
        <v>1</v>
      </c>
      <c r="S190">
        <v>4.39</v>
      </c>
      <c r="T190">
        <v>7.43</v>
      </c>
      <c r="U190">
        <v>587.74</v>
      </c>
      <c r="V190">
        <v>99.51000000000001</v>
      </c>
      <c r="W190">
        <v>6.01</v>
      </c>
      <c r="X190">
        <v>3.75</v>
      </c>
      <c r="Y190">
        <v>2.86</v>
      </c>
      <c r="Z190">
        <v>3</v>
      </c>
      <c r="AA190" t="s">
        <v>4395</v>
      </c>
      <c r="AB190">
        <v>2</v>
      </c>
      <c r="AC190">
        <v>4</v>
      </c>
      <c r="AD190">
        <v>2.516333333333333</v>
      </c>
      <c r="AF190" t="s">
        <v>4400</v>
      </c>
      <c r="AI190">
        <v>0</v>
      </c>
      <c r="AJ190">
        <v>0</v>
      </c>
      <c r="AK190" t="s">
        <v>4755</v>
      </c>
      <c r="AL190" t="s">
        <v>4755</v>
      </c>
      <c r="AM190" t="s">
        <v>4756</v>
      </c>
    </row>
    <row r="191" spans="1:39">
      <c r="A191" t="s">
        <v>4546</v>
      </c>
      <c r="B191" t="s">
        <v>3801</v>
      </c>
      <c r="C191" t="s">
        <v>3802</v>
      </c>
      <c r="D191">
        <v>450</v>
      </c>
      <c r="E191" t="s">
        <v>3804</v>
      </c>
      <c r="F191">
        <v>6.35</v>
      </c>
      <c r="K191" t="s">
        <v>4140</v>
      </c>
      <c r="L191" t="s">
        <v>4141</v>
      </c>
      <c r="M191" t="s">
        <v>4589</v>
      </c>
      <c r="N191">
        <v>9</v>
      </c>
      <c r="O191" t="s">
        <v>4623</v>
      </c>
      <c r="P191" t="s">
        <v>4725</v>
      </c>
      <c r="Q191">
        <v>5</v>
      </c>
      <c r="R191">
        <v>1</v>
      </c>
      <c r="S191">
        <v>4.61</v>
      </c>
      <c r="T191">
        <v>7.65</v>
      </c>
      <c r="U191">
        <v>544.72</v>
      </c>
      <c r="V191">
        <v>87.04000000000001</v>
      </c>
      <c r="W191">
        <v>7.17</v>
      </c>
      <c r="X191">
        <v>3.73</v>
      </c>
      <c r="Y191">
        <v>2.62</v>
      </c>
      <c r="Z191">
        <v>3</v>
      </c>
      <c r="AA191" t="s">
        <v>4395</v>
      </c>
      <c r="AB191">
        <v>2</v>
      </c>
      <c r="AC191">
        <v>5</v>
      </c>
      <c r="AD191">
        <v>2.833333333333333</v>
      </c>
      <c r="AF191" t="s">
        <v>4400</v>
      </c>
      <c r="AI191">
        <v>0</v>
      </c>
      <c r="AJ191">
        <v>0</v>
      </c>
      <c r="AK191" t="s">
        <v>4755</v>
      </c>
      <c r="AL191" t="s">
        <v>4755</v>
      </c>
      <c r="AM191" t="s">
        <v>4756</v>
      </c>
    </row>
    <row r="192" spans="1:39">
      <c r="A192" t="s">
        <v>4547</v>
      </c>
      <c r="B192" t="s">
        <v>3801</v>
      </c>
      <c r="C192" t="s">
        <v>3802</v>
      </c>
      <c r="D192">
        <v>450</v>
      </c>
      <c r="E192" t="s">
        <v>3804</v>
      </c>
      <c r="F192">
        <v>6.35</v>
      </c>
      <c r="K192" t="s">
        <v>4140</v>
      </c>
      <c r="L192" t="s">
        <v>4141</v>
      </c>
      <c r="M192" t="s">
        <v>4589</v>
      </c>
      <c r="N192">
        <v>9</v>
      </c>
      <c r="O192" t="s">
        <v>4623</v>
      </c>
      <c r="P192" t="s">
        <v>4726</v>
      </c>
      <c r="Q192">
        <v>5</v>
      </c>
      <c r="R192">
        <v>1</v>
      </c>
      <c r="S192">
        <v>4.76</v>
      </c>
      <c r="T192">
        <v>7.8</v>
      </c>
      <c r="U192">
        <v>571.74</v>
      </c>
      <c r="V192">
        <v>90.28</v>
      </c>
      <c r="W192">
        <v>6.77</v>
      </c>
      <c r="X192">
        <v>3.76</v>
      </c>
      <c r="Y192">
        <v>2.77</v>
      </c>
      <c r="Z192">
        <v>3</v>
      </c>
      <c r="AA192" t="s">
        <v>4395</v>
      </c>
      <c r="AB192">
        <v>2</v>
      </c>
      <c r="AC192">
        <v>4</v>
      </c>
      <c r="AD192">
        <v>2.824</v>
      </c>
      <c r="AF192" t="s">
        <v>4400</v>
      </c>
      <c r="AI192">
        <v>0</v>
      </c>
      <c r="AJ192">
        <v>0</v>
      </c>
      <c r="AK192" t="s">
        <v>4755</v>
      </c>
      <c r="AL192" t="s">
        <v>4755</v>
      </c>
      <c r="AM192" t="s">
        <v>4756</v>
      </c>
    </row>
    <row r="193" spans="1:39">
      <c r="A193" t="s">
        <v>4548</v>
      </c>
      <c r="B193" t="s">
        <v>3801</v>
      </c>
      <c r="C193" t="s">
        <v>3802</v>
      </c>
      <c r="D193">
        <v>460</v>
      </c>
      <c r="E193" t="s">
        <v>3804</v>
      </c>
      <c r="F193">
        <v>6.34</v>
      </c>
      <c r="K193" t="s">
        <v>4140</v>
      </c>
      <c r="L193" t="s">
        <v>4141</v>
      </c>
      <c r="M193" t="s">
        <v>4589</v>
      </c>
      <c r="N193">
        <v>9</v>
      </c>
      <c r="O193" t="s">
        <v>4623</v>
      </c>
      <c r="P193" t="s">
        <v>4727</v>
      </c>
      <c r="Q193">
        <v>6</v>
      </c>
      <c r="R193">
        <v>2</v>
      </c>
      <c r="S193">
        <v>6.08</v>
      </c>
      <c r="T193">
        <v>9.140000000000001</v>
      </c>
      <c r="U193">
        <v>677.75</v>
      </c>
      <c r="V193">
        <v>108.3</v>
      </c>
      <c r="W193">
        <v>8.68</v>
      </c>
      <c r="X193">
        <v>3.74</v>
      </c>
      <c r="Y193">
        <v>2.57</v>
      </c>
      <c r="Z193">
        <v>4</v>
      </c>
      <c r="AA193" t="s">
        <v>4395</v>
      </c>
      <c r="AB193">
        <v>2</v>
      </c>
      <c r="AC193">
        <v>6</v>
      </c>
      <c r="AD193">
        <v>1.89</v>
      </c>
      <c r="AF193" t="s">
        <v>4400</v>
      </c>
      <c r="AI193">
        <v>0</v>
      </c>
      <c r="AJ193">
        <v>0</v>
      </c>
      <c r="AK193" t="s">
        <v>4755</v>
      </c>
      <c r="AL193" t="s">
        <v>4755</v>
      </c>
      <c r="AM193" t="s">
        <v>4756</v>
      </c>
    </row>
    <row r="194" spans="1:39">
      <c r="A194" t="s">
        <v>4541</v>
      </c>
      <c r="B194" t="s">
        <v>3801</v>
      </c>
      <c r="C194" t="s">
        <v>3802</v>
      </c>
      <c r="D194">
        <v>480</v>
      </c>
      <c r="E194" t="s">
        <v>3804</v>
      </c>
      <c r="F194">
        <v>6.32</v>
      </c>
      <c r="K194" t="s">
        <v>4140</v>
      </c>
      <c r="L194" t="s">
        <v>4141</v>
      </c>
      <c r="M194" t="s">
        <v>4590</v>
      </c>
      <c r="N194">
        <v>9</v>
      </c>
      <c r="O194" t="s">
        <v>4624</v>
      </c>
      <c r="P194" t="s">
        <v>4720</v>
      </c>
      <c r="Q194">
        <v>4</v>
      </c>
      <c r="R194">
        <v>1</v>
      </c>
      <c r="S194">
        <v>4.78</v>
      </c>
      <c r="T194">
        <v>7.82</v>
      </c>
      <c r="U194">
        <v>477.61</v>
      </c>
      <c r="V194">
        <v>76.69</v>
      </c>
      <c r="W194">
        <v>7.25</v>
      </c>
      <c r="X194">
        <v>3.73</v>
      </c>
      <c r="Y194">
        <v>2.61</v>
      </c>
      <c r="Z194">
        <v>3</v>
      </c>
      <c r="AA194" t="s">
        <v>4395</v>
      </c>
      <c r="AB194">
        <v>1</v>
      </c>
      <c r="AC194">
        <v>3</v>
      </c>
      <c r="AD194">
        <v>2.993261904761905</v>
      </c>
      <c r="AF194" t="s">
        <v>4400</v>
      </c>
      <c r="AI194">
        <v>0</v>
      </c>
      <c r="AJ194">
        <v>0</v>
      </c>
      <c r="AK194" t="s">
        <v>4755</v>
      </c>
      <c r="AL194" t="s">
        <v>4755</v>
      </c>
      <c r="AM194" t="s">
        <v>4756</v>
      </c>
    </row>
    <row r="195" spans="1:39">
      <c r="A195" t="s">
        <v>4549</v>
      </c>
      <c r="B195" t="s">
        <v>3801</v>
      </c>
      <c r="C195" t="s">
        <v>3802</v>
      </c>
      <c r="D195">
        <v>500</v>
      </c>
      <c r="E195" t="s">
        <v>3804</v>
      </c>
      <c r="F195">
        <v>6.3</v>
      </c>
      <c r="K195" t="s">
        <v>4140</v>
      </c>
      <c r="L195" t="s">
        <v>4141</v>
      </c>
      <c r="M195" t="s">
        <v>4587</v>
      </c>
      <c r="N195">
        <v>9</v>
      </c>
      <c r="O195" t="s">
        <v>4621</v>
      </c>
      <c r="P195" t="s">
        <v>4728</v>
      </c>
      <c r="Q195">
        <v>1</v>
      </c>
      <c r="R195">
        <v>1</v>
      </c>
      <c r="S195">
        <v>5.96</v>
      </c>
      <c r="T195">
        <v>8.779999999999999</v>
      </c>
      <c r="U195">
        <v>416.61</v>
      </c>
      <c r="V195">
        <v>37.3</v>
      </c>
      <c r="W195">
        <v>7.67</v>
      </c>
      <c r="X195">
        <v>4.31</v>
      </c>
      <c r="Y195">
        <v>0</v>
      </c>
      <c r="Z195">
        <v>2</v>
      </c>
      <c r="AA195" t="s">
        <v>4395</v>
      </c>
      <c r="AB195">
        <v>1</v>
      </c>
      <c r="AC195">
        <v>6</v>
      </c>
      <c r="AD195">
        <v>3.29397619047619</v>
      </c>
      <c r="AF195" t="s">
        <v>4400</v>
      </c>
      <c r="AI195">
        <v>0</v>
      </c>
      <c r="AJ195">
        <v>0</v>
      </c>
      <c r="AK195" t="s">
        <v>4754</v>
      </c>
      <c r="AL195" t="s">
        <v>4754</v>
      </c>
      <c r="AM195" t="s">
        <v>4756</v>
      </c>
    </row>
    <row r="196" spans="1:39">
      <c r="A196" t="s">
        <v>4550</v>
      </c>
      <c r="B196" t="s">
        <v>3801</v>
      </c>
      <c r="C196" t="s">
        <v>3802</v>
      </c>
      <c r="D196">
        <v>500</v>
      </c>
      <c r="E196" t="s">
        <v>3804</v>
      </c>
      <c r="F196">
        <v>6.3</v>
      </c>
      <c r="K196" t="s">
        <v>4140</v>
      </c>
      <c r="L196" t="s">
        <v>4141</v>
      </c>
      <c r="M196" t="s">
        <v>4589</v>
      </c>
      <c r="N196">
        <v>9</v>
      </c>
      <c r="O196" t="s">
        <v>4623</v>
      </c>
      <c r="P196" t="s">
        <v>4729</v>
      </c>
      <c r="Q196">
        <v>4</v>
      </c>
      <c r="R196">
        <v>1</v>
      </c>
      <c r="S196">
        <v>4.59</v>
      </c>
      <c r="T196">
        <v>7.72</v>
      </c>
      <c r="U196">
        <v>495.6</v>
      </c>
      <c r="V196">
        <v>76.69</v>
      </c>
      <c r="W196">
        <v>7.39</v>
      </c>
      <c r="X196">
        <v>2.09</v>
      </c>
      <c r="Y196">
        <v>3</v>
      </c>
      <c r="Z196">
        <v>3</v>
      </c>
      <c r="AA196" t="s">
        <v>4395</v>
      </c>
      <c r="AB196">
        <v>1</v>
      </c>
      <c r="AC196">
        <v>3</v>
      </c>
      <c r="AD196">
        <v>2.864761904761905</v>
      </c>
      <c r="AF196" t="s">
        <v>4400</v>
      </c>
      <c r="AI196">
        <v>0</v>
      </c>
      <c r="AJ196">
        <v>0</v>
      </c>
      <c r="AK196" t="s">
        <v>4755</v>
      </c>
      <c r="AL196" t="s">
        <v>4755</v>
      </c>
      <c r="AM196" t="s">
        <v>4756</v>
      </c>
    </row>
    <row r="197" spans="1:39">
      <c r="A197" t="s">
        <v>4551</v>
      </c>
      <c r="B197" t="s">
        <v>3801</v>
      </c>
      <c r="C197" t="s">
        <v>3802</v>
      </c>
      <c r="D197">
        <v>520</v>
      </c>
      <c r="E197" t="s">
        <v>3804</v>
      </c>
      <c r="F197">
        <v>6.28</v>
      </c>
      <c r="K197" t="s">
        <v>4140</v>
      </c>
      <c r="L197" t="s">
        <v>4141</v>
      </c>
      <c r="M197" t="s">
        <v>4589</v>
      </c>
      <c r="N197">
        <v>9</v>
      </c>
      <c r="O197" t="s">
        <v>4623</v>
      </c>
      <c r="P197" t="s">
        <v>4730</v>
      </c>
      <c r="Q197">
        <v>4</v>
      </c>
      <c r="R197">
        <v>1</v>
      </c>
      <c r="S197">
        <v>4.08</v>
      </c>
      <c r="T197">
        <v>7.21</v>
      </c>
      <c r="U197">
        <v>481.57</v>
      </c>
      <c r="V197">
        <v>76.69</v>
      </c>
      <c r="W197">
        <v>6.99</v>
      </c>
      <c r="X197">
        <v>2.09</v>
      </c>
      <c r="Y197">
        <v>3.01</v>
      </c>
      <c r="Z197">
        <v>3</v>
      </c>
      <c r="AA197" t="s">
        <v>4395</v>
      </c>
      <c r="AB197">
        <v>1</v>
      </c>
      <c r="AC197">
        <v>2</v>
      </c>
      <c r="AD197">
        <v>2.96497619047619</v>
      </c>
      <c r="AF197" t="s">
        <v>4400</v>
      </c>
      <c r="AI197">
        <v>0</v>
      </c>
      <c r="AJ197">
        <v>0</v>
      </c>
      <c r="AK197" t="s">
        <v>4755</v>
      </c>
      <c r="AL197" t="s">
        <v>4755</v>
      </c>
      <c r="AM197" t="s">
        <v>4756</v>
      </c>
    </row>
    <row r="198" spans="1:39">
      <c r="A198" t="s">
        <v>4552</v>
      </c>
      <c r="B198" t="s">
        <v>3801</v>
      </c>
      <c r="C198" t="s">
        <v>3802</v>
      </c>
      <c r="D198">
        <v>530</v>
      </c>
      <c r="E198" t="s">
        <v>3804</v>
      </c>
      <c r="F198">
        <v>6.28</v>
      </c>
      <c r="K198" t="s">
        <v>4140</v>
      </c>
      <c r="L198" t="s">
        <v>4141</v>
      </c>
      <c r="M198" t="s">
        <v>4589</v>
      </c>
      <c r="N198">
        <v>9</v>
      </c>
      <c r="O198" t="s">
        <v>4623</v>
      </c>
      <c r="P198" t="s">
        <v>4731</v>
      </c>
      <c r="Q198">
        <v>4</v>
      </c>
      <c r="R198">
        <v>1</v>
      </c>
      <c r="S198">
        <v>5.2</v>
      </c>
      <c r="T198">
        <v>8.289999999999999</v>
      </c>
      <c r="U198">
        <v>495.6</v>
      </c>
      <c r="V198">
        <v>76.69</v>
      </c>
      <c r="W198">
        <v>7.39</v>
      </c>
      <c r="X198">
        <v>3.39</v>
      </c>
      <c r="Y198">
        <v>2.19</v>
      </c>
      <c r="Z198">
        <v>3</v>
      </c>
      <c r="AA198" t="s">
        <v>4395</v>
      </c>
      <c r="AB198">
        <v>1</v>
      </c>
      <c r="AC198">
        <v>3</v>
      </c>
      <c r="AD198">
        <v>2.864761904761905</v>
      </c>
      <c r="AF198" t="s">
        <v>4400</v>
      </c>
      <c r="AI198">
        <v>0</v>
      </c>
      <c r="AJ198">
        <v>0</v>
      </c>
      <c r="AK198" t="s">
        <v>4755</v>
      </c>
      <c r="AL198" t="s">
        <v>4755</v>
      </c>
      <c r="AM198" t="s">
        <v>4756</v>
      </c>
    </row>
    <row r="199" spans="1:39">
      <c r="A199" t="s">
        <v>4553</v>
      </c>
      <c r="B199" t="s">
        <v>3801</v>
      </c>
      <c r="C199" t="s">
        <v>3802</v>
      </c>
      <c r="D199">
        <v>670</v>
      </c>
      <c r="E199" t="s">
        <v>3804</v>
      </c>
      <c r="F199">
        <v>6.17</v>
      </c>
      <c r="K199" t="s">
        <v>4140</v>
      </c>
      <c r="L199" t="s">
        <v>4141</v>
      </c>
      <c r="M199" t="s">
        <v>4589</v>
      </c>
      <c r="N199">
        <v>9</v>
      </c>
      <c r="O199" t="s">
        <v>4623</v>
      </c>
      <c r="P199" t="s">
        <v>4732</v>
      </c>
      <c r="Q199">
        <v>4</v>
      </c>
      <c r="R199">
        <v>1</v>
      </c>
      <c r="S199">
        <v>7.03</v>
      </c>
      <c r="T199">
        <v>10.05</v>
      </c>
      <c r="U199">
        <v>595.21</v>
      </c>
      <c r="V199">
        <v>52.9</v>
      </c>
      <c r="W199">
        <v>9.93</v>
      </c>
      <c r="X199">
        <v>3.04</v>
      </c>
      <c r="Y199">
        <v>0</v>
      </c>
      <c r="Z199">
        <v>4</v>
      </c>
      <c r="AA199" t="s">
        <v>4395</v>
      </c>
      <c r="AB199">
        <v>2</v>
      </c>
      <c r="AC199">
        <v>5</v>
      </c>
      <c r="AD199">
        <v>2.833333333333333</v>
      </c>
      <c r="AF199" t="s">
        <v>4400</v>
      </c>
      <c r="AI199">
        <v>0</v>
      </c>
      <c r="AJ199">
        <v>0</v>
      </c>
      <c r="AK199" t="s">
        <v>4755</v>
      </c>
      <c r="AL199" t="s">
        <v>4755</v>
      </c>
      <c r="AM199" t="s">
        <v>4756</v>
      </c>
    </row>
    <row r="200" spans="1:39">
      <c r="A200" t="s">
        <v>4554</v>
      </c>
      <c r="B200" t="s">
        <v>3801</v>
      </c>
      <c r="C200" t="s">
        <v>3802</v>
      </c>
      <c r="D200">
        <v>720</v>
      </c>
      <c r="E200" t="s">
        <v>3804</v>
      </c>
      <c r="F200">
        <v>6.14</v>
      </c>
      <c r="K200" t="s">
        <v>4140</v>
      </c>
      <c r="L200" t="s">
        <v>4141</v>
      </c>
      <c r="M200" t="s">
        <v>4589</v>
      </c>
      <c r="N200">
        <v>9</v>
      </c>
      <c r="O200" t="s">
        <v>4623</v>
      </c>
      <c r="P200" t="s">
        <v>4733</v>
      </c>
      <c r="Q200">
        <v>5</v>
      </c>
      <c r="R200">
        <v>1</v>
      </c>
      <c r="S200">
        <v>5.8</v>
      </c>
      <c r="T200">
        <v>8.83</v>
      </c>
      <c r="U200">
        <v>576.76</v>
      </c>
      <c r="V200">
        <v>62.13</v>
      </c>
      <c r="W200">
        <v>9.140000000000001</v>
      </c>
      <c r="X200">
        <v>3.04</v>
      </c>
      <c r="Y200">
        <v>0</v>
      </c>
      <c r="Z200">
        <v>4</v>
      </c>
      <c r="AA200" t="s">
        <v>4395</v>
      </c>
      <c r="AB200">
        <v>2</v>
      </c>
      <c r="AC200">
        <v>5</v>
      </c>
      <c r="AD200">
        <v>2.833333333333333</v>
      </c>
      <c r="AF200" t="s">
        <v>4400</v>
      </c>
      <c r="AI200">
        <v>0</v>
      </c>
      <c r="AJ200">
        <v>0</v>
      </c>
      <c r="AK200" t="s">
        <v>4755</v>
      </c>
      <c r="AL200" t="s">
        <v>4755</v>
      </c>
      <c r="AM200" t="s">
        <v>4756</v>
      </c>
    </row>
    <row r="201" spans="1:39">
      <c r="A201" t="s">
        <v>4550</v>
      </c>
      <c r="B201" t="s">
        <v>3801</v>
      </c>
      <c r="C201" t="s">
        <v>3802</v>
      </c>
      <c r="D201">
        <v>770</v>
      </c>
      <c r="E201" t="s">
        <v>3804</v>
      </c>
      <c r="F201">
        <v>6.11</v>
      </c>
      <c r="K201" t="s">
        <v>4140</v>
      </c>
      <c r="L201" t="s">
        <v>4141</v>
      </c>
      <c r="M201" t="s">
        <v>4590</v>
      </c>
      <c r="N201">
        <v>9</v>
      </c>
      <c r="O201" t="s">
        <v>4624</v>
      </c>
      <c r="P201" t="s">
        <v>4729</v>
      </c>
      <c r="Q201">
        <v>4</v>
      </c>
      <c r="R201">
        <v>1</v>
      </c>
      <c r="S201">
        <v>4.59</v>
      </c>
      <c r="T201">
        <v>7.72</v>
      </c>
      <c r="U201">
        <v>495.6</v>
      </c>
      <c r="V201">
        <v>76.69</v>
      </c>
      <c r="W201">
        <v>7.39</v>
      </c>
      <c r="X201">
        <v>2.09</v>
      </c>
      <c r="Y201">
        <v>3</v>
      </c>
      <c r="Z201">
        <v>3</v>
      </c>
      <c r="AA201" t="s">
        <v>4395</v>
      </c>
      <c r="AB201">
        <v>1</v>
      </c>
      <c r="AC201">
        <v>3</v>
      </c>
      <c r="AD201">
        <v>2.864761904761905</v>
      </c>
      <c r="AF201" t="s">
        <v>4400</v>
      </c>
      <c r="AI201">
        <v>0</v>
      </c>
      <c r="AJ201">
        <v>0</v>
      </c>
      <c r="AK201" t="s">
        <v>4755</v>
      </c>
      <c r="AL201" t="s">
        <v>4755</v>
      </c>
      <c r="AM201" t="s">
        <v>4756</v>
      </c>
    </row>
    <row r="202" spans="1:39">
      <c r="A202" t="s">
        <v>4555</v>
      </c>
      <c r="B202" t="s">
        <v>3801</v>
      </c>
      <c r="C202" t="s">
        <v>3802</v>
      </c>
      <c r="D202">
        <v>780</v>
      </c>
      <c r="E202" t="s">
        <v>3804</v>
      </c>
      <c r="F202">
        <v>6.11</v>
      </c>
      <c r="K202" t="s">
        <v>4140</v>
      </c>
      <c r="L202" t="s">
        <v>4141</v>
      </c>
      <c r="M202" t="s">
        <v>4589</v>
      </c>
      <c r="N202">
        <v>9</v>
      </c>
      <c r="O202" t="s">
        <v>4623</v>
      </c>
      <c r="P202" t="s">
        <v>4734</v>
      </c>
      <c r="Q202">
        <v>6</v>
      </c>
      <c r="R202">
        <v>1</v>
      </c>
      <c r="S202">
        <v>4.89</v>
      </c>
      <c r="T202">
        <v>7.93</v>
      </c>
      <c r="U202">
        <v>622.79</v>
      </c>
      <c r="V202">
        <v>96.27</v>
      </c>
      <c r="W202">
        <v>7.97</v>
      </c>
      <c r="X202">
        <v>3.72</v>
      </c>
      <c r="Y202">
        <v>2.52</v>
      </c>
      <c r="Z202">
        <v>4</v>
      </c>
      <c r="AA202" t="s">
        <v>4395</v>
      </c>
      <c r="AB202">
        <v>2</v>
      </c>
      <c r="AC202">
        <v>6</v>
      </c>
      <c r="AD202">
        <v>2.624333333333333</v>
      </c>
      <c r="AF202" t="s">
        <v>4400</v>
      </c>
      <c r="AI202">
        <v>0</v>
      </c>
      <c r="AJ202">
        <v>0</v>
      </c>
      <c r="AK202" t="s">
        <v>4755</v>
      </c>
      <c r="AL202" t="s">
        <v>4755</v>
      </c>
      <c r="AM202" t="s">
        <v>4756</v>
      </c>
    </row>
    <row r="203" spans="1:39">
      <c r="A203" t="s">
        <v>4556</v>
      </c>
      <c r="B203" t="s">
        <v>3801</v>
      </c>
      <c r="C203" t="s">
        <v>3802</v>
      </c>
      <c r="D203">
        <v>790</v>
      </c>
      <c r="E203" t="s">
        <v>3804</v>
      </c>
      <c r="F203">
        <v>6.1</v>
      </c>
      <c r="K203" t="s">
        <v>4140</v>
      </c>
      <c r="L203" t="s">
        <v>4141</v>
      </c>
      <c r="M203" t="s">
        <v>4589</v>
      </c>
      <c r="N203">
        <v>9</v>
      </c>
      <c r="O203" t="s">
        <v>4623</v>
      </c>
      <c r="P203" t="s">
        <v>4735</v>
      </c>
      <c r="Q203">
        <v>4</v>
      </c>
      <c r="R203">
        <v>1</v>
      </c>
      <c r="S203">
        <v>5.13</v>
      </c>
      <c r="T203">
        <v>8.16</v>
      </c>
      <c r="U203">
        <v>494.64</v>
      </c>
      <c r="V203">
        <v>69.97</v>
      </c>
      <c r="W203">
        <v>7.58</v>
      </c>
      <c r="X203">
        <v>3.77</v>
      </c>
      <c r="Y203">
        <v>2.88</v>
      </c>
      <c r="Z203">
        <v>3</v>
      </c>
      <c r="AA203" t="s">
        <v>4395</v>
      </c>
      <c r="AB203">
        <v>1</v>
      </c>
      <c r="AC203">
        <v>4</v>
      </c>
      <c r="AD203">
        <v>2.871619047619048</v>
      </c>
      <c r="AF203" t="s">
        <v>4400</v>
      </c>
      <c r="AI203">
        <v>0</v>
      </c>
      <c r="AJ203">
        <v>0</v>
      </c>
      <c r="AK203" t="s">
        <v>4755</v>
      </c>
      <c r="AL203" t="s">
        <v>4755</v>
      </c>
      <c r="AM203" t="s">
        <v>4756</v>
      </c>
    </row>
    <row r="204" spans="1:39">
      <c r="A204" t="s">
        <v>4544</v>
      </c>
      <c r="B204" t="s">
        <v>3801</v>
      </c>
      <c r="C204" t="s">
        <v>3802</v>
      </c>
      <c r="D204">
        <v>820</v>
      </c>
      <c r="E204" t="s">
        <v>3804</v>
      </c>
      <c r="F204">
        <v>6.09</v>
      </c>
      <c r="K204" t="s">
        <v>4140</v>
      </c>
      <c r="L204" t="s">
        <v>4141</v>
      </c>
      <c r="M204" t="s">
        <v>4590</v>
      </c>
      <c r="N204">
        <v>9</v>
      </c>
      <c r="O204" t="s">
        <v>4624</v>
      </c>
      <c r="P204" t="s">
        <v>4723</v>
      </c>
      <c r="Q204">
        <v>4</v>
      </c>
      <c r="R204">
        <v>1</v>
      </c>
      <c r="S204">
        <v>4.27</v>
      </c>
      <c r="T204">
        <v>7.31</v>
      </c>
      <c r="U204">
        <v>463.58</v>
      </c>
      <c r="V204">
        <v>76.69</v>
      </c>
      <c r="W204">
        <v>6.86</v>
      </c>
      <c r="X204">
        <v>3.73</v>
      </c>
      <c r="Y204">
        <v>2.62</v>
      </c>
      <c r="Z204">
        <v>3</v>
      </c>
      <c r="AA204" t="s">
        <v>4395</v>
      </c>
      <c r="AB204">
        <v>1</v>
      </c>
      <c r="AC204">
        <v>2</v>
      </c>
      <c r="AD204">
        <v>3.093476190476191</v>
      </c>
      <c r="AF204" t="s">
        <v>4400</v>
      </c>
      <c r="AI204">
        <v>0</v>
      </c>
      <c r="AJ204">
        <v>0</v>
      </c>
      <c r="AK204" t="s">
        <v>4755</v>
      </c>
      <c r="AL204" t="s">
        <v>4755</v>
      </c>
      <c r="AM204" t="s">
        <v>4756</v>
      </c>
    </row>
    <row r="205" spans="1:39">
      <c r="A205" t="s">
        <v>4557</v>
      </c>
      <c r="B205" t="s">
        <v>3801</v>
      </c>
      <c r="C205" t="s">
        <v>3802</v>
      </c>
      <c r="D205">
        <v>890</v>
      </c>
      <c r="E205" t="s">
        <v>3804</v>
      </c>
      <c r="F205">
        <v>6.05</v>
      </c>
      <c r="K205" t="s">
        <v>4140</v>
      </c>
      <c r="L205" t="s">
        <v>4141</v>
      </c>
      <c r="M205" t="s">
        <v>4589</v>
      </c>
      <c r="N205">
        <v>9</v>
      </c>
      <c r="O205" t="s">
        <v>4623</v>
      </c>
      <c r="P205" t="s">
        <v>4736</v>
      </c>
      <c r="Q205">
        <v>4</v>
      </c>
      <c r="R205">
        <v>1</v>
      </c>
      <c r="S205">
        <v>4.62</v>
      </c>
      <c r="T205">
        <v>7.65</v>
      </c>
      <c r="U205">
        <v>480.61</v>
      </c>
      <c r="V205">
        <v>69.97</v>
      </c>
      <c r="W205">
        <v>7.19</v>
      </c>
      <c r="X205">
        <v>3.77</v>
      </c>
      <c r="Y205">
        <v>2.89</v>
      </c>
      <c r="Z205">
        <v>3</v>
      </c>
      <c r="AA205" t="s">
        <v>4395</v>
      </c>
      <c r="AB205">
        <v>1</v>
      </c>
      <c r="AC205">
        <v>3</v>
      </c>
      <c r="AD205">
        <v>2.971833333333334</v>
      </c>
      <c r="AF205" t="s">
        <v>4400</v>
      </c>
      <c r="AI205">
        <v>0</v>
      </c>
      <c r="AJ205">
        <v>0</v>
      </c>
      <c r="AK205" t="s">
        <v>4755</v>
      </c>
      <c r="AL205" t="s">
        <v>4755</v>
      </c>
      <c r="AM205" t="s">
        <v>4756</v>
      </c>
    </row>
    <row r="206" spans="1:39">
      <c r="A206" t="s">
        <v>4546</v>
      </c>
      <c r="B206" t="s">
        <v>3801</v>
      </c>
      <c r="C206" t="s">
        <v>3802</v>
      </c>
      <c r="D206">
        <v>920</v>
      </c>
      <c r="E206" t="s">
        <v>3804</v>
      </c>
      <c r="F206">
        <v>6.04</v>
      </c>
      <c r="K206" t="s">
        <v>4140</v>
      </c>
      <c r="L206" t="s">
        <v>4141</v>
      </c>
      <c r="M206" t="s">
        <v>4590</v>
      </c>
      <c r="N206">
        <v>9</v>
      </c>
      <c r="O206" t="s">
        <v>4624</v>
      </c>
      <c r="P206" t="s">
        <v>4725</v>
      </c>
      <c r="Q206">
        <v>5</v>
      </c>
      <c r="R206">
        <v>1</v>
      </c>
      <c r="S206">
        <v>4.61</v>
      </c>
      <c r="T206">
        <v>7.65</v>
      </c>
      <c r="U206">
        <v>544.72</v>
      </c>
      <c r="V206">
        <v>87.04000000000001</v>
      </c>
      <c r="W206">
        <v>7.17</v>
      </c>
      <c r="X206">
        <v>3.73</v>
      </c>
      <c r="Y206">
        <v>2.62</v>
      </c>
      <c r="Z206">
        <v>3</v>
      </c>
      <c r="AA206" t="s">
        <v>4395</v>
      </c>
      <c r="AB206">
        <v>2</v>
      </c>
      <c r="AC206">
        <v>5</v>
      </c>
      <c r="AD206">
        <v>2.833333333333333</v>
      </c>
      <c r="AF206" t="s">
        <v>4400</v>
      </c>
      <c r="AI206">
        <v>0</v>
      </c>
      <c r="AJ206">
        <v>0</v>
      </c>
      <c r="AK206" t="s">
        <v>4755</v>
      </c>
      <c r="AL206" t="s">
        <v>4755</v>
      </c>
      <c r="AM206" t="s">
        <v>4756</v>
      </c>
    </row>
    <row r="207" spans="1:39">
      <c r="A207" t="s">
        <v>4543</v>
      </c>
      <c r="B207" t="s">
        <v>3801</v>
      </c>
      <c r="C207" t="s">
        <v>3802</v>
      </c>
      <c r="D207">
        <v>950</v>
      </c>
      <c r="E207" t="s">
        <v>3804</v>
      </c>
      <c r="F207">
        <v>6.02</v>
      </c>
      <c r="K207" t="s">
        <v>4140</v>
      </c>
      <c r="L207" t="s">
        <v>4141</v>
      </c>
      <c r="M207" t="s">
        <v>4590</v>
      </c>
      <c r="N207">
        <v>9</v>
      </c>
      <c r="O207" t="s">
        <v>4624</v>
      </c>
      <c r="P207" t="s">
        <v>4722</v>
      </c>
      <c r="Q207">
        <v>5</v>
      </c>
      <c r="R207">
        <v>1</v>
      </c>
      <c r="S207">
        <v>5.58</v>
      </c>
      <c r="T207">
        <v>8.619999999999999</v>
      </c>
      <c r="U207">
        <v>627.21</v>
      </c>
      <c r="V207">
        <v>87.04000000000001</v>
      </c>
      <c r="W207">
        <v>8.609999999999999</v>
      </c>
      <c r="X207">
        <v>3.72</v>
      </c>
      <c r="Y207">
        <v>2.5</v>
      </c>
      <c r="Z207">
        <v>4</v>
      </c>
      <c r="AA207" t="s">
        <v>4395</v>
      </c>
      <c r="AB207">
        <v>2</v>
      </c>
      <c r="AC207">
        <v>5</v>
      </c>
      <c r="AD207">
        <v>2.833333333333333</v>
      </c>
      <c r="AF207" t="s">
        <v>4400</v>
      </c>
      <c r="AI207">
        <v>0</v>
      </c>
      <c r="AJ207">
        <v>0</v>
      </c>
      <c r="AK207" t="s">
        <v>4755</v>
      </c>
      <c r="AL207" t="s">
        <v>4755</v>
      </c>
      <c r="AM207" t="s">
        <v>4756</v>
      </c>
    </row>
    <row r="208" spans="1:39">
      <c r="A208" t="s">
        <v>4548</v>
      </c>
      <c r="B208" t="s">
        <v>3801</v>
      </c>
      <c r="C208" t="s">
        <v>3802</v>
      </c>
      <c r="D208">
        <v>960</v>
      </c>
      <c r="E208" t="s">
        <v>3804</v>
      </c>
      <c r="F208">
        <v>6.02</v>
      </c>
      <c r="K208" t="s">
        <v>4140</v>
      </c>
      <c r="L208" t="s">
        <v>4141</v>
      </c>
      <c r="M208" t="s">
        <v>4590</v>
      </c>
      <c r="N208">
        <v>9</v>
      </c>
      <c r="O208" t="s">
        <v>4624</v>
      </c>
      <c r="P208" t="s">
        <v>4727</v>
      </c>
      <c r="Q208">
        <v>6</v>
      </c>
      <c r="R208">
        <v>2</v>
      </c>
      <c r="S208">
        <v>6.08</v>
      </c>
      <c r="T208">
        <v>9.140000000000001</v>
      </c>
      <c r="U208">
        <v>677.75</v>
      </c>
      <c r="V208">
        <v>108.3</v>
      </c>
      <c r="W208">
        <v>8.68</v>
      </c>
      <c r="X208">
        <v>3.74</v>
      </c>
      <c r="Y208">
        <v>2.57</v>
      </c>
      <c r="Z208">
        <v>4</v>
      </c>
      <c r="AA208" t="s">
        <v>4395</v>
      </c>
      <c r="AB208">
        <v>2</v>
      </c>
      <c r="AC208">
        <v>6</v>
      </c>
      <c r="AD208">
        <v>1.89</v>
      </c>
      <c r="AF208" t="s">
        <v>4400</v>
      </c>
      <c r="AI208">
        <v>0</v>
      </c>
      <c r="AJ208">
        <v>0</v>
      </c>
      <c r="AK208" t="s">
        <v>4755</v>
      </c>
      <c r="AL208" t="s">
        <v>4755</v>
      </c>
      <c r="AM208" t="s">
        <v>4756</v>
      </c>
    </row>
    <row r="209" spans="1:39">
      <c r="A209" t="s">
        <v>4556</v>
      </c>
      <c r="B209" t="s">
        <v>3801</v>
      </c>
      <c r="C209" t="s">
        <v>3802</v>
      </c>
      <c r="D209">
        <v>970</v>
      </c>
      <c r="E209" t="s">
        <v>3804</v>
      </c>
      <c r="F209">
        <v>6.01</v>
      </c>
      <c r="K209" t="s">
        <v>4140</v>
      </c>
      <c r="L209" t="s">
        <v>4141</v>
      </c>
      <c r="M209" t="s">
        <v>4590</v>
      </c>
      <c r="N209">
        <v>9</v>
      </c>
      <c r="O209" t="s">
        <v>4624</v>
      </c>
      <c r="P209" t="s">
        <v>4735</v>
      </c>
      <c r="Q209">
        <v>4</v>
      </c>
      <c r="R209">
        <v>1</v>
      </c>
      <c r="S209">
        <v>5.13</v>
      </c>
      <c r="T209">
        <v>8.16</v>
      </c>
      <c r="U209">
        <v>494.64</v>
      </c>
      <c r="V209">
        <v>69.97</v>
      </c>
      <c r="W209">
        <v>7.58</v>
      </c>
      <c r="X209">
        <v>3.77</v>
      </c>
      <c r="Y209">
        <v>2.88</v>
      </c>
      <c r="Z209">
        <v>3</v>
      </c>
      <c r="AA209" t="s">
        <v>4395</v>
      </c>
      <c r="AB209">
        <v>1</v>
      </c>
      <c r="AC209">
        <v>4</v>
      </c>
      <c r="AD209">
        <v>2.871619047619048</v>
      </c>
      <c r="AF209" t="s">
        <v>4400</v>
      </c>
      <c r="AI209">
        <v>0</v>
      </c>
      <c r="AJ209">
        <v>0</v>
      </c>
      <c r="AK209" t="s">
        <v>4755</v>
      </c>
      <c r="AL209" t="s">
        <v>4755</v>
      </c>
      <c r="AM209" t="s">
        <v>4756</v>
      </c>
    </row>
    <row r="210" spans="1:39">
      <c r="A210" t="s">
        <v>4558</v>
      </c>
      <c r="B210" t="s">
        <v>3801</v>
      </c>
      <c r="C210" t="s">
        <v>3802</v>
      </c>
      <c r="D210">
        <v>1000</v>
      </c>
      <c r="E210" t="s">
        <v>3804</v>
      </c>
      <c r="F210">
        <v>6</v>
      </c>
      <c r="K210" t="s">
        <v>4140</v>
      </c>
      <c r="L210" t="s">
        <v>4141</v>
      </c>
      <c r="M210" t="s">
        <v>4589</v>
      </c>
      <c r="N210">
        <v>9</v>
      </c>
      <c r="O210" t="s">
        <v>4623</v>
      </c>
      <c r="P210" t="s">
        <v>4737</v>
      </c>
      <c r="Q210">
        <v>6</v>
      </c>
      <c r="R210">
        <v>1</v>
      </c>
      <c r="S210">
        <v>4.68</v>
      </c>
      <c r="T210">
        <v>7.69</v>
      </c>
      <c r="U210">
        <v>600.78</v>
      </c>
      <c r="V210">
        <v>93.52</v>
      </c>
      <c r="W210">
        <v>5.92</v>
      </c>
      <c r="X210">
        <v>3.75</v>
      </c>
      <c r="Y210">
        <v>5.92</v>
      </c>
      <c r="Z210">
        <v>3</v>
      </c>
      <c r="AA210" t="s">
        <v>4395</v>
      </c>
      <c r="AB210">
        <v>2</v>
      </c>
      <c r="AC210">
        <v>4</v>
      </c>
      <c r="AD210">
        <v>2.716</v>
      </c>
      <c r="AF210" t="s">
        <v>4400</v>
      </c>
      <c r="AI210">
        <v>0</v>
      </c>
      <c r="AJ210">
        <v>0</v>
      </c>
      <c r="AK210" t="s">
        <v>4755</v>
      </c>
      <c r="AL210" t="s">
        <v>4755</v>
      </c>
      <c r="AM210" t="s">
        <v>4756</v>
      </c>
    </row>
    <row r="211" spans="1:39">
      <c r="A211" t="s">
        <v>4545</v>
      </c>
      <c r="B211" t="s">
        <v>3801</v>
      </c>
      <c r="C211" t="s">
        <v>3802</v>
      </c>
      <c r="D211">
        <v>1000</v>
      </c>
      <c r="E211" t="s">
        <v>3804</v>
      </c>
      <c r="F211">
        <v>6</v>
      </c>
      <c r="K211" t="s">
        <v>4140</v>
      </c>
      <c r="L211" t="s">
        <v>4141</v>
      </c>
      <c r="M211" t="s">
        <v>4590</v>
      </c>
      <c r="N211">
        <v>9</v>
      </c>
      <c r="O211" t="s">
        <v>4624</v>
      </c>
      <c r="P211" t="s">
        <v>4724</v>
      </c>
      <c r="Q211">
        <v>6</v>
      </c>
      <c r="R211">
        <v>1</v>
      </c>
      <c r="S211">
        <v>4.39</v>
      </c>
      <c r="T211">
        <v>7.43</v>
      </c>
      <c r="U211">
        <v>587.74</v>
      </c>
      <c r="V211">
        <v>99.51000000000001</v>
      </c>
      <c r="W211">
        <v>6.01</v>
      </c>
      <c r="X211">
        <v>3.75</v>
      </c>
      <c r="Y211">
        <v>2.86</v>
      </c>
      <c r="Z211">
        <v>3</v>
      </c>
      <c r="AA211" t="s">
        <v>4395</v>
      </c>
      <c r="AB211">
        <v>2</v>
      </c>
      <c r="AC211">
        <v>4</v>
      </c>
      <c r="AD211">
        <v>2.516333333333333</v>
      </c>
      <c r="AF211" t="s">
        <v>4400</v>
      </c>
      <c r="AI211">
        <v>0</v>
      </c>
      <c r="AJ211">
        <v>0</v>
      </c>
      <c r="AK211" t="s">
        <v>4755</v>
      </c>
      <c r="AL211" t="s">
        <v>4755</v>
      </c>
      <c r="AM211" t="s">
        <v>4756</v>
      </c>
    </row>
    <row r="212" spans="1:39">
      <c r="A212" t="s">
        <v>4542</v>
      </c>
      <c r="B212" t="s">
        <v>3801</v>
      </c>
      <c r="C212" t="s">
        <v>3802</v>
      </c>
      <c r="D212">
        <v>1000</v>
      </c>
      <c r="E212" t="s">
        <v>3804</v>
      </c>
      <c r="F212">
        <v>6</v>
      </c>
      <c r="K212" t="s">
        <v>4140</v>
      </c>
      <c r="L212" t="s">
        <v>4141</v>
      </c>
      <c r="M212" t="s">
        <v>4590</v>
      </c>
      <c r="N212">
        <v>9</v>
      </c>
      <c r="O212" t="s">
        <v>4624</v>
      </c>
      <c r="P212" t="s">
        <v>4721</v>
      </c>
      <c r="Q212">
        <v>5</v>
      </c>
      <c r="R212">
        <v>1</v>
      </c>
      <c r="S212">
        <v>6.84</v>
      </c>
      <c r="T212">
        <v>9.869999999999999</v>
      </c>
      <c r="U212">
        <v>630.73</v>
      </c>
      <c r="V212">
        <v>62.13</v>
      </c>
      <c r="W212">
        <v>10.03</v>
      </c>
      <c r="X212">
        <v>3.04</v>
      </c>
      <c r="Y212">
        <v>0</v>
      </c>
      <c r="Z212">
        <v>4</v>
      </c>
      <c r="AA212" t="s">
        <v>4395</v>
      </c>
      <c r="AB212">
        <v>2</v>
      </c>
      <c r="AC212">
        <v>5</v>
      </c>
      <c r="AD212">
        <v>2.833333333333333</v>
      </c>
      <c r="AF212" t="s">
        <v>4400</v>
      </c>
      <c r="AI212">
        <v>0</v>
      </c>
      <c r="AJ212">
        <v>0</v>
      </c>
      <c r="AK212" t="s">
        <v>4755</v>
      </c>
      <c r="AL212" t="s">
        <v>4755</v>
      </c>
      <c r="AM212" t="s">
        <v>4756</v>
      </c>
    </row>
    <row r="213" spans="1:39">
      <c r="A213" t="s">
        <v>4547</v>
      </c>
      <c r="B213" t="s">
        <v>3801</v>
      </c>
      <c r="C213" t="s">
        <v>3802</v>
      </c>
      <c r="D213">
        <v>1000</v>
      </c>
      <c r="E213" t="s">
        <v>3804</v>
      </c>
      <c r="F213">
        <v>6</v>
      </c>
      <c r="K213" t="s">
        <v>4140</v>
      </c>
      <c r="L213" t="s">
        <v>4141</v>
      </c>
      <c r="M213" t="s">
        <v>4590</v>
      </c>
      <c r="N213">
        <v>9</v>
      </c>
      <c r="O213" t="s">
        <v>4624</v>
      </c>
      <c r="P213" t="s">
        <v>4726</v>
      </c>
      <c r="Q213">
        <v>5</v>
      </c>
      <c r="R213">
        <v>1</v>
      </c>
      <c r="S213">
        <v>4.76</v>
      </c>
      <c r="T213">
        <v>7.8</v>
      </c>
      <c r="U213">
        <v>571.74</v>
      </c>
      <c r="V213">
        <v>90.28</v>
      </c>
      <c r="W213">
        <v>6.77</v>
      </c>
      <c r="X213">
        <v>3.76</v>
      </c>
      <c r="Y213">
        <v>2.77</v>
      </c>
      <c r="Z213">
        <v>3</v>
      </c>
      <c r="AA213" t="s">
        <v>4395</v>
      </c>
      <c r="AB213">
        <v>2</v>
      </c>
      <c r="AC213">
        <v>4</v>
      </c>
      <c r="AD213">
        <v>2.824</v>
      </c>
      <c r="AF213" t="s">
        <v>4400</v>
      </c>
      <c r="AI213">
        <v>0</v>
      </c>
      <c r="AJ213">
        <v>0</v>
      </c>
      <c r="AK213" t="s">
        <v>4755</v>
      </c>
      <c r="AL213" t="s">
        <v>4755</v>
      </c>
      <c r="AM213" t="s">
        <v>4756</v>
      </c>
    </row>
  </sheetData>
  <mergeCells count="5">
    <mergeCell ref="A1:J1"/>
    <mergeCell ref="K1:O1"/>
    <mergeCell ref="Q1:AE1"/>
    <mergeCell ref="AF1:AK1"/>
    <mergeCell ref="AL1:AM1"/>
  </mergeCells>
  <conditionalFormatting sqref="AE1:AE21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5"/>
  <sheetViews>
    <sheetView workbookViewId="0"/>
  </sheetViews>
  <sheetFormatPr defaultRowHeight="15"/>
  <sheetData>
    <row r="1" spans="1:39">
      <c r="A1" s="1" t="s">
        <v>4437</v>
      </c>
      <c r="B1" s="1"/>
      <c r="C1" s="1"/>
      <c r="D1" s="1"/>
      <c r="E1" s="1"/>
      <c r="F1" s="1"/>
      <c r="G1" s="1"/>
      <c r="H1" s="1"/>
      <c r="I1" s="1"/>
      <c r="J1" s="1"/>
      <c r="K1" s="1" t="s">
        <v>4438</v>
      </c>
      <c r="L1" s="1"/>
      <c r="M1" s="1"/>
      <c r="N1" s="1"/>
      <c r="O1" s="1"/>
      <c r="P1" s="1" t="s">
        <v>4439</v>
      </c>
      <c r="Q1" s="1" t="s">
        <v>4440</v>
      </c>
      <c r="R1" s="1"/>
      <c r="S1" s="1"/>
      <c r="T1" s="1"/>
      <c r="U1" s="1"/>
      <c r="V1" s="1"/>
      <c r="W1" s="1"/>
      <c r="X1" s="1"/>
      <c r="Y1" s="1"/>
      <c r="Z1" s="1"/>
      <c r="AA1" s="1"/>
      <c r="AB1" s="1"/>
      <c r="AC1" s="1"/>
      <c r="AD1" s="1"/>
      <c r="AE1" s="1"/>
      <c r="AF1" s="1" t="s">
        <v>4441</v>
      </c>
      <c r="AG1" s="1"/>
      <c r="AH1" s="1"/>
      <c r="AI1" s="1"/>
      <c r="AJ1" s="1"/>
      <c r="AK1" s="1"/>
      <c r="AL1" s="1" t="s">
        <v>4442</v>
      </c>
      <c r="AM1" s="1"/>
    </row>
    <row r="2" spans="1:39">
      <c r="A2" s="5" t="s">
        <v>3916</v>
      </c>
      <c r="B2" s="5" t="s">
        <v>3917</v>
      </c>
      <c r="C2" s="5" t="s">
        <v>3611</v>
      </c>
      <c r="D2" s="5" t="s">
        <v>3918</v>
      </c>
      <c r="E2" s="5" t="s">
        <v>3613</v>
      </c>
      <c r="F2" s="5" t="s">
        <v>3919</v>
      </c>
      <c r="G2" s="5" t="s">
        <v>4443</v>
      </c>
      <c r="H2" s="5" t="s">
        <v>4444</v>
      </c>
      <c r="I2" s="5" t="s">
        <v>3922</v>
      </c>
      <c r="J2" s="5" t="s">
        <v>4445</v>
      </c>
      <c r="K2" s="5" t="s">
        <v>3923</v>
      </c>
      <c r="L2" s="5" t="s">
        <v>3924</v>
      </c>
      <c r="M2" s="5" t="s">
        <v>3925</v>
      </c>
      <c r="N2" s="5" t="s">
        <v>3926</v>
      </c>
      <c r="O2" s="5" t="s">
        <v>3927</v>
      </c>
      <c r="P2" s="5" t="s">
        <v>3928</v>
      </c>
      <c r="Q2" s="5" t="s">
        <v>3929</v>
      </c>
      <c r="R2" s="5" t="s">
        <v>3930</v>
      </c>
      <c r="S2" s="5" t="s">
        <v>3931</v>
      </c>
      <c r="T2" s="5" t="s">
        <v>3932</v>
      </c>
      <c r="U2" s="5" t="s">
        <v>3933</v>
      </c>
      <c r="V2" s="5" t="s">
        <v>3934</v>
      </c>
      <c r="W2" s="5" t="s">
        <v>3935</v>
      </c>
      <c r="X2" s="5" t="s">
        <v>3936</v>
      </c>
      <c r="Y2" s="5" t="s">
        <v>3937</v>
      </c>
      <c r="Z2" s="5" t="s">
        <v>3938</v>
      </c>
      <c r="AA2" s="5" t="s">
        <v>3939</v>
      </c>
      <c r="AB2" s="5" t="s">
        <v>3940</v>
      </c>
      <c r="AC2" s="5" t="s">
        <v>3941</v>
      </c>
      <c r="AD2" s="5" t="s">
        <v>3942</v>
      </c>
      <c r="AE2" s="5" t="s">
        <v>3943</v>
      </c>
      <c r="AF2" s="5" t="s">
        <v>3944</v>
      </c>
      <c r="AG2" s="5" t="s">
        <v>3945</v>
      </c>
      <c r="AH2" s="5" t="s">
        <v>3946</v>
      </c>
      <c r="AI2" s="5" t="s">
        <v>3947</v>
      </c>
      <c r="AJ2" s="5" t="s">
        <v>3948</v>
      </c>
      <c r="AK2" s="5" t="s">
        <v>3949</v>
      </c>
      <c r="AL2" s="5" t="s">
        <v>3950</v>
      </c>
      <c r="AM2" s="5" t="s">
        <v>2428</v>
      </c>
    </row>
    <row r="3" spans="1:39">
      <c r="A3" t="s">
        <v>4757</v>
      </c>
      <c r="B3" t="s">
        <v>4781</v>
      </c>
      <c r="C3" t="s">
        <v>3802</v>
      </c>
      <c r="D3">
        <v>104</v>
      </c>
      <c r="E3" t="s">
        <v>4783</v>
      </c>
      <c r="K3" t="s">
        <v>4140</v>
      </c>
      <c r="L3" t="s">
        <v>4141</v>
      </c>
      <c r="M3" t="s">
        <v>4787</v>
      </c>
      <c r="N3">
        <v>9</v>
      </c>
      <c r="O3" t="s">
        <v>4797</v>
      </c>
      <c r="P3" t="s">
        <v>4807</v>
      </c>
      <c r="Q3">
        <v>3</v>
      </c>
      <c r="R3">
        <v>2</v>
      </c>
      <c r="S3">
        <v>3.94</v>
      </c>
      <c r="T3">
        <v>6.98</v>
      </c>
      <c r="U3">
        <v>436.59</v>
      </c>
      <c r="V3">
        <v>66.76000000000001</v>
      </c>
      <c r="W3">
        <v>7.08</v>
      </c>
      <c r="X3">
        <v>4.6</v>
      </c>
      <c r="Y3">
        <v>0</v>
      </c>
      <c r="Z3">
        <v>2</v>
      </c>
      <c r="AA3" t="s">
        <v>4395</v>
      </c>
      <c r="AB3">
        <v>1</v>
      </c>
      <c r="AC3">
        <v>8</v>
      </c>
      <c r="AD3">
        <v>2.982928571428571</v>
      </c>
      <c r="AF3" t="s">
        <v>4400</v>
      </c>
      <c r="AI3">
        <v>0</v>
      </c>
      <c r="AJ3">
        <v>0</v>
      </c>
      <c r="AK3" t="s">
        <v>4831</v>
      </c>
      <c r="AL3" t="s">
        <v>4831</v>
      </c>
      <c r="AM3" t="s">
        <v>4756</v>
      </c>
    </row>
    <row r="4" spans="1:39">
      <c r="A4" t="s">
        <v>4757</v>
      </c>
      <c r="B4" t="s">
        <v>4781</v>
      </c>
      <c r="C4" t="s">
        <v>3802</v>
      </c>
      <c r="D4">
        <v>102</v>
      </c>
      <c r="E4" t="s">
        <v>4783</v>
      </c>
      <c r="K4" t="s">
        <v>4140</v>
      </c>
      <c r="L4" t="s">
        <v>4141</v>
      </c>
      <c r="M4" t="s">
        <v>4788</v>
      </c>
      <c r="N4">
        <v>9</v>
      </c>
      <c r="O4" t="s">
        <v>4798</v>
      </c>
      <c r="P4" t="s">
        <v>4807</v>
      </c>
      <c r="Q4">
        <v>3</v>
      </c>
      <c r="R4">
        <v>2</v>
      </c>
      <c r="S4">
        <v>3.94</v>
      </c>
      <c r="T4">
        <v>6.98</v>
      </c>
      <c r="U4">
        <v>436.59</v>
      </c>
      <c r="V4">
        <v>66.76000000000001</v>
      </c>
      <c r="W4">
        <v>7.08</v>
      </c>
      <c r="X4">
        <v>4.6</v>
      </c>
      <c r="Y4">
        <v>0</v>
      </c>
      <c r="Z4">
        <v>2</v>
      </c>
      <c r="AA4" t="s">
        <v>4395</v>
      </c>
      <c r="AB4">
        <v>1</v>
      </c>
      <c r="AC4">
        <v>8</v>
      </c>
      <c r="AD4">
        <v>2.982928571428571</v>
      </c>
      <c r="AF4" t="s">
        <v>4400</v>
      </c>
      <c r="AI4">
        <v>0</v>
      </c>
      <c r="AJ4">
        <v>0</v>
      </c>
      <c r="AK4" t="s">
        <v>4831</v>
      </c>
      <c r="AL4" t="s">
        <v>4831</v>
      </c>
      <c r="AM4" t="s">
        <v>4756</v>
      </c>
    </row>
    <row r="5" spans="1:39">
      <c r="A5" t="s">
        <v>4758</v>
      </c>
      <c r="B5" t="s">
        <v>4781</v>
      </c>
      <c r="C5" t="s">
        <v>3802</v>
      </c>
      <c r="D5">
        <v>98</v>
      </c>
      <c r="E5" t="s">
        <v>4783</v>
      </c>
      <c r="K5" t="s">
        <v>4140</v>
      </c>
      <c r="M5" t="s">
        <v>4789</v>
      </c>
      <c r="N5">
        <v>8</v>
      </c>
      <c r="O5" t="s">
        <v>4799</v>
      </c>
      <c r="P5" t="s">
        <v>4808</v>
      </c>
      <c r="Q5">
        <v>1</v>
      </c>
      <c r="R5">
        <v>1</v>
      </c>
      <c r="S5">
        <v>2.3</v>
      </c>
      <c r="T5">
        <v>5.14</v>
      </c>
      <c r="U5">
        <v>304.39</v>
      </c>
      <c r="V5">
        <v>37.3</v>
      </c>
      <c r="W5">
        <v>5.31</v>
      </c>
      <c r="X5">
        <v>4.28</v>
      </c>
      <c r="Y5">
        <v>0</v>
      </c>
      <c r="Z5">
        <v>2</v>
      </c>
      <c r="AA5" t="s">
        <v>4395</v>
      </c>
      <c r="AB5">
        <v>1</v>
      </c>
      <c r="AC5">
        <v>3</v>
      </c>
      <c r="AD5">
        <v>4.548333333333334</v>
      </c>
      <c r="AF5" t="s">
        <v>4400</v>
      </c>
      <c r="AI5">
        <v>0</v>
      </c>
      <c r="AJ5">
        <v>0</v>
      </c>
      <c r="AK5" t="s">
        <v>4746</v>
      </c>
      <c r="AL5" t="s">
        <v>4746</v>
      </c>
      <c r="AM5" t="s">
        <v>4756</v>
      </c>
    </row>
    <row r="6" spans="1:39">
      <c r="A6" t="s">
        <v>4759</v>
      </c>
      <c r="B6" t="s">
        <v>4781</v>
      </c>
      <c r="C6" t="s">
        <v>3802</v>
      </c>
      <c r="D6">
        <v>98</v>
      </c>
      <c r="E6" t="s">
        <v>4783</v>
      </c>
      <c r="K6" t="s">
        <v>4140</v>
      </c>
      <c r="M6" t="s">
        <v>4789</v>
      </c>
      <c r="N6">
        <v>8</v>
      </c>
      <c r="O6" t="s">
        <v>4799</v>
      </c>
      <c r="P6" t="s">
        <v>4809</v>
      </c>
      <c r="Q6">
        <v>1</v>
      </c>
      <c r="R6">
        <v>1</v>
      </c>
      <c r="S6">
        <v>2.3</v>
      </c>
      <c r="T6">
        <v>5.14</v>
      </c>
      <c r="U6">
        <v>304.39</v>
      </c>
      <c r="V6">
        <v>37.3</v>
      </c>
      <c r="W6">
        <v>5.31</v>
      </c>
      <c r="X6">
        <v>4.28</v>
      </c>
      <c r="Y6">
        <v>0</v>
      </c>
      <c r="Z6">
        <v>2</v>
      </c>
      <c r="AA6" t="s">
        <v>4395</v>
      </c>
      <c r="AB6">
        <v>1</v>
      </c>
      <c r="AC6">
        <v>3</v>
      </c>
      <c r="AD6">
        <v>4.548333333333334</v>
      </c>
      <c r="AF6" t="s">
        <v>4400</v>
      </c>
      <c r="AI6">
        <v>0</v>
      </c>
      <c r="AJ6">
        <v>0</v>
      </c>
      <c r="AK6" t="s">
        <v>4746</v>
      </c>
      <c r="AL6" t="s">
        <v>4746</v>
      </c>
      <c r="AM6" t="s">
        <v>4756</v>
      </c>
    </row>
    <row r="7" spans="1:39">
      <c r="A7" t="s">
        <v>4760</v>
      </c>
      <c r="B7" t="s">
        <v>4781</v>
      </c>
      <c r="C7" t="s">
        <v>3802</v>
      </c>
      <c r="D7">
        <v>96</v>
      </c>
      <c r="E7" t="s">
        <v>4783</v>
      </c>
      <c r="K7" t="s">
        <v>4140</v>
      </c>
      <c r="M7" t="s">
        <v>4789</v>
      </c>
      <c r="N7">
        <v>8</v>
      </c>
      <c r="O7" t="s">
        <v>4799</v>
      </c>
      <c r="P7" t="s">
        <v>4810</v>
      </c>
      <c r="Q7">
        <v>1</v>
      </c>
      <c r="R7">
        <v>1</v>
      </c>
      <c r="S7">
        <v>3.75</v>
      </c>
      <c r="T7">
        <v>6.54</v>
      </c>
      <c r="U7">
        <v>312.45</v>
      </c>
      <c r="V7">
        <v>37.3</v>
      </c>
      <c r="W7">
        <v>6.09</v>
      </c>
      <c r="X7">
        <v>4.37</v>
      </c>
      <c r="Y7">
        <v>0</v>
      </c>
      <c r="Z7">
        <v>1</v>
      </c>
      <c r="AA7" t="s">
        <v>4395</v>
      </c>
      <c r="AB7">
        <v>1</v>
      </c>
      <c r="AC7">
        <v>5</v>
      </c>
      <c r="AD7">
        <v>3.823333333333333</v>
      </c>
      <c r="AF7" t="s">
        <v>4400</v>
      </c>
      <c r="AI7">
        <v>0</v>
      </c>
      <c r="AJ7">
        <v>0</v>
      </c>
      <c r="AK7" t="s">
        <v>4746</v>
      </c>
      <c r="AL7" t="s">
        <v>4746</v>
      </c>
      <c r="AM7" t="s">
        <v>4756</v>
      </c>
    </row>
    <row r="8" spans="1:39">
      <c r="A8" t="s">
        <v>4761</v>
      </c>
      <c r="B8" t="s">
        <v>4781</v>
      </c>
      <c r="C8" t="s">
        <v>3802</v>
      </c>
      <c r="D8">
        <v>96</v>
      </c>
      <c r="E8" t="s">
        <v>4783</v>
      </c>
      <c r="K8" t="s">
        <v>4140</v>
      </c>
      <c r="M8" t="s">
        <v>4789</v>
      </c>
      <c r="N8">
        <v>8</v>
      </c>
      <c r="O8" t="s">
        <v>4799</v>
      </c>
      <c r="P8" t="s">
        <v>4811</v>
      </c>
      <c r="Q8">
        <v>1</v>
      </c>
      <c r="R8">
        <v>1</v>
      </c>
      <c r="S8">
        <v>3.81</v>
      </c>
      <c r="T8">
        <v>6.66</v>
      </c>
      <c r="U8">
        <v>310.44</v>
      </c>
      <c r="V8">
        <v>37.3</v>
      </c>
      <c r="W8">
        <v>5.87</v>
      </c>
      <c r="X8">
        <v>4.26</v>
      </c>
      <c r="Y8">
        <v>0</v>
      </c>
      <c r="Z8">
        <v>1</v>
      </c>
      <c r="AA8" t="s">
        <v>4395</v>
      </c>
      <c r="AB8">
        <v>1</v>
      </c>
      <c r="AC8">
        <v>4</v>
      </c>
      <c r="AD8">
        <v>3.793333333333333</v>
      </c>
      <c r="AF8" t="s">
        <v>4400</v>
      </c>
      <c r="AI8">
        <v>0</v>
      </c>
      <c r="AJ8">
        <v>0</v>
      </c>
      <c r="AK8" t="s">
        <v>4746</v>
      </c>
      <c r="AL8" t="s">
        <v>4746</v>
      </c>
      <c r="AM8" t="s">
        <v>4756</v>
      </c>
    </row>
    <row r="9" spans="1:39">
      <c r="A9" t="s">
        <v>4762</v>
      </c>
      <c r="B9" t="s">
        <v>4781</v>
      </c>
      <c r="C9" t="s">
        <v>3802</v>
      </c>
      <c r="D9">
        <v>95</v>
      </c>
      <c r="E9" t="s">
        <v>4783</v>
      </c>
      <c r="K9" t="s">
        <v>4140</v>
      </c>
      <c r="M9" t="s">
        <v>4790</v>
      </c>
      <c r="N9">
        <v>8</v>
      </c>
      <c r="O9" t="s">
        <v>4800</v>
      </c>
      <c r="P9" t="s">
        <v>4812</v>
      </c>
      <c r="Q9">
        <v>2</v>
      </c>
      <c r="R9">
        <v>2</v>
      </c>
      <c r="S9">
        <v>2.43</v>
      </c>
      <c r="T9">
        <v>5.3</v>
      </c>
      <c r="U9">
        <v>338.45</v>
      </c>
      <c r="V9">
        <v>57.53</v>
      </c>
      <c r="W9">
        <v>4.82</v>
      </c>
      <c r="X9">
        <v>4.24</v>
      </c>
      <c r="Y9">
        <v>0</v>
      </c>
      <c r="Z9">
        <v>2</v>
      </c>
      <c r="AA9" t="s">
        <v>4395</v>
      </c>
      <c r="AB9">
        <v>0</v>
      </c>
      <c r="AC9">
        <v>3</v>
      </c>
      <c r="AD9">
        <v>4.285</v>
      </c>
      <c r="AF9" t="s">
        <v>4400</v>
      </c>
      <c r="AI9">
        <v>0</v>
      </c>
      <c r="AJ9">
        <v>0</v>
      </c>
      <c r="AK9" t="s">
        <v>4741</v>
      </c>
      <c r="AL9" t="s">
        <v>4741</v>
      </c>
      <c r="AM9" t="s">
        <v>4756</v>
      </c>
    </row>
    <row r="10" spans="1:39">
      <c r="A10" t="s">
        <v>4763</v>
      </c>
      <c r="B10" t="s">
        <v>4781</v>
      </c>
      <c r="C10" t="s">
        <v>3802</v>
      </c>
      <c r="D10">
        <v>95</v>
      </c>
      <c r="E10" t="s">
        <v>4783</v>
      </c>
      <c r="K10" t="s">
        <v>4140</v>
      </c>
      <c r="M10" t="s">
        <v>4789</v>
      </c>
      <c r="N10">
        <v>8</v>
      </c>
      <c r="O10" t="s">
        <v>4799</v>
      </c>
      <c r="P10" t="s">
        <v>4813</v>
      </c>
      <c r="Q10">
        <v>2</v>
      </c>
      <c r="R10">
        <v>1</v>
      </c>
      <c r="S10">
        <v>1.59</v>
      </c>
      <c r="T10">
        <v>4.44</v>
      </c>
      <c r="U10">
        <v>338.47</v>
      </c>
      <c r="V10">
        <v>37.3</v>
      </c>
      <c r="W10">
        <v>5.72</v>
      </c>
      <c r="X10">
        <v>4.26</v>
      </c>
      <c r="Y10">
        <v>0</v>
      </c>
      <c r="Z10">
        <v>2</v>
      </c>
      <c r="AA10" t="s">
        <v>4395</v>
      </c>
      <c r="AB10">
        <v>1</v>
      </c>
      <c r="AC10">
        <v>3</v>
      </c>
      <c r="AD10">
        <v>4.978333333333333</v>
      </c>
      <c r="AF10" t="s">
        <v>4400</v>
      </c>
      <c r="AI10">
        <v>0</v>
      </c>
      <c r="AJ10">
        <v>0</v>
      </c>
      <c r="AK10" t="s">
        <v>4746</v>
      </c>
      <c r="AL10" t="s">
        <v>4746</v>
      </c>
      <c r="AM10" t="s">
        <v>4756</v>
      </c>
    </row>
    <row r="11" spans="1:39">
      <c r="A11" t="s">
        <v>4764</v>
      </c>
      <c r="B11" t="s">
        <v>4781</v>
      </c>
      <c r="C11" t="s">
        <v>3802</v>
      </c>
      <c r="D11">
        <v>94</v>
      </c>
      <c r="E11" t="s">
        <v>4783</v>
      </c>
      <c r="K11" t="s">
        <v>4140</v>
      </c>
      <c r="M11" t="s">
        <v>4789</v>
      </c>
      <c r="N11">
        <v>8</v>
      </c>
      <c r="O11" t="s">
        <v>4799</v>
      </c>
      <c r="P11" t="s">
        <v>4814</v>
      </c>
      <c r="Q11">
        <v>1</v>
      </c>
      <c r="R11">
        <v>1</v>
      </c>
      <c r="S11">
        <v>4.1</v>
      </c>
      <c r="T11">
        <v>6.9</v>
      </c>
      <c r="U11">
        <v>348.49</v>
      </c>
      <c r="V11">
        <v>37.3</v>
      </c>
      <c r="W11">
        <v>6.29</v>
      </c>
      <c r="X11">
        <v>4.34</v>
      </c>
      <c r="Y11">
        <v>0</v>
      </c>
      <c r="Z11">
        <v>2</v>
      </c>
      <c r="AA11" t="s">
        <v>4395</v>
      </c>
      <c r="AB11">
        <v>1</v>
      </c>
      <c r="AC11">
        <v>3</v>
      </c>
      <c r="AD11">
        <v>3.698333333333333</v>
      </c>
      <c r="AF11" t="s">
        <v>4400</v>
      </c>
      <c r="AI11">
        <v>0</v>
      </c>
      <c r="AJ11">
        <v>0</v>
      </c>
      <c r="AK11" t="s">
        <v>4746</v>
      </c>
      <c r="AL11" t="s">
        <v>4746</v>
      </c>
      <c r="AM11" t="s">
        <v>4756</v>
      </c>
    </row>
    <row r="12" spans="1:39">
      <c r="A12" t="s">
        <v>4765</v>
      </c>
      <c r="B12" t="s">
        <v>4781</v>
      </c>
      <c r="C12" t="s">
        <v>3802</v>
      </c>
      <c r="D12">
        <v>94</v>
      </c>
      <c r="E12" t="s">
        <v>4783</v>
      </c>
      <c r="K12" t="s">
        <v>4140</v>
      </c>
      <c r="M12" t="s">
        <v>4789</v>
      </c>
      <c r="N12">
        <v>8</v>
      </c>
      <c r="O12" t="s">
        <v>4799</v>
      </c>
      <c r="P12" t="s">
        <v>4815</v>
      </c>
      <c r="Q12">
        <v>2</v>
      </c>
      <c r="R12">
        <v>1</v>
      </c>
      <c r="S12">
        <v>1.59</v>
      </c>
      <c r="T12">
        <v>4.44</v>
      </c>
      <c r="U12">
        <v>338.47</v>
      </c>
      <c r="V12">
        <v>37.3</v>
      </c>
      <c r="W12">
        <v>5.72</v>
      </c>
      <c r="X12">
        <v>4.26</v>
      </c>
      <c r="Y12">
        <v>0</v>
      </c>
      <c r="Z12">
        <v>2</v>
      </c>
      <c r="AA12" t="s">
        <v>4395</v>
      </c>
      <c r="AB12">
        <v>1</v>
      </c>
      <c r="AC12">
        <v>3</v>
      </c>
      <c r="AD12">
        <v>4.978333333333333</v>
      </c>
      <c r="AF12" t="s">
        <v>4400</v>
      </c>
      <c r="AI12">
        <v>0</v>
      </c>
      <c r="AJ12">
        <v>0</v>
      </c>
      <c r="AK12" t="s">
        <v>4746</v>
      </c>
      <c r="AL12" t="s">
        <v>4746</v>
      </c>
      <c r="AM12" t="s">
        <v>4756</v>
      </c>
    </row>
    <row r="13" spans="1:39">
      <c r="A13" t="s">
        <v>4766</v>
      </c>
      <c r="B13" t="s">
        <v>4781</v>
      </c>
      <c r="C13" t="s">
        <v>3802</v>
      </c>
      <c r="D13">
        <v>94</v>
      </c>
      <c r="E13" t="s">
        <v>4783</v>
      </c>
      <c r="K13" t="s">
        <v>4140</v>
      </c>
      <c r="M13" t="s">
        <v>4789</v>
      </c>
      <c r="N13">
        <v>8</v>
      </c>
      <c r="O13" t="s">
        <v>4799</v>
      </c>
      <c r="P13" t="s">
        <v>4816</v>
      </c>
      <c r="Q13">
        <v>2</v>
      </c>
      <c r="R13">
        <v>1</v>
      </c>
      <c r="S13">
        <v>1.62</v>
      </c>
      <c r="T13">
        <v>4.44</v>
      </c>
      <c r="U13">
        <v>338.47</v>
      </c>
      <c r="V13">
        <v>37.3</v>
      </c>
      <c r="W13">
        <v>5.72</v>
      </c>
      <c r="X13">
        <v>4.32</v>
      </c>
      <c r="Y13">
        <v>0</v>
      </c>
      <c r="Z13">
        <v>2</v>
      </c>
      <c r="AA13" t="s">
        <v>4395</v>
      </c>
      <c r="AB13">
        <v>1</v>
      </c>
      <c r="AC13">
        <v>3</v>
      </c>
      <c r="AD13">
        <v>4.978333333333333</v>
      </c>
      <c r="AF13" t="s">
        <v>4400</v>
      </c>
      <c r="AI13">
        <v>0</v>
      </c>
      <c r="AJ13">
        <v>0</v>
      </c>
      <c r="AK13" t="s">
        <v>4746</v>
      </c>
      <c r="AL13" t="s">
        <v>4746</v>
      </c>
      <c r="AM13" t="s">
        <v>4756</v>
      </c>
    </row>
    <row r="14" spans="1:39">
      <c r="A14" t="s">
        <v>4767</v>
      </c>
      <c r="B14" t="s">
        <v>4781</v>
      </c>
      <c r="C14" t="s">
        <v>3802</v>
      </c>
      <c r="D14">
        <v>93</v>
      </c>
      <c r="E14" t="s">
        <v>4783</v>
      </c>
      <c r="K14" t="s">
        <v>4140</v>
      </c>
      <c r="M14" t="s">
        <v>4790</v>
      </c>
      <c r="N14">
        <v>8</v>
      </c>
      <c r="O14" t="s">
        <v>4800</v>
      </c>
      <c r="P14" t="s">
        <v>4817</v>
      </c>
      <c r="Q14">
        <v>2</v>
      </c>
      <c r="R14">
        <v>1</v>
      </c>
      <c r="S14">
        <v>3.45</v>
      </c>
      <c r="T14">
        <v>6.48</v>
      </c>
      <c r="U14">
        <v>336.43</v>
      </c>
      <c r="V14">
        <v>54.37</v>
      </c>
      <c r="W14">
        <v>4.96</v>
      </c>
      <c r="X14">
        <v>3.74</v>
      </c>
      <c r="Y14">
        <v>0</v>
      </c>
      <c r="Z14">
        <v>2</v>
      </c>
      <c r="AA14" t="s">
        <v>4395</v>
      </c>
      <c r="AB14">
        <v>0</v>
      </c>
      <c r="AC14">
        <v>3</v>
      </c>
      <c r="AD14">
        <v>4.108333333333333</v>
      </c>
      <c r="AF14" t="s">
        <v>4400</v>
      </c>
      <c r="AI14">
        <v>0</v>
      </c>
      <c r="AJ14">
        <v>0</v>
      </c>
      <c r="AK14" t="s">
        <v>4741</v>
      </c>
      <c r="AL14" t="s">
        <v>4741</v>
      </c>
      <c r="AM14" t="s">
        <v>4756</v>
      </c>
    </row>
    <row r="15" spans="1:39">
      <c r="A15" t="s">
        <v>4768</v>
      </c>
      <c r="B15" t="s">
        <v>4781</v>
      </c>
      <c r="C15" t="s">
        <v>3802</v>
      </c>
      <c r="D15">
        <v>92</v>
      </c>
      <c r="E15" t="s">
        <v>4783</v>
      </c>
      <c r="K15" t="s">
        <v>4140</v>
      </c>
      <c r="M15" t="s">
        <v>4789</v>
      </c>
      <c r="N15">
        <v>8</v>
      </c>
      <c r="O15" t="s">
        <v>4799</v>
      </c>
      <c r="P15" t="s">
        <v>4818</v>
      </c>
      <c r="Q15">
        <v>1</v>
      </c>
      <c r="R15">
        <v>1</v>
      </c>
      <c r="S15">
        <v>3.81</v>
      </c>
      <c r="T15">
        <v>6.66</v>
      </c>
      <c r="U15">
        <v>310.44</v>
      </c>
      <c r="V15">
        <v>37.3</v>
      </c>
      <c r="W15">
        <v>5.87</v>
      </c>
      <c r="X15">
        <v>4.26</v>
      </c>
      <c r="Y15">
        <v>0</v>
      </c>
      <c r="Z15">
        <v>1</v>
      </c>
      <c r="AA15" t="s">
        <v>4395</v>
      </c>
      <c r="AB15">
        <v>1</v>
      </c>
      <c r="AC15">
        <v>4</v>
      </c>
      <c r="AD15">
        <v>3.793333333333333</v>
      </c>
      <c r="AF15" t="s">
        <v>4400</v>
      </c>
      <c r="AI15">
        <v>0</v>
      </c>
      <c r="AJ15">
        <v>0</v>
      </c>
      <c r="AK15" t="s">
        <v>4746</v>
      </c>
      <c r="AL15" t="s">
        <v>4746</v>
      </c>
      <c r="AM15" t="s">
        <v>4756</v>
      </c>
    </row>
    <row r="16" spans="1:39">
      <c r="A16" t="s">
        <v>4769</v>
      </c>
      <c r="B16" t="s">
        <v>4781</v>
      </c>
      <c r="C16" t="s">
        <v>3802</v>
      </c>
      <c r="D16">
        <v>90</v>
      </c>
      <c r="E16" t="s">
        <v>4783</v>
      </c>
      <c r="K16" t="s">
        <v>4140</v>
      </c>
      <c r="M16" t="s">
        <v>4790</v>
      </c>
      <c r="N16">
        <v>8</v>
      </c>
      <c r="O16" t="s">
        <v>4800</v>
      </c>
      <c r="P16" t="s">
        <v>4819</v>
      </c>
      <c r="Q16">
        <v>1</v>
      </c>
      <c r="R16">
        <v>1</v>
      </c>
      <c r="S16">
        <v>4.86</v>
      </c>
      <c r="T16">
        <v>7.65</v>
      </c>
      <c r="U16">
        <v>350.5</v>
      </c>
      <c r="V16">
        <v>37.3</v>
      </c>
      <c r="W16">
        <v>6.06</v>
      </c>
      <c r="X16">
        <v>4.37</v>
      </c>
      <c r="Y16">
        <v>0</v>
      </c>
      <c r="Z16">
        <v>2</v>
      </c>
      <c r="AA16" t="s">
        <v>4395</v>
      </c>
      <c r="AB16">
        <v>1</v>
      </c>
      <c r="AC16">
        <v>3</v>
      </c>
      <c r="AD16">
        <v>3.698333333333333</v>
      </c>
      <c r="AF16" t="s">
        <v>4400</v>
      </c>
      <c r="AI16">
        <v>0</v>
      </c>
      <c r="AJ16">
        <v>0</v>
      </c>
      <c r="AK16" t="s">
        <v>4741</v>
      </c>
      <c r="AL16" t="s">
        <v>4741</v>
      </c>
      <c r="AM16" t="s">
        <v>4756</v>
      </c>
    </row>
    <row r="17" spans="1:39">
      <c r="A17" t="s">
        <v>4770</v>
      </c>
      <c r="B17" t="s">
        <v>4781</v>
      </c>
      <c r="C17" t="s">
        <v>3802</v>
      </c>
      <c r="D17">
        <v>89</v>
      </c>
      <c r="E17" t="s">
        <v>4783</v>
      </c>
      <c r="K17" t="s">
        <v>4140</v>
      </c>
      <c r="M17" t="s">
        <v>4790</v>
      </c>
      <c r="N17">
        <v>8</v>
      </c>
      <c r="O17" t="s">
        <v>4800</v>
      </c>
      <c r="P17" t="s">
        <v>4820</v>
      </c>
      <c r="Q17">
        <v>1</v>
      </c>
      <c r="R17">
        <v>1</v>
      </c>
      <c r="S17">
        <v>3.72</v>
      </c>
      <c r="T17">
        <v>6.55</v>
      </c>
      <c r="U17">
        <v>322.45</v>
      </c>
      <c r="V17">
        <v>37.3</v>
      </c>
      <c r="W17">
        <v>5.32</v>
      </c>
      <c r="X17">
        <v>4.29</v>
      </c>
      <c r="Y17">
        <v>0</v>
      </c>
      <c r="Z17">
        <v>2</v>
      </c>
      <c r="AA17" t="s">
        <v>4395</v>
      </c>
      <c r="AB17">
        <v>1</v>
      </c>
      <c r="AC17">
        <v>3</v>
      </c>
      <c r="AD17">
        <v>3.838333333333333</v>
      </c>
      <c r="AF17" t="s">
        <v>4400</v>
      </c>
      <c r="AI17">
        <v>0</v>
      </c>
      <c r="AJ17">
        <v>0</v>
      </c>
      <c r="AK17" t="s">
        <v>4741</v>
      </c>
      <c r="AL17" t="s">
        <v>4741</v>
      </c>
      <c r="AM17" t="s">
        <v>4756</v>
      </c>
    </row>
    <row r="18" spans="1:39">
      <c r="A18" t="s">
        <v>4771</v>
      </c>
      <c r="B18" t="s">
        <v>4781</v>
      </c>
      <c r="C18" t="s">
        <v>3802</v>
      </c>
      <c r="D18">
        <v>87</v>
      </c>
      <c r="E18" t="s">
        <v>4783</v>
      </c>
      <c r="K18" t="s">
        <v>4140</v>
      </c>
      <c r="M18" t="s">
        <v>4789</v>
      </c>
      <c r="N18">
        <v>8</v>
      </c>
      <c r="O18" t="s">
        <v>4799</v>
      </c>
      <c r="P18" t="s">
        <v>4821</v>
      </c>
      <c r="Q18">
        <v>1</v>
      </c>
      <c r="R18">
        <v>1</v>
      </c>
      <c r="S18">
        <v>4.06</v>
      </c>
      <c r="T18">
        <v>6.9</v>
      </c>
      <c r="U18">
        <v>348.49</v>
      </c>
      <c r="V18">
        <v>37.3</v>
      </c>
      <c r="W18">
        <v>6.29</v>
      </c>
      <c r="X18">
        <v>4.28</v>
      </c>
      <c r="Y18">
        <v>0</v>
      </c>
      <c r="Z18">
        <v>2</v>
      </c>
      <c r="AA18" t="s">
        <v>4395</v>
      </c>
      <c r="AB18">
        <v>1</v>
      </c>
      <c r="AC18">
        <v>3</v>
      </c>
      <c r="AD18">
        <v>3.698333333333333</v>
      </c>
      <c r="AF18" t="s">
        <v>4400</v>
      </c>
      <c r="AI18">
        <v>0</v>
      </c>
      <c r="AJ18">
        <v>0</v>
      </c>
      <c r="AK18" t="s">
        <v>4746</v>
      </c>
      <c r="AL18" t="s">
        <v>4746</v>
      </c>
      <c r="AM18" t="s">
        <v>4756</v>
      </c>
    </row>
    <row r="19" spans="1:39">
      <c r="A19" t="s">
        <v>4772</v>
      </c>
      <c r="B19" t="s">
        <v>4781</v>
      </c>
      <c r="C19" t="s">
        <v>3802</v>
      </c>
      <c r="D19">
        <v>86</v>
      </c>
      <c r="E19" t="s">
        <v>4783</v>
      </c>
      <c r="K19" t="s">
        <v>4140</v>
      </c>
      <c r="M19" t="s">
        <v>4790</v>
      </c>
      <c r="N19">
        <v>8</v>
      </c>
      <c r="O19" t="s">
        <v>4800</v>
      </c>
      <c r="P19" t="s">
        <v>4822</v>
      </c>
      <c r="Q19">
        <v>2</v>
      </c>
      <c r="R19">
        <v>1</v>
      </c>
      <c r="S19">
        <v>3.8</v>
      </c>
      <c r="T19">
        <v>6.59</v>
      </c>
      <c r="U19">
        <v>324.42</v>
      </c>
      <c r="V19">
        <v>46.53</v>
      </c>
      <c r="W19">
        <v>5.53</v>
      </c>
      <c r="X19">
        <v>4.36</v>
      </c>
      <c r="Y19">
        <v>0</v>
      </c>
      <c r="Z19">
        <v>2</v>
      </c>
      <c r="AA19" t="s">
        <v>4395</v>
      </c>
      <c r="AB19">
        <v>1</v>
      </c>
      <c r="AC19">
        <v>3</v>
      </c>
      <c r="AD19">
        <v>3.933333333333334</v>
      </c>
      <c r="AF19" t="s">
        <v>4400</v>
      </c>
      <c r="AI19">
        <v>0</v>
      </c>
      <c r="AJ19">
        <v>0</v>
      </c>
      <c r="AK19" t="s">
        <v>4741</v>
      </c>
      <c r="AL19" t="s">
        <v>4741</v>
      </c>
      <c r="AM19" t="s">
        <v>4756</v>
      </c>
    </row>
    <row r="20" spans="1:39">
      <c r="A20" t="s">
        <v>4773</v>
      </c>
      <c r="B20" t="s">
        <v>4781</v>
      </c>
      <c r="C20" t="s">
        <v>3802</v>
      </c>
      <c r="D20">
        <v>86</v>
      </c>
      <c r="E20" t="s">
        <v>4783</v>
      </c>
      <c r="K20" t="s">
        <v>4140</v>
      </c>
      <c r="M20" t="s">
        <v>4790</v>
      </c>
      <c r="N20">
        <v>8</v>
      </c>
      <c r="O20" t="s">
        <v>4800</v>
      </c>
      <c r="P20" t="s">
        <v>4823</v>
      </c>
      <c r="Q20">
        <v>1</v>
      </c>
      <c r="R20">
        <v>1</v>
      </c>
      <c r="S20">
        <v>4.1</v>
      </c>
      <c r="T20">
        <v>6.9</v>
      </c>
      <c r="U20">
        <v>348.49</v>
      </c>
      <c r="V20">
        <v>37.3</v>
      </c>
      <c r="W20">
        <v>6.19</v>
      </c>
      <c r="X20">
        <v>4.34</v>
      </c>
      <c r="Y20">
        <v>0</v>
      </c>
      <c r="Z20">
        <v>2</v>
      </c>
      <c r="AA20" t="s">
        <v>4395</v>
      </c>
      <c r="AB20">
        <v>1</v>
      </c>
      <c r="AC20">
        <v>3</v>
      </c>
      <c r="AD20">
        <v>3.698333333333333</v>
      </c>
      <c r="AF20" t="s">
        <v>4400</v>
      </c>
      <c r="AI20">
        <v>0</v>
      </c>
      <c r="AJ20">
        <v>0</v>
      </c>
      <c r="AK20" t="s">
        <v>4741</v>
      </c>
      <c r="AL20" t="s">
        <v>4741</v>
      </c>
      <c r="AM20" t="s">
        <v>4756</v>
      </c>
    </row>
    <row r="21" spans="1:39">
      <c r="A21" t="s">
        <v>4774</v>
      </c>
      <c r="B21" t="s">
        <v>4781</v>
      </c>
      <c r="C21" t="s">
        <v>3802</v>
      </c>
      <c r="D21">
        <v>85</v>
      </c>
      <c r="E21" t="s">
        <v>4783</v>
      </c>
      <c r="K21" t="s">
        <v>4140</v>
      </c>
      <c r="M21" t="s">
        <v>4789</v>
      </c>
      <c r="N21">
        <v>8</v>
      </c>
      <c r="O21" t="s">
        <v>4799</v>
      </c>
      <c r="P21" t="s">
        <v>4824</v>
      </c>
      <c r="Q21">
        <v>1</v>
      </c>
      <c r="R21">
        <v>1</v>
      </c>
      <c r="S21">
        <v>3.75</v>
      </c>
      <c r="T21">
        <v>6.54</v>
      </c>
      <c r="U21">
        <v>312.45</v>
      </c>
      <c r="V21">
        <v>37.3</v>
      </c>
      <c r="W21">
        <v>6.09</v>
      </c>
      <c r="X21">
        <v>4.37</v>
      </c>
      <c r="Y21">
        <v>0</v>
      </c>
      <c r="Z21">
        <v>1</v>
      </c>
      <c r="AA21" t="s">
        <v>4395</v>
      </c>
      <c r="AB21">
        <v>1</v>
      </c>
      <c r="AC21">
        <v>5</v>
      </c>
      <c r="AD21">
        <v>3.823333333333333</v>
      </c>
      <c r="AF21" t="s">
        <v>4400</v>
      </c>
      <c r="AI21">
        <v>0</v>
      </c>
      <c r="AJ21">
        <v>0</v>
      </c>
      <c r="AK21" t="s">
        <v>4746</v>
      </c>
      <c r="AL21" t="s">
        <v>4746</v>
      </c>
      <c r="AM21" t="s">
        <v>4756</v>
      </c>
    </row>
    <row r="22" spans="1:39">
      <c r="A22" t="s">
        <v>4775</v>
      </c>
      <c r="B22" t="s">
        <v>4781</v>
      </c>
      <c r="C22" t="s">
        <v>3802</v>
      </c>
      <c r="D22">
        <v>85</v>
      </c>
      <c r="E22" t="s">
        <v>4783</v>
      </c>
      <c r="K22" t="s">
        <v>4140</v>
      </c>
      <c r="M22" t="s">
        <v>4790</v>
      </c>
      <c r="N22">
        <v>8</v>
      </c>
      <c r="O22" t="s">
        <v>4800</v>
      </c>
      <c r="P22" t="s">
        <v>4825</v>
      </c>
      <c r="Q22">
        <v>3</v>
      </c>
      <c r="R22">
        <v>1</v>
      </c>
      <c r="S22">
        <v>4.04</v>
      </c>
      <c r="T22">
        <v>7.16</v>
      </c>
      <c r="U22">
        <v>356.49</v>
      </c>
      <c r="V22">
        <v>54.37</v>
      </c>
      <c r="W22">
        <v>5.33</v>
      </c>
      <c r="X22">
        <v>2.95</v>
      </c>
      <c r="Y22">
        <v>0</v>
      </c>
      <c r="Z22">
        <v>2</v>
      </c>
      <c r="AA22" t="s">
        <v>4395</v>
      </c>
      <c r="AB22">
        <v>1</v>
      </c>
      <c r="AC22">
        <v>3</v>
      </c>
      <c r="AD22">
        <v>3.833333333333333</v>
      </c>
      <c r="AF22" t="s">
        <v>4400</v>
      </c>
      <c r="AI22">
        <v>0</v>
      </c>
      <c r="AJ22">
        <v>0</v>
      </c>
      <c r="AK22" t="s">
        <v>4741</v>
      </c>
      <c r="AL22" t="s">
        <v>4741</v>
      </c>
      <c r="AM22" t="s">
        <v>4756</v>
      </c>
    </row>
    <row r="23" spans="1:39">
      <c r="A23" t="s">
        <v>4776</v>
      </c>
      <c r="B23" t="s">
        <v>4781</v>
      </c>
      <c r="C23" t="s">
        <v>3802</v>
      </c>
      <c r="D23">
        <v>84</v>
      </c>
      <c r="E23" t="s">
        <v>4783</v>
      </c>
      <c r="K23" t="s">
        <v>4140</v>
      </c>
      <c r="M23" t="s">
        <v>4791</v>
      </c>
      <c r="N23">
        <v>8</v>
      </c>
      <c r="O23" t="s">
        <v>4801</v>
      </c>
      <c r="P23" t="s">
        <v>4826</v>
      </c>
      <c r="Q23">
        <v>2</v>
      </c>
      <c r="R23">
        <v>2</v>
      </c>
      <c r="S23">
        <v>3.12</v>
      </c>
      <c r="T23">
        <v>6.16</v>
      </c>
      <c r="U23">
        <v>408.93</v>
      </c>
      <c r="V23">
        <v>57.53</v>
      </c>
      <c r="W23">
        <v>6.28</v>
      </c>
      <c r="X23">
        <v>4.27</v>
      </c>
      <c r="Y23">
        <v>0</v>
      </c>
      <c r="Z23">
        <v>2</v>
      </c>
      <c r="AA23" t="s">
        <v>4395</v>
      </c>
      <c r="AB23">
        <v>1</v>
      </c>
      <c r="AC23">
        <v>4</v>
      </c>
      <c r="AD23">
        <v>3.5905</v>
      </c>
      <c r="AF23" t="s">
        <v>4400</v>
      </c>
      <c r="AI23">
        <v>0</v>
      </c>
      <c r="AJ23">
        <v>0</v>
      </c>
      <c r="AK23" t="s">
        <v>4832</v>
      </c>
      <c r="AL23" t="s">
        <v>4832</v>
      </c>
      <c r="AM23" t="s">
        <v>4756</v>
      </c>
    </row>
    <row r="24" spans="1:39">
      <c r="A24" t="s">
        <v>3964</v>
      </c>
      <c r="B24" t="s">
        <v>4781</v>
      </c>
      <c r="C24" t="s">
        <v>3802</v>
      </c>
      <c r="D24">
        <v>80</v>
      </c>
      <c r="E24" t="s">
        <v>4783</v>
      </c>
      <c r="K24" t="s">
        <v>4140</v>
      </c>
      <c r="L24" t="s">
        <v>4141</v>
      </c>
      <c r="M24" t="s">
        <v>4792</v>
      </c>
      <c r="N24">
        <v>9</v>
      </c>
      <c r="O24" t="s">
        <v>4802</v>
      </c>
      <c r="P24" t="s">
        <v>4225</v>
      </c>
      <c r="Q24">
        <v>1</v>
      </c>
      <c r="R24">
        <v>1</v>
      </c>
      <c r="S24">
        <v>5.07</v>
      </c>
      <c r="T24">
        <v>7.71</v>
      </c>
      <c r="U24">
        <v>342.52</v>
      </c>
      <c r="V24">
        <v>37.3</v>
      </c>
      <c r="W24">
        <v>6.77</v>
      </c>
      <c r="X24">
        <v>4.72</v>
      </c>
      <c r="Y24">
        <v>0</v>
      </c>
      <c r="Z24">
        <v>0</v>
      </c>
      <c r="AA24" t="s">
        <v>4395</v>
      </c>
      <c r="AB24">
        <v>1</v>
      </c>
      <c r="AC24">
        <v>8</v>
      </c>
      <c r="AD24">
        <v>3.698333333333333</v>
      </c>
      <c r="AF24" t="s">
        <v>4400</v>
      </c>
      <c r="AI24">
        <v>0</v>
      </c>
      <c r="AJ24">
        <v>0</v>
      </c>
      <c r="AK24" t="s">
        <v>4424</v>
      </c>
      <c r="AL24" t="s">
        <v>4424</v>
      </c>
      <c r="AM24" t="s">
        <v>4756</v>
      </c>
    </row>
    <row r="25" spans="1:39">
      <c r="A25" t="s">
        <v>3977</v>
      </c>
      <c r="B25" t="s">
        <v>4781</v>
      </c>
      <c r="C25" t="s">
        <v>3802</v>
      </c>
      <c r="D25">
        <v>80</v>
      </c>
      <c r="E25" t="s">
        <v>4783</v>
      </c>
      <c r="K25" t="s">
        <v>4140</v>
      </c>
      <c r="L25" t="s">
        <v>4141</v>
      </c>
      <c r="M25" t="s">
        <v>4792</v>
      </c>
      <c r="N25">
        <v>9</v>
      </c>
      <c r="O25" t="s">
        <v>4802</v>
      </c>
      <c r="P25" t="s">
        <v>4238</v>
      </c>
      <c r="Q25">
        <v>1</v>
      </c>
      <c r="R25">
        <v>1</v>
      </c>
      <c r="S25">
        <v>4.95</v>
      </c>
      <c r="T25">
        <v>7.59</v>
      </c>
      <c r="U25">
        <v>354.53</v>
      </c>
      <c r="V25">
        <v>37.3</v>
      </c>
      <c r="W25">
        <v>6.77</v>
      </c>
      <c r="X25">
        <v>4.72</v>
      </c>
      <c r="Y25">
        <v>0</v>
      </c>
      <c r="Z25">
        <v>0</v>
      </c>
      <c r="AA25" t="s">
        <v>4395</v>
      </c>
      <c r="AB25">
        <v>1</v>
      </c>
      <c r="AC25">
        <v>8</v>
      </c>
      <c r="AD25">
        <v>3.698333333333333</v>
      </c>
      <c r="AF25" t="s">
        <v>4400</v>
      </c>
      <c r="AI25">
        <v>0</v>
      </c>
      <c r="AJ25">
        <v>0</v>
      </c>
      <c r="AK25" t="s">
        <v>4424</v>
      </c>
      <c r="AL25" t="s">
        <v>4424</v>
      </c>
      <c r="AM25" t="s">
        <v>4756</v>
      </c>
    </row>
    <row r="26" spans="1:39">
      <c r="A26" t="s">
        <v>4469</v>
      </c>
      <c r="B26" t="s">
        <v>4781</v>
      </c>
      <c r="C26" t="s">
        <v>3802</v>
      </c>
      <c r="D26">
        <v>80</v>
      </c>
      <c r="E26" t="s">
        <v>4783</v>
      </c>
      <c r="K26" t="s">
        <v>4140</v>
      </c>
      <c r="L26" t="s">
        <v>4141</v>
      </c>
      <c r="M26" t="s">
        <v>4792</v>
      </c>
      <c r="N26">
        <v>9</v>
      </c>
      <c r="O26" t="s">
        <v>4802</v>
      </c>
      <c r="P26" t="s">
        <v>4648</v>
      </c>
      <c r="Q26">
        <v>1</v>
      </c>
      <c r="R26">
        <v>1</v>
      </c>
      <c r="S26">
        <v>5.42</v>
      </c>
      <c r="T26">
        <v>8.06</v>
      </c>
      <c r="U26">
        <v>356.55</v>
      </c>
      <c r="V26">
        <v>37.3</v>
      </c>
      <c r="W26">
        <v>7.02</v>
      </c>
      <c r="X26">
        <v>4.72</v>
      </c>
      <c r="Y26">
        <v>0</v>
      </c>
      <c r="Z26">
        <v>0</v>
      </c>
      <c r="AA26" t="s">
        <v>4395</v>
      </c>
      <c r="AB26">
        <v>1</v>
      </c>
      <c r="AC26">
        <v>8</v>
      </c>
      <c r="AD26">
        <v>3.698333333333333</v>
      </c>
      <c r="AF26" t="s">
        <v>4400</v>
      </c>
      <c r="AI26">
        <v>0</v>
      </c>
      <c r="AJ26">
        <v>0</v>
      </c>
      <c r="AK26" t="s">
        <v>4424</v>
      </c>
      <c r="AL26" t="s">
        <v>4424</v>
      </c>
      <c r="AM26" t="s">
        <v>4756</v>
      </c>
    </row>
    <row r="27" spans="1:39">
      <c r="A27" t="s">
        <v>3995</v>
      </c>
      <c r="B27" t="s">
        <v>4781</v>
      </c>
      <c r="C27" t="s">
        <v>3802</v>
      </c>
      <c r="D27">
        <v>80</v>
      </c>
      <c r="E27" t="s">
        <v>4783</v>
      </c>
      <c r="G27" t="s">
        <v>4784</v>
      </c>
      <c r="H27" t="s">
        <v>3804</v>
      </c>
      <c r="K27" t="s">
        <v>4140</v>
      </c>
      <c r="L27" t="s">
        <v>4141</v>
      </c>
      <c r="M27" t="s">
        <v>4793</v>
      </c>
      <c r="N27">
        <v>9</v>
      </c>
      <c r="O27" t="s">
        <v>4803</v>
      </c>
      <c r="P27" t="s">
        <v>4256</v>
      </c>
      <c r="Q27">
        <v>1</v>
      </c>
      <c r="R27">
        <v>1</v>
      </c>
      <c r="S27">
        <v>5.49</v>
      </c>
      <c r="T27">
        <v>8.130000000000001</v>
      </c>
      <c r="U27">
        <v>390.57</v>
      </c>
      <c r="V27">
        <v>37.3</v>
      </c>
      <c r="W27">
        <v>7.52</v>
      </c>
      <c r="X27">
        <v>4.72</v>
      </c>
      <c r="Y27">
        <v>0</v>
      </c>
      <c r="Z27">
        <v>1</v>
      </c>
      <c r="AA27" t="s">
        <v>4395</v>
      </c>
      <c r="AB27">
        <v>1</v>
      </c>
      <c r="AC27">
        <v>8</v>
      </c>
      <c r="AD27">
        <v>3.479976190476191</v>
      </c>
      <c r="AF27" t="s">
        <v>4400</v>
      </c>
      <c r="AI27">
        <v>0</v>
      </c>
      <c r="AJ27">
        <v>0</v>
      </c>
      <c r="AK27" t="s">
        <v>4424</v>
      </c>
      <c r="AL27" t="s">
        <v>4424</v>
      </c>
      <c r="AM27" t="s">
        <v>4756</v>
      </c>
    </row>
    <row r="28" spans="1:39">
      <c r="A28" t="s">
        <v>4757</v>
      </c>
      <c r="B28" t="s">
        <v>4781</v>
      </c>
      <c r="C28" t="s">
        <v>3802</v>
      </c>
      <c r="D28">
        <v>76.7</v>
      </c>
      <c r="E28" t="s">
        <v>4783</v>
      </c>
      <c r="G28" t="s">
        <v>4785</v>
      </c>
      <c r="H28" t="s">
        <v>3805</v>
      </c>
      <c r="K28" t="s">
        <v>4140</v>
      </c>
      <c r="L28" t="s">
        <v>4141</v>
      </c>
      <c r="M28" t="s">
        <v>4794</v>
      </c>
      <c r="N28">
        <v>9</v>
      </c>
      <c r="O28" t="s">
        <v>4804</v>
      </c>
      <c r="P28" t="s">
        <v>4807</v>
      </c>
      <c r="Q28">
        <v>3</v>
      </c>
      <c r="R28">
        <v>2</v>
      </c>
      <c r="S28">
        <v>3.94</v>
      </c>
      <c r="T28">
        <v>6.98</v>
      </c>
      <c r="U28">
        <v>436.59</v>
      </c>
      <c r="V28">
        <v>66.76000000000001</v>
      </c>
      <c r="W28">
        <v>7.08</v>
      </c>
      <c r="X28">
        <v>4.6</v>
      </c>
      <c r="Y28">
        <v>0</v>
      </c>
      <c r="Z28">
        <v>2</v>
      </c>
      <c r="AA28" t="s">
        <v>4395</v>
      </c>
      <c r="AB28">
        <v>1</v>
      </c>
      <c r="AC28">
        <v>8</v>
      </c>
      <c r="AD28">
        <v>2.982928571428571</v>
      </c>
      <c r="AF28" t="s">
        <v>4400</v>
      </c>
      <c r="AI28">
        <v>0</v>
      </c>
      <c r="AJ28">
        <v>0</v>
      </c>
      <c r="AK28" t="s">
        <v>4831</v>
      </c>
      <c r="AL28" t="s">
        <v>4831</v>
      </c>
      <c r="AM28" t="s">
        <v>4756</v>
      </c>
    </row>
    <row r="29" spans="1:39">
      <c r="A29" t="s">
        <v>4777</v>
      </c>
      <c r="B29" t="s">
        <v>4781</v>
      </c>
      <c r="C29" t="s">
        <v>3802</v>
      </c>
      <c r="D29">
        <v>76</v>
      </c>
      <c r="E29" t="s">
        <v>4783</v>
      </c>
      <c r="K29" t="s">
        <v>4140</v>
      </c>
      <c r="M29" t="s">
        <v>4789</v>
      </c>
      <c r="N29">
        <v>8</v>
      </c>
      <c r="O29" t="s">
        <v>4799</v>
      </c>
      <c r="P29" t="s">
        <v>4827</v>
      </c>
      <c r="Q29">
        <v>1</v>
      </c>
      <c r="R29">
        <v>1</v>
      </c>
      <c r="S29">
        <v>4.06</v>
      </c>
      <c r="T29">
        <v>6.9</v>
      </c>
      <c r="U29">
        <v>348.49</v>
      </c>
      <c r="V29">
        <v>37.3</v>
      </c>
      <c r="W29">
        <v>6.29</v>
      </c>
      <c r="X29">
        <v>4.28</v>
      </c>
      <c r="Y29">
        <v>0</v>
      </c>
      <c r="Z29">
        <v>2</v>
      </c>
      <c r="AA29" t="s">
        <v>4395</v>
      </c>
      <c r="AB29">
        <v>1</v>
      </c>
      <c r="AC29">
        <v>3</v>
      </c>
      <c r="AD29">
        <v>3.698333333333333</v>
      </c>
      <c r="AF29" t="s">
        <v>4400</v>
      </c>
      <c r="AI29">
        <v>0</v>
      </c>
      <c r="AJ29">
        <v>0</v>
      </c>
      <c r="AK29" t="s">
        <v>4746</v>
      </c>
      <c r="AL29" t="s">
        <v>4746</v>
      </c>
      <c r="AM29" t="s">
        <v>4756</v>
      </c>
    </row>
    <row r="30" spans="1:39">
      <c r="A30" t="s">
        <v>4006</v>
      </c>
      <c r="B30" t="s">
        <v>4782</v>
      </c>
      <c r="C30" t="s">
        <v>3802</v>
      </c>
      <c r="D30">
        <v>74.09999999999999</v>
      </c>
      <c r="E30" t="s">
        <v>4783</v>
      </c>
      <c r="G30" t="s">
        <v>4786</v>
      </c>
      <c r="H30" t="s">
        <v>3805</v>
      </c>
      <c r="K30" t="s">
        <v>4140</v>
      </c>
      <c r="L30" t="s">
        <v>4141</v>
      </c>
      <c r="M30" t="s">
        <v>4795</v>
      </c>
      <c r="N30">
        <v>9</v>
      </c>
      <c r="O30" t="s">
        <v>4805</v>
      </c>
      <c r="P30" t="s">
        <v>4267</v>
      </c>
      <c r="Q30">
        <v>7</v>
      </c>
      <c r="R30">
        <v>2</v>
      </c>
      <c r="T30">
        <v>3.49</v>
      </c>
      <c r="U30">
        <v>396.47</v>
      </c>
      <c r="V30">
        <v>90.95999999999999</v>
      </c>
      <c r="W30">
        <v>1.35</v>
      </c>
      <c r="X30">
        <v>12.11</v>
      </c>
      <c r="Y30">
        <v>0</v>
      </c>
      <c r="Z30">
        <v>2</v>
      </c>
      <c r="AA30" t="s">
        <v>4395</v>
      </c>
      <c r="AB30">
        <v>0</v>
      </c>
      <c r="AC30">
        <v>8</v>
      </c>
      <c r="AF30" t="s">
        <v>4401</v>
      </c>
      <c r="AI30">
        <v>0</v>
      </c>
      <c r="AJ30">
        <v>0</v>
      </c>
      <c r="AK30" t="s">
        <v>4432</v>
      </c>
      <c r="AL30" t="s">
        <v>4432</v>
      </c>
      <c r="AM30" t="s">
        <v>4756</v>
      </c>
    </row>
    <row r="31" spans="1:39">
      <c r="A31" t="s">
        <v>4778</v>
      </c>
      <c r="B31" t="s">
        <v>4781</v>
      </c>
      <c r="C31" t="s">
        <v>3802</v>
      </c>
      <c r="D31">
        <v>72</v>
      </c>
      <c r="E31" t="s">
        <v>4783</v>
      </c>
      <c r="K31" t="s">
        <v>4140</v>
      </c>
      <c r="L31" t="s">
        <v>4141</v>
      </c>
      <c r="M31" t="s">
        <v>4787</v>
      </c>
      <c r="N31">
        <v>9</v>
      </c>
      <c r="O31" t="s">
        <v>4797</v>
      </c>
      <c r="P31" t="s">
        <v>4828</v>
      </c>
      <c r="Q31">
        <v>2</v>
      </c>
      <c r="R31">
        <v>2</v>
      </c>
      <c r="S31">
        <v>3.53</v>
      </c>
      <c r="T31">
        <v>6.71</v>
      </c>
      <c r="U31">
        <v>410.94</v>
      </c>
      <c r="V31">
        <v>57.53</v>
      </c>
      <c r="W31">
        <v>6.12</v>
      </c>
      <c r="X31">
        <v>4.1</v>
      </c>
      <c r="Y31">
        <v>0</v>
      </c>
      <c r="Z31">
        <v>2</v>
      </c>
      <c r="AA31" t="s">
        <v>4395</v>
      </c>
      <c r="AB31">
        <v>1</v>
      </c>
      <c r="AC31">
        <v>4</v>
      </c>
      <c r="AD31">
        <v>3.371142857142857</v>
      </c>
      <c r="AF31" t="s">
        <v>4400</v>
      </c>
      <c r="AI31">
        <v>0</v>
      </c>
      <c r="AJ31">
        <v>0</v>
      </c>
      <c r="AK31" t="s">
        <v>4831</v>
      </c>
      <c r="AL31" t="s">
        <v>4831</v>
      </c>
      <c r="AM31" t="s">
        <v>4756</v>
      </c>
    </row>
    <row r="32" spans="1:39">
      <c r="A32" t="s">
        <v>4779</v>
      </c>
      <c r="B32" t="s">
        <v>4781</v>
      </c>
      <c r="C32" t="s">
        <v>3802</v>
      </c>
      <c r="D32">
        <v>71</v>
      </c>
      <c r="E32" t="s">
        <v>4783</v>
      </c>
      <c r="K32" t="s">
        <v>4140</v>
      </c>
      <c r="L32" t="s">
        <v>4141</v>
      </c>
      <c r="M32" t="s">
        <v>4787</v>
      </c>
      <c r="N32">
        <v>9</v>
      </c>
      <c r="O32" t="s">
        <v>4797</v>
      </c>
      <c r="P32" t="s">
        <v>4829</v>
      </c>
      <c r="Q32">
        <v>2</v>
      </c>
      <c r="R32">
        <v>2</v>
      </c>
      <c r="S32">
        <v>5.08</v>
      </c>
      <c r="T32">
        <v>8.06</v>
      </c>
      <c r="U32">
        <v>446.97</v>
      </c>
      <c r="V32">
        <v>57.53</v>
      </c>
      <c r="W32">
        <v>7.34</v>
      </c>
      <c r="X32">
        <v>3.96</v>
      </c>
      <c r="Y32">
        <v>0</v>
      </c>
      <c r="Z32">
        <v>3</v>
      </c>
      <c r="AA32" t="s">
        <v>4395</v>
      </c>
      <c r="AB32">
        <v>1</v>
      </c>
      <c r="AC32">
        <v>3</v>
      </c>
      <c r="AD32">
        <v>2.878785714285714</v>
      </c>
      <c r="AF32" t="s">
        <v>4400</v>
      </c>
      <c r="AI32">
        <v>0</v>
      </c>
      <c r="AJ32">
        <v>0</v>
      </c>
      <c r="AK32" t="s">
        <v>4831</v>
      </c>
      <c r="AL32" t="s">
        <v>4831</v>
      </c>
      <c r="AM32" t="s">
        <v>4756</v>
      </c>
    </row>
    <row r="33" spans="1:39">
      <c r="A33" t="s">
        <v>3995</v>
      </c>
      <c r="B33" t="s">
        <v>4781</v>
      </c>
      <c r="C33" t="s">
        <v>3802</v>
      </c>
      <c r="D33">
        <v>70</v>
      </c>
      <c r="E33" t="s">
        <v>4783</v>
      </c>
      <c r="G33" t="s">
        <v>4784</v>
      </c>
      <c r="H33" t="s">
        <v>3804</v>
      </c>
      <c r="K33" t="s">
        <v>4140</v>
      </c>
      <c r="L33" t="s">
        <v>4141</v>
      </c>
      <c r="M33" t="s">
        <v>4796</v>
      </c>
      <c r="N33">
        <v>9</v>
      </c>
      <c r="O33" t="s">
        <v>4806</v>
      </c>
      <c r="P33" t="s">
        <v>4256</v>
      </c>
      <c r="Q33">
        <v>1</v>
      </c>
      <c r="R33">
        <v>1</v>
      </c>
      <c r="S33">
        <v>5.49</v>
      </c>
      <c r="T33">
        <v>8.130000000000001</v>
      </c>
      <c r="U33">
        <v>390.57</v>
      </c>
      <c r="V33">
        <v>37.3</v>
      </c>
      <c r="W33">
        <v>7.52</v>
      </c>
      <c r="X33">
        <v>4.72</v>
      </c>
      <c r="Y33">
        <v>0</v>
      </c>
      <c r="Z33">
        <v>1</v>
      </c>
      <c r="AA33" t="s">
        <v>4395</v>
      </c>
      <c r="AB33">
        <v>1</v>
      </c>
      <c r="AC33">
        <v>8</v>
      </c>
      <c r="AD33">
        <v>3.479976190476191</v>
      </c>
      <c r="AF33" t="s">
        <v>4400</v>
      </c>
      <c r="AI33">
        <v>0</v>
      </c>
      <c r="AJ33">
        <v>0</v>
      </c>
      <c r="AK33" t="s">
        <v>4424</v>
      </c>
      <c r="AL33" t="s">
        <v>4424</v>
      </c>
      <c r="AM33" t="s">
        <v>4756</v>
      </c>
    </row>
    <row r="34" spans="1:39">
      <c r="A34" t="s">
        <v>4519</v>
      </c>
      <c r="B34" t="s">
        <v>4781</v>
      </c>
      <c r="C34" t="s">
        <v>3802</v>
      </c>
      <c r="D34">
        <v>58</v>
      </c>
      <c r="E34" t="s">
        <v>4783</v>
      </c>
      <c r="K34" t="s">
        <v>4140</v>
      </c>
      <c r="M34" t="s">
        <v>4790</v>
      </c>
      <c r="N34">
        <v>8</v>
      </c>
      <c r="O34" t="s">
        <v>4800</v>
      </c>
      <c r="P34" t="s">
        <v>4698</v>
      </c>
      <c r="Q34">
        <v>3</v>
      </c>
      <c r="R34">
        <v>1</v>
      </c>
      <c r="S34">
        <v>8.98</v>
      </c>
      <c r="T34">
        <v>11.9</v>
      </c>
      <c r="U34">
        <v>426.65</v>
      </c>
      <c r="V34">
        <v>37.3</v>
      </c>
      <c r="W34">
        <v>6.81</v>
      </c>
      <c r="X34">
        <v>4.1</v>
      </c>
      <c r="Y34">
        <v>0</v>
      </c>
      <c r="Z34">
        <v>2</v>
      </c>
      <c r="AA34" t="s">
        <v>4395</v>
      </c>
      <c r="AB34">
        <v>1</v>
      </c>
      <c r="AC34">
        <v>3</v>
      </c>
      <c r="AD34">
        <v>3.222261904761905</v>
      </c>
      <c r="AF34" t="s">
        <v>4400</v>
      </c>
      <c r="AI34">
        <v>0</v>
      </c>
      <c r="AJ34">
        <v>0</v>
      </c>
      <c r="AK34" t="s">
        <v>4741</v>
      </c>
      <c r="AL34" t="s">
        <v>4741</v>
      </c>
      <c r="AM34" t="s">
        <v>4756</v>
      </c>
    </row>
    <row r="35" spans="1:39">
      <c r="A35" t="s">
        <v>4780</v>
      </c>
      <c r="B35" t="s">
        <v>4782</v>
      </c>
      <c r="C35" t="s">
        <v>3802</v>
      </c>
      <c r="D35">
        <v>57.3</v>
      </c>
      <c r="E35" t="s">
        <v>4783</v>
      </c>
      <c r="G35" t="s">
        <v>4786</v>
      </c>
      <c r="H35" t="s">
        <v>3805</v>
      </c>
      <c r="K35" t="s">
        <v>4140</v>
      </c>
      <c r="L35" t="s">
        <v>4141</v>
      </c>
      <c r="M35" t="s">
        <v>4795</v>
      </c>
      <c r="N35">
        <v>9</v>
      </c>
      <c r="O35" t="s">
        <v>4805</v>
      </c>
      <c r="P35" t="s">
        <v>4830</v>
      </c>
      <c r="Q35">
        <v>7</v>
      </c>
      <c r="R35">
        <v>2</v>
      </c>
      <c r="S35">
        <v>4.55</v>
      </c>
      <c r="T35">
        <v>4.72</v>
      </c>
      <c r="U35">
        <v>357.39</v>
      </c>
      <c r="V35">
        <v>96.95</v>
      </c>
      <c r="W35">
        <v>2.78</v>
      </c>
      <c r="X35">
        <v>7.98</v>
      </c>
      <c r="Y35">
        <v>0.8100000000000001</v>
      </c>
      <c r="Z35">
        <v>3</v>
      </c>
      <c r="AA35" t="s">
        <v>4395</v>
      </c>
      <c r="AB35">
        <v>0</v>
      </c>
      <c r="AC35">
        <v>6</v>
      </c>
      <c r="AD35">
        <v>3.408333333333333</v>
      </c>
      <c r="AF35" t="s">
        <v>4401</v>
      </c>
      <c r="AI35">
        <v>0</v>
      </c>
      <c r="AJ35">
        <v>0</v>
      </c>
      <c r="AK35" t="s">
        <v>4432</v>
      </c>
      <c r="AL35" t="s">
        <v>4432</v>
      </c>
      <c r="AM35" t="s">
        <v>4756</v>
      </c>
    </row>
  </sheetData>
  <mergeCells count="5">
    <mergeCell ref="A1:J1"/>
    <mergeCell ref="K1:O1"/>
    <mergeCell ref="Q1:AE1"/>
    <mergeCell ref="AF1:AK1"/>
    <mergeCell ref="AL1:AM1"/>
  </mergeCells>
  <conditionalFormatting sqref="AE1:AE3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29"/>
  <sheetViews>
    <sheetView workbookViewId="0"/>
  </sheetViews>
  <sheetFormatPr defaultRowHeight="15"/>
  <sheetData>
    <row r="1" spans="1:39">
      <c r="A1" s="1" t="s">
        <v>4437</v>
      </c>
      <c r="B1" s="1"/>
      <c r="C1" s="1"/>
      <c r="D1" s="1"/>
      <c r="E1" s="1"/>
      <c r="F1" s="1"/>
      <c r="G1" s="1"/>
      <c r="H1" s="1"/>
      <c r="I1" s="1"/>
      <c r="J1" s="1"/>
      <c r="K1" s="1" t="s">
        <v>4438</v>
      </c>
      <c r="L1" s="1"/>
      <c r="M1" s="1"/>
      <c r="N1" s="1"/>
      <c r="O1" s="1"/>
      <c r="P1" s="1" t="s">
        <v>4439</v>
      </c>
      <c r="Q1" s="1" t="s">
        <v>4440</v>
      </c>
      <c r="R1" s="1"/>
      <c r="S1" s="1"/>
      <c r="T1" s="1"/>
      <c r="U1" s="1"/>
      <c r="V1" s="1"/>
      <c r="W1" s="1"/>
      <c r="X1" s="1"/>
      <c r="Y1" s="1"/>
      <c r="Z1" s="1"/>
      <c r="AA1" s="1"/>
      <c r="AB1" s="1"/>
      <c r="AC1" s="1"/>
      <c r="AD1" s="1"/>
      <c r="AE1" s="1"/>
      <c r="AF1" s="1" t="s">
        <v>4441</v>
      </c>
      <c r="AG1" s="1"/>
      <c r="AH1" s="1"/>
      <c r="AI1" s="1"/>
      <c r="AJ1" s="1"/>
      <c r="AK1" s="1"/>
      <c r="AL1" s="1" t="s">
        <v>4442</v>
      </c>
      <c r="AM1" s="1"/>
    </row>
    <row r="2" spans="1:39">
      <c r="A2" s="5" t="s">
        <v>3916</v>
      </c>
      <c r="B2" s="5" t="s">
        <v>3917</v>
      </c>
      <c r="C2" s="5" t="s">
        <v>3611</v>
      </c>
      <c r="D2" s="5" t="s">
        <v>3918</v>
      </c>
      <c r="E2" s="5" t="s">
        <v>3613</v>
      </c>
      <c r="F2" s="5" t="s">
        <v>3919</v>
      </c>
      <c r="G2" s="5" t="s">
        <v>4443</v>
      </c>
      <c r="H2" s="5" t="s">
        <v>4444</v>
      </c>
      <c r="I2" s="5" t="s">
        <v>3922</v>
      </c>
      <c r="J2" s="5" t="s">
        <v>4445</v>
      </c>
      <c r="K2" s="5" t="s">
        <v>3923</v>
      </c>
      <c r="L2" s="5" t="s">
        <v>3924</v>
      </c>
      <c r="M2" s="5" t="s">
        <v>3925</v>
      </c>
      <c r="N2" s="5" t="s">
        <v>3926</v>
      </c>
      <c r="O2" s="5" t="s">
        <v>3927</v>
      </c>
      <c r="P2" s="5" t="s">
        <v>3928</v>
      </c>
      <c r="Q2" s="5" t="s">
        <v>3929</v>
      </c>
      <c r="R2" s="5" t="s">
        <v>3930</v>
      </c>
      <c r="S2" s="5" t="s">
        <v>3931</v>
      </c>
      <c r="T2" s="5" t="s">
        <v>3932</v>
      </c>
      <c r="U2" s="5" t="s">
        <v>3933</v>
      </c>
      <c r="V2" s="5" t="s">
        <v>3934</v>
      </c>
      <c r="W2" s="5" t="s">
        <v>3935</v>
      </c>
      <c r="X2" s="5" t="s">
        <v>3936</v>
      </c>
      <c r="Y2" s="5" t="s">
        <v>3937</v>
      </c>
      <c r="Z2" s="5" t="s">
        <v>3938</v>
      </c>
      <c r="AA2" s="5" t="s">
        <v>3939</v>
      </c>
      <c r="AB2" s="5" t="s">
        <v>3940</v>
      </c>
      <c r="AC2" s="5" t="s">
        <v>3941</v>
      </c>
      <c r="AD2" s="5" t="s">
        <v>3942</v>
      </c>
      <c r="AE2" s="5" t="s">
        <v>3943</v>
      </c>
      <c r="AF2" s="5" t="s">
        <v>3944</v>
      </c>
      <c r="AG2" s="5" t="s">
        <v>3945</v>
      </c>
      <c r="AH2" s="5" t="s">
        <v>3946</v>
      </c>
      <c r="AI2" s="5" t="s">
        <v>3947</v>
      </c>
      <c r="AJ2" s="5" t="s">
        <v>3948</v>
      </c>
      <c r="AK2" s="5" t="s">
        <v>3949</v>
      </c>
      <c r="AL2" s="5" t="s">
        <v>3950</v>
      </c>
      <c r="AM2" s="5" t="s">
        <v>2428</v>
      </c>
    </row>
    <row r="3" spans="1:39">
      <c r="A3" t="s">
        <v>4056</v>
      </c>
      <c r="B3" t="s">
        <v>4837</v>
      </c>
      <c r="C3" t="s">
        <v>3802</v>
      </c>
      <c r="D3">
        <v>270</v>
      </c>
      <c r="E3" t="s">
        <v>4783</v>
      </c>
      <c r="K3" t="s">
        <v>4838</v>
      </c>
      <c r="L3" t="s">
        <v>4141</v>
      </c>
      <c r="M3" t="s">
        <v>4839</v>
      </c>
      <c r="N3">
        <v>9</v>
      </c>
      <c r="O3" t="s">
        <v>4852</v>
      </c>
      <c r="P3" t="s">
        <v>4317</v>
      </c>
      <c r="Q3">
        <v>2</v>
      </c>
      <c r="R3">
        <v>1</v>
      </c>
      <c r="S3">
        <v>4.55</v>
      </c>
      <c r="T3">
        <v>7.89</v>
      </c>
      <c r="U3">
        <v>438.53</v>
      </c>
      <c r="V3">
        <v>46.53</v>
      </c>
      <c r="W3">
        <v>7.21</v>
      </c>
      <c r="X3">
        <v>3.85</v>
      </c>
      <c r="Y3">
        <v>0</v>
      </c>
      <c r="Z3">
        <v>1</v>
      </c>
      <c r="AA3" t="s">
        <v>4395</v>
      </c>
      <c r="AB3">
        <v>1</v>
      </c>
      <c r="AC3">
        <v>7</v>
      </c>
      <c r="AD3">
        <v>3.272404761904762</v>
      </c>
      <c r="AF3" t="s">
        <v>4400</v>
      </c>
      <c r="AI3">
        <v>0</v>
      </c>
      <c r="AJ3">
        <v>0</v>
      </c>
      <c r="AK3" t="s">
        <v>4433</v>
      </c>
      <c r="AL3" t="s">
        <v>4433</v>
      </c>
      <c r="AM3" t="s">
        <v>4756</v>
      </c>
    </row>
    <row r="4" spans="1:39">
      <c r="A4" t="s">
        <v>3952</v>
      </c>
      <c r="B4" t="s">
        <v>4837</v>
      </c>
      <c r="C4" t="s">
        <v>3802</v>
      </c>
      <c r="D4">
        <v>143</v>
      </c>
      <c r="E4" t="s">
        <v>4783</v>
      </c>
      <c r="K4" t="s">
        <v>4838</v>
      </c>
      <c r="M4" t="s">
        <v>4840</v>
      </c>
      <c r="N4">
        <v>8</v>
      </c>
      <c r="O4" t="s">
        <v>4853</v>
      </c>
      <c r="P4" t="s">
        <v>4213</v>
      </c>
      <c r="Q4">
        <v>1</v>
      </c>
      <c r="R4">
        <v>1</v>
      </c>
      <c r="S4">
        <v>3.62</v>
      </c>
      <c r="T4">
        <v>6.26</v>
      </c>
      <c r="U4">
        <v>300.44</v>
      </c>
      <c r="V4">
        <v>37.3</v>
      </c>
      <c r="W4">
        <v>5.6</v>
      </c>
      <c r="X4">
        <v>4.73</v>
      </c>
      <c r="Y4">
        <v>0</v>
      </c>
      <c r="Z4">
        <v>0</v>
      </c>
      <c r="AA4" t="s">
        <v>4395</v>
      </c>
      <c r="AB4">
        <v>1</v>
      </c>
      <c r="AC4">
        <v>5</v>
      </c>
      <c r="AD4">
        <v>3.888333333333333</v>
      </c>
      <c r="AE4" t="s">
        <v>4397</v>
      </c>
      <c r="AF4" t="s">
        <v>4400</v>
      </c>
      <c r="AH4" t="s">
        <v>4403</v>
      </c>
      <c r="AI4">
        <v>4</v>
      </c>
      <c r="AJ4">
        <v>0</v>
      </c>
      <c r="AK4" t="s">
        <v>4416</v>
      </c>
      <c r="AL4" t="s">
        <v>4416</v>
      </c>
      <c r="AM4" t="s">
        <v>4756</v>
      </c>
    </row>
    <row r="5" spans="1:39">
      <c r="A5" t="s">
        <v>4455</v>
      </c>
      <c r="B5" t="s">
        <v>4837</v>
      </c>
      <c r="C5" t="s">
        <v>3802</v>
      </c>
      <c r="D5">
        <v>119</v>
      </c>
      <c r="E5" t="s">
        <v>4783</v>
      </c>
      <c r="K5" t="s">
        <v>4140</v>
      </c>
      <c r="L5" t="s">
        <v>4141</v>
      </c>
      <c r="M5" t="s">
        <v>4841</v>
      </c>
      <c r="N5">
        <v>9</v>
      </c>
      <c r="O5" t="s">
        <v>4854</v>
      </c>
      <c r="P5" t="s">
        <v>4634</v>
      </c>
      <c r="Q5">
        <v>2</v>
      </c>
      <c r="R5">
        <v>1</v>
      </c>
      <c r="S5">
        <v>4.14</v>
      </c>
      <c r="T5">
        <v>7</v>
      </c>
      <c r="U5">
        <v>390.52</v>
      </c>
      <c r="V5">
        <v>46.53</v>
      </c>
      <c r="W5">
        <v>5.96</v>
      </c>
      <c r="X5">
        <v>4.24</v>
      </c>
      <c r="Y5">
        <v>0</v>
      </c>
      <c r="Z5">
        <v>2</v>
      </c>
      <c r="AA5" t="s">
        <v>4395</v>
      </c>
      <c r="AB5">
        <v>1</v>
      </c>
      <c r="AC5">
        <v>2</v>
      </c>
      <c r="AD5">
        <v>3.615333333333334</v>
      </c>
      <c r="AF5" t="s">
        <v>4400</v>
      </c>
      <c r="AI5">
        <v>0</v>
      </c>
      <c r="AJ5">
        <v>0</v>
      </c>
      <c r="AK5" t="s">
        <v>4742</v>
      </c>
      <c r="AL5" t="s">
        <v>4742</v>
      </c>
      <c r="AM5" t="s">
        <v>4756</v>
      </c>
    </row>
    <row r="6" spans="1:39">
      <c r="A6" t="s">
        <v>4026</v>
      </c>
      <c r="B6" t="s">
        <v>4837</v>
      </c>
      <c r="C6" t="s">
        <v>3802</v>
      </c>
      <c r="D6">
        <v>116</v>
      </c>
      <c r="E6" t="s">
        <v>4783</v>
      </c>
      <c r="K6" t="s">
        <v>4838</v>
      </c>
      <c r="L6" t="s">
        <v>4141</v>
      </c>
      <c r="M6" t="s">
        <v>4842</v>
      </c>
      <c r="N6">
        <v>9</v>
      </c>
      <c r="O6" t="s">
        <v>4855</v>
      </c>
      <c r="P6" t="s">
        <v>4287</v>
      </c>
      <c r="Q6">
        <v>1</v>
      </c>
      <c r="R6">
        <v>1</v>
      </c>
      <c r="S6">
        <v>4.83</v>
      </c>
      <c r="T6">
        <v>7.27</v>
      </c>
      <c r="U6">
        <v>366.55</v>
      </c>
      <c r="V6">
        <v>37.3</v>
      </c>
      <c r="W6">
        <v>6.51</v>
      </c>
      <c r="X6">
        <v>4.94</v>
      </c>
      <c r="Y6">
        <v>0</v>
      </c>
      <c r="Z6">
        <v>1</v>
      </c>
      <c r="AA6" t="s">
        <v>4395</v>
      </c>
      <c r="AB6">
        <v>1</v>
      </c>
      <c r="AC6">
        <v>4</v>
      </c>
      <c r="AD6">
        <v>3.651547619047619</v>
      </c>
      <c r="AF6" t="s">
        <v>4400</v>
      </c>
      <c r="AI6">
        <v>0</v>
      </c>
      <c r="AJ6">
        <v>0</v>
      </c>
      <c r="AK6" t="s">
        <v>4430</v>
      </c>
      <c r="AL6" t="s">
        <v>4430</v>
      </c>
      <c r="AM6" t="s">
        <v>4756</v>
      </c>
    </row>
    <row r="7" spans="1:39">
      <c r="A7" t="s">
        <v>4088</v>
      </c>
      <c r="B7" t="s">
        <v>4837</v>
      </c>
      <c r="C7" t="s">
        <v>3802</v>
      </c>
      <c r="D7">
        <v>110</v>
      </c>
      <c r="E7" t="s">
        <v>4783</v>
      </c>
      <c r="K7" t="s">
        <v>4838</v>
      </c>
      <c r="L7" t="s">
        <v>4141</v>
      </c>
      <c r="M7" t="s">
        <v>4842</v>
      </c>
      <c r="N7">
        <v>9</v>
      </c>
      <c r="O7" t="s">
        <v>4855</v>
      </c>
      <c r="P7" t="s">
        <v>4349</v>
      </c>
      <c r="Q7">
        <v>1</v>
      </c>
      <c r="R7">
        <v>1</v>
      </c>
      <c r="S7">
        <v>6.32</v>
      </c>
      <c r="T7">
        <v>8.789999999999999</v>
      </c>
      <c r="U7">
        <v>378.56</v>
      </c>
      <c r="V7">
        <v>37.3</v>
      </c>
      <c r="W7">
        <v>6.67</v>
      </c>
      <c r="X7">
        <v>4.91</v>
      </c>
      <c r="Y7">
        <v>0</v>
      </c>
      <c r="Z7">
        <v>1</v>
      </c>
      <c r="AA7" t="s">
        <v>4395</v>
      </c>
      <c r="AB7">
        <v>1</v>
      </c>
      <c r="AC7">
        <v>4</v>
      </c>
      <c r="AD7">
        <v>3.565761904761905</v>
      </c>
      <c r="AF7" t="s">
        <v>4400</v>
      </c>
      <c r="AI7">
        <v>0</v>
      </c>
      <c r="AJ7">
        <v>0</v>
      </c>
      <c r="AK7" t="s">
        <v>4430</v>
      </c>
      <c r="AL7" t="s">
        <v>4430</v>
      </c>
      <c r="AM7" t="s">
        <v>4756</v>
      </c>
    </row>
    <row r="8" spans="1:39">
      <c r="A8" t="s">
        <v>4041</v>
      </c>
      <c r="B8" t="s">
        <v>4837</v>
      </c>
      <c r="C8" t="s">
        <v>3802</v>
      </c>
      <c r="D8">
        <v>107</v>
      </c>
      <c r="E8" t="s">
        <v>4783</v>
      </c>
      <c r="K8" t="s">
        <v>4838</v>
      </c>
      <c r="L8" t="s">
        <v>4141</v>
      </c>
      <c r="M8" t="s">
        <v>4839</v>
      </c>
      <c r="N8">
        <v>9</v>
      </c>
      <c r="O8" t="s">
        <v>4852</v>
      </c>
      <c r="P8" t="s">
        <v>4302</v>
      </c>
      <c r="Q8">
        <v>2</v>
      </c>
      <c r="R8">
        <v>1</v>
      </c>
      <c r="S8">
        <v>5.53</v>
      </c>
      <c r="T8">
        <v>7.89</v>
      </c>
      <c r="U8">
        <v>438.53</v>
      </c>
      <c r="V8">
        <v>46.53</v>
      </c>
      <c r="W8">
        <v>7.21</v>
      </c>
      <c r="X8">
        <v>5.02</v>
      </c>
      <c r="Y8">
        <v>0</v>
      </c>
      <c r="Z8">
        <v>1</v>
      </c>
      <c r="AA8" t="s">
        <v>4395</v>
      </c>
      <c r="AB8">
        <v>1</v>
      </c>
      <c r="AC8">
        <v>7</v>
      </c>
      <c r="AD8">
        <v>3.272404761904762</v>
      </c>
      <c r="AF8" t="s">
        <v>4400</v>
      </c>
      <c r="AI8">
        <v>0</v>
      </c>
      <c r="AJ8">
        <v>0</v>
      </c>
      <c r="AK8" t="s">
        <v>4433</v>
      </c>
      <c r="AL8" t="s">
        <v>4433</v>
      </c>
      <c r="AM8" t="s">
        <v>4756</v>
      </c>
    </row>
    <row r="9" spans="1:39">
      <c r="A9" t="s">
        <v>3960</v>
      </c>
      <c r="B9" t="s">
        <v>4837</v>
      </c>
      <c r="C9" t="s">
        <v>3802</v>
      </c>
      <c r="D9">
        <v>100</v>
      </c>
      <c r="E9" t="s">
        <v>4783</v>
      </c>
      <c r="K9" t="s">
        <v>4838</v>
      </c>
      <c r="M9" t="s">
        <v>4840</v>
      </c>
      <c r="N9">
        <v>8</v>
      </c>
      <c r="O9" t="s">
        <v>4853</v>
      </c>
      <c r="P9" t="s">
        <v>4221</v>
      </c>
      <c r="Q9">
        <v>1</v>
      </c>
      <c r="R9">
        <v>1</v>
      </c>
      <c r="S9">
        <v>3.62</v>
      </c>
      <c r="T9">
        <v>6.26</v>
      </c>
      <c r="U9">
        <v>300.44</v>
      </c>
      <c r="V9">
        <v>37.3</v>
      </c>
      <c r="W9">
        <v>5.6</v>
      </c>
      <c r="X9">
        <v>4.73</v>
      </c>
      <c r="Y9">
        <v>0</v>
      </c>
      <c r="Z9">
        <v>0</v>
      </c>
      <c r="AA9" t="s">
        <v>4395</v>
      </c>
      <c r="AB9">
        <v>1</v>
      </c>
      <c r="AC9">
        <v>5</v>
      </c>
      <c r="AD9">
        <v>3.888333333333333</v>
      </c>
      <c r="AE9" t="s">
        <v>4398</v>
      </c>
      <c r="AF9" t="s">
        <v>4400</v>
      </c>
      <c r="AG9" t="s">
        <v>4402</v>
      </c>
      <c r="AH9" t="s">
        <v>4403</v>
      </c>
      <c r="AI9">
        <v>4</v>
      </c>
      <c r="AJ9">
        <v>1</v>
      </c>
      <c r="AK9" t="s">
        <v>4416</v>
      </c>
      <c r="AL9" t="s">
        <v>4416</v>
      </c>
      <c r="AM9" t="s">
        <v>4756</v>
      </c>
    </row>
    <row r="10" spans="1:39">
      <c r="A10" t="s">
        <v>4041</v>
      </c>
      <c r="B10" t="s">
        <v>4837</v>
      </c>
      <c r="C10" t="s">
        <v>3802</v>
      </c>
      <c r="D10">
        <v>100</v>
      </c>
      <c r="E10" t="s">
        <v>4783</v>
      </c>
      <c r="K10" t="s">
        <v>4838</v>
      </c>
      <c r="L10" t="s">
        <v>4141</v>
      </c>
      <c r="M10" t="s">
        <v>4843</v>
      </c>
      <c r="N10">
        <v>9</v>
      </c>
      <c r="O10" t="s">
        <v>4856</v>
      </c>
      <c r="P10" t="s">
        <v>4302</v>
      </c>
      <c r="Q10">
        <v>2</v>
      </c>
      <c r="R10">
        <v>1</v>
      </c>
      <c r="S10">
        <v>5.53</v>
      </c>
      <c r="T10">
        <v>7.89</v>
      </c>
      <c r="U10">
        <v>438.53</v>
      </c>
      <c r="V10">
        <v>46.53</v>
      </c>
      <c r="W10">
        <v>7.21</v>
      </c>
      <c r="X10">
        <v>5.02</v>
      </c>
      <c r="Y10">
        <v>0</v>
      </c>
      <c r="Z10">
        <v>1</v>
      </c>
      <c r="AA10" t="s">
        <v>4395</v>
      </c>
      <c r="AB10">
        <v>1</v>
      </c>
      <c r="AC10">
        <v>7</v>
      </c>
      <c r="AD10">
        <v>3.272404761904762</v>
      </c>
      <c r="AF10" t="s">
        <v>4400</v>
      </c>
      <c r="AI10">
        <v>0</v>
      </c>
      <c r="AJ10">
        <v>0</v>
      </c>
      <c r="AK10" t="s">
        <v>4433</v>
      </c>
      <c r="AL10" t="s">
        <v>4433</v>
      </c>
      <c r="AM10" t="s">
        <v>4756</v>
      </c>
    </row>
    <row r="11" spans="1:39">
      <c r="A11" t="s">
        <v>4056</v>
      </c>
      <c r="B11" t="s">
        <v>4837</v>
      </c>
      <c r="C11" t="s">
        <v>3802</v>
      </c>
      <c r="D11">
        <v>100</v>
      </c>
      <c r="E11" t="s">
        <v>4783</v>
      </c>
      <c r="K11" t="s">
        <v>4838</v>
      </c>
      <c r="L11" t="s">
        <v>4141</v>
      </c>
      <c r="M11" t="s">
        <v>4843</v>
      </c>
      <c r="N11">
        <v>9</v>
      </c>
      <c r="O11" t="s">
        <v>4856</v>
      </c>
      <c r="P11" t="s">
        <v>4317</v>
      </c>
      <c r="Q11">
        <v>2</v>
      </c>
      <c r="R11">
        <v>1</v>
      </c>
      <c r="S11">
        <v>4.55</v>
      </c>
      <c r="T11">
        <v>7.89</v>
      </c>
      <c r="U11">
        <v>438.53</v>
      </c>
      <c r="V11">
        <v>46.53</v>
      </c>
      <c r="W11">
        <v>7.21</v>
      </c>
      <c r="X11">
        <v>3.85</v>
      </c>
      <c r="Y11">
        <v>0</v>
      </c>
      <c r="Z11">
        <v>1</v>
      </c>
      <c r="AA11" t="s">
        <v>4395</v>
      </c>
      <c r="AB11">
        <v>1</v>
      </c>
      <c r="AC11">
        <v>7</v>
      </c>
      <c r="AD11">
        <v>3.272404761904762</v>
      </c>
      <c r="AF11" t="s">
        <v>4400</v>
      </c>
      <c r="AI11">
        <v>0</v>
      </c>
      <c r="AJ11">
        <v>0</v>
      </c>
      <c r="AK11" t="s">
        <v>4433</v>
      </c>
      <c r="AL11" t="s">
        <v>4433</v>
      </c>
      <c r="AM11" t="s">
        <v>4756</v>
      </c>
    </row>
    <row r="12" spans="1:39">
      <c r="A12" t="s">
        <v>4099</v>
      </c>
      <c r="B12" t="s">
        <v>4837</v>
      </c>
      <c r="C12" t="s">
        <v>3802</v>
      </c>
      <c r="D12">
        <v>100</v>
      </c>
      <c r="E12" t="s">
        <v>4783</v>
      </c>
      <c r="K12" t="s">
        <v>4838</v>
      </c>
      <c r="L12" t="s">
        <v>4141</v>
      </c>
      <c r="M12" t="s">
        <v>4842</v>
      </c>
      <c r="N12">
        <v>9</v>
      </c>
      <c r="O12" t="s">
        <v>4855</v>
      </c>
      <c r="P12" t="s">
        <v>4360</v>
      </c>
      <c r="Q12">
        <v>1</v>
      </c>
      <c r="R12">
        <v>1</v>
      </c>
      <c r="S12">
        <v>6.32</v>
      </c>
      <c r="T12">
        <v>8.789999999999999</v>
      </c>
      <c r="U12">
        <v>378.56</v>
      </c>
      <c r="V12">
        <v>37.3</v>
      </c>
      <c r="W12">
        <v>6.67</v>
      </c>
      <c r="X12">
        <v>4.91</v>
      </c>
      <c r="Y12">
        <v>0</v>
      </c>
      <c r="Z12">
        <v>1</v>
      </c>
      <c r="AA12" t="s">
        <v>4395</v>
      </c>
      <c r="AB12">
        <v>1</v>
      </c>
      <c r="AC12">
        <v>4</v>
      </c>
      <c r="AD12">
        <v>3.565761904761905</v>
      </c>
      <c r="AF12" t="s">
        <v>4400</v>
      </c>
      <c r="AI12">
        <v>0</v>
      </c>
      <c r="AJ12">
        <v>0</v>
      </c>
      <c r="AK12" t="s">
        <v>4430</v>
      </c>
      <c r="AL12" t="s">
        <v>4430</v>
      </c>
      <c r="AM12" t="s">
        <v>4756</v>
      </c>
    </row>
    <row r="13" spans="1:39">
      <c r="A13" t="s">
        <v>3994</v>
      </c>
      <c r="B13" t="s">
        <v>4837</v>
      </c>
      <c r="C13" t="s">
        <v>3802</v>
      </c>
      <c r="D13">
        <v>98</v>
      </c>
      <c r="E13" t="s">
        <v>4783</v>
      </c>
      <c r="K13" t="s">
        <v>4838</v>
      </c>
      <c r="M13" t="s">
        <v>4844</v>
      </c>
      <c r="N13">
        <v>8</v>
      </c>
      <c r="O13" t="s">
        <v>4857</v>
      </c>
      <c r="P13" t="s">
        <v>4255</v>
      </c>
      <c r="Q13">
        <v>1</v>
      </c>
      <c r="R13">
        <v>1</v>
      </c>
      <c r="S13">
        <v>3.46</v>
      </c>
      <c r="T13">
        <v>6.39</v>
      </c>
      <c r="U13">
        <v>334.46</v>
      </c>
      <c r="V13">
        <v>37.3</v>
      </c>
      <c r="W13">
        <v>5.8</v>
      </c>
      <c r="X13">
        <v>4.08</v>
      </c>
      <c r="Y13">
        <v>0</v>
      </c>
      <c r="Z13">
        <v>2</v>
      </c>
      <c r="AA13" t="s">
        <v>4395</v>
      </c>
      <c r="AB13">
        <v>1</v>
      </c>
      <c r="AC13">
        <v>3</v>
      </c>
      <c r="AD13">
        <v>3.968333333333333</v>
      </c>
      <c r="AF13" t="s">
        <v>4400</v>
      </c>
      <c r="AI13">
        <v>0</v>
      </c>
      <c r="AJ13">
        <v>0</v>
      </c>
      <c r="AK13" t="s">
        <v>4426</v>
      </c>
      <c r="AL13" t="s">
        <v>4426</v>
      </c>
      <c r="AM13" t="s">
        <v>4756</v>
      </c>
    </row>
    <row r="14" spans="1:39">
      <c r="A14" t="s">
        <v>4453</v>
      </c>
      <c r="B14" t="s">
        <v>4837</v>
      </c>
      <c r="C14" t="s">
        <v>3802</v>
      </c>
      <c r="D14">
        <v>98</v>
      </c>
      <c r="E14" t="s">
        <v>4783</v>
      </c>
      <c r="K14" t="s">
        <v>4140</v>
      </c>
      <c r="L14" t="s">
        <v>4141</v>
      </c>
      <c r="M14" t="s">
        <v>4845</v>
      </c>
      <c r="N14">
        <v>9</v>
      </c>
      <c r="O14" t="s">
        <v>4858</v>
      </c>
      <c r="P14" t="s">
        <v>4632</v>
      </c>
      <c r="Q14">
        <v>3</v>
      </c>
      <c r="R14">
        <v>1</v>
      </c>
      <c r="S14">
        <v>4.04</v>
      </c>
      <c r="T14">
        <v>7.03</v>
      </c>
      <c r="U14">
        <v>352.48</v>
      </c>
      <c r="V14">
        <v>53.43</v>
      </c>
      <c r="W14">
        <v>5.29</v>
      </c>
      <c r="X14">
        <v>2.68</v>
      </c>
      <c r="Y14">
        <v>5.39</v>
      </c>
      <c r="Z14">
        <v>2</v>
      </c>
      <c r="AA14" t="s">
        <v>4395</v>
      </c>
      <c r="AB14">
        <v>1</v>
      </c>
      <c r="AC14">
        <v>4</v>
      </c>
      <c r="AD14">
        <v>3.833333333333333</v>
      </c>
      <c r="AF14" t="s">
        <v>4400</v>
      </c>
      <c r="AI14">
        <v>0</v>
      </c>
      <c r="AJ14">
        <v>0</v>
      </c>
      <c r="AK14" t="s">
        <v>4740</v>
      </c>
      <c r="AL14" t="s">
        <v>4740</v>
      </c>
      <c r="AM14" t="s">
        <v>4756</v>
      </c>
    </row>
    <row r="15" spans="1:39">
      <c r="A15" t="s">
        <v>4478</v>
      </c>
      <c r="B15" t="s">
        <v>4837</v>
      </c>
      <c r="C15" t="s">
        <v>3802</v>
      </c>
      <c r="D15">
        <v>96</v>
      </c>
      <c r="E15" t="s">
        <v>4783</v>
      </c>
      <c r="K15" t="s">
        <v>4140</v>
      </c>
      <c r="L15" t="s">
        <v>4141</v>
      </c>
      <c r="M15" t="s">
        <v>4841</v>
      </c>
      <c r="N15">
        <v>9</v>
      </c>
      <c r="O15" t="s">
        <v>4854</v>
      </c>
      <c r="P15" t="s">
        <v>4657</v>
      </c>
      <c r="Q15">
        <v>2</v>
      </c>
      <c r="R15">
        <v>1</v>
      </c>
      <c r="S15">
        <v>4.67</v>
      </c>
      <c r="T15">
        <v>7.52</v>
      </c>
      <c r="U15">
        <v>404.55</v>
      </c>
      <c r="V15">
        <v>46.53</v>
      </c>
      <c r="W15">
        <v>6.35</v>
      </c>
      <c r="X15">
        <v>4.25</v>
      </c>
      <c r="Y15">
        <v>0</v>
      </c>
      <c r="Z15">
        <v>2</v>
      </c>
      <c r="AA15" t="s">
        <v>4395</v>
      </c>
      <c r="AB15">
        <v>1</v>
      </c>
      <c r="AC15">
        <v>2</v>
      </c>
      <c r="AD15">
        <v>3.515119047619048</v>
      </c>
      <c r="AF15" t="s">
        <v>4400</v>
      </c>
      <c r="AI15">
        <v>0</v>
      </c>
      <c r="AJ15">
        <v>0</v>
      </c>
      <c r="AK15" t="s">
        <v>4742</v>
      </c>
      <c r="AL15" t="s">
        <v>4742</v>
      </c>
      <c r="AM15" t="s">
        <v>4756</v>
      </c>
    </row>
    <row r="16" spans="1:39">
      <c r="A16" t="s">
        <v>4453</v>
      </c>
      <c r="B16" t="s">
        <v>4837</v>
      </c>
      <c r="C16" t="s">
        <v>3802</v>
      </c>
      <c r="D16">
        <v>96</v>
      </c>
      <c r="E16" t="s">
        <v>4783</v>
      </c>
      <c r="K16" t="s">
        <v>4140</v>
      </c>
      <c r="L16" t="s">
        <v>4141</v>
      </c>
      <c r="M16" t="s">
        <v>4846</v>
      </c>
      <c r="N16">
        <v>9</v>
      </c>
      <c r="O16" t="s">
        <v>4859</v>
      </c>
      <c r="P16" t="s">
        <v>4632</v>
      </c>
      <c r="Q16">
        <v>3</v>
      </c>
      <c r="R16">
        <v>1</v>
      </c>
      <c r="S16">
        <v>4.04</v>
      </c>
      <c r="T16">
        <v>7.03</v>
      </c>
      <c r="U16">
        <v>352.48</v>
      </c>
      <c r="V16">
        <v>53.43</v>
      </c>
      <c r="W16">
        <v>5.29</v>
      </c>
      <c r="X16">
        <v>2.68</v>
      </c>
      <c r="Y16">
        <v>5.39</v>
      </c>
      <c r="Z16">
        <v>2</v>
      </c>
      <c r="AA16" t="s">
        <v>4395</v>
      </c>
      <c r="AB16">
        <v>1</v>
      </c>
      <c r="AC16">
        <v>4</v>
      </c>
      <c r="AD16">
        <v>3.833333333333333</v>
      </c>
      <c r="AF16" t="s">
        <v>4400</v>
      </c>
      <c r="AI16">
        <v>0</v>
      </c>
      <c r="AJ16">
        <v>0</v>
      </c>
      <c r="AK16" t="s">
        <v>4740</v>
      </c>
      <c r="AL16" t="s">
        <v>4740</v>
      </c>
      <c r="AM16" t="s">
        <v>4756</v>
      </c>
    </row>
    <row r="17" spans="1:39">
      <c r="A17" t="s">
        <v>4043</v>
      </c>
      <c r="B17" t="s">
        <v>4837</v>
      </c>
      <c r="C17" t="s">
        <v>3802</v>
      </c>
      <c r="D17">
        <v>96</v>
      </c>
      <c r="E17" t="s">
        <v>4783</v>
      </c>
      <c r="K17" t="s">
        <v>4838</v>
      </c>
      <c r="M17" t="s">
        <v>4847</v>
      </c>
      <c r="N17">
        <v>8</v>
      </c>
      <c r="O17" t="s">
        <v>4860</v>
      </c>
      <c r="P17" t="s">
        <v>4304</v>
      </c>
      <c r="Q17">
        <v>3</v>
      </c>
      <c r="R17">
        <v>1</v>
      </c>
      <c r="S17">
        <v>8.470000000000001</v>
      </c>
      <c r="T17">
        <v>11.14</v>
      </c>
      <c r="U17">
        <v>520.78</v>
      </c>
      <c r="V17">
        <v>46.53</v>
      </c>
      <c r="W17">
        <v>10</v>
      </c>
      <c r="X17">
        <v>4.69</v>
      </c>
      <c r="Y17">
        <v>0</v>
      </c>
      <c r="Z17">
        <v>3</v>
      </c>
      <c r="AA17" t="s">
        <v>4395</v>
      </c>
      <c r="AB17">
        <v>2</v>
      </c>
      <c r="AC17">
        <v>10</v>
      </c>
      <c r="AD17">
        <v>2.833333333333333</v>
      </c>
      <c r="AF17" t="s">
        <v>4400</v>
      </c>
      <c r="AI17">
        <v>0</v>
      </c>
      <c r="AJ17">
        <v>0</v>
      </c>
      <c r="AK17" t="s">
        <v>4418</v>
      </c>
      <c r="AL17" t="s">
        <v>4418</v>
      </c>
      <c r="AM17" t="s">
        <v>4756</v>
      </c>
    </row>
    <row r="18" spans="1:39">
      <c r="A18" t="s">
        <v>4066</v>
      </c>
      <c r="B18" t="s">
        <v>4837</v>
      </c>
      <c r="C18" t="s">
        <v>3802</v>
      </c>
      <c r="D18">
        <v>96</v>
      </c>
      <c r="E18" t="s">
        <v>4783</v>
      </c>
      <c r="K18" t="s">
        <v>4838</v>
      </c>
      <c r="L18" t="s">
        <v>4141</v>
      </c>
      <c r="M18" t="s">
        <v>4842</v>
      </c>
      <c r="N18">
        <v>9</v>
      </c>
      <c r="O18" t="s">
        <v>4855</v>
      </c>
      <c r="P18" t="s">
        <v>4327</v>
      </c>
      <c r="Q18">
        <v>1</v>
      </c>
      <c r="R18">
        <v>1</v>
      </c>
      <c r="S18">
        <v>4.83</v>
      </c>
      <c r="T18">
        <v>7.27</v>
      </c>
      <c r="U18">
        <v>366.55</v>
      </c>
      <c r="V18">
        <v>37.3</v>
      </c>
      <c r="W18">
        <v>6.51</v>
      </c>
      <c r="X18">
        <v>4.94</v>
      </c>
      <c r="Y18">
        <v>0</v>
      </c>
      <c r="Z18">
        <v>1</v>
      </c>
      <c r="AA18" t="s">
        <v>4395</v>
      </c>
      <c r="AB18">
        <v>1</v>
      </c>
      <c r="AC18">
        <v>4</v>
      </c>
      <c r="AD18">
        <v>3.651547619047619</v>
      </c>
      <c r="AF18" t="s">
        <v>4400</v>
      </c>
      <c r="AI18">
        <v>0</v>
      </c>
      <c r="AJ18">
        <v>0</v>
      </c>
      <c r="AK18" t="s">
        <v>4430</v>
      </c>
      <c r="AL18" t="s">
        <v>4430</v>
      </c>
      <c r="AM18" t="s">
        <v>4756</v>
      </c>
    </row>
    <row r="19" spans="1:39">
      <c r="A19" t="s">
        <v>4497</v>
      </c>
      <c r="B19" t="s">
        <v>4837</v>
      </c>
      <c r="C19" t="s">
        <v>3802</v>
      </c>
      <c r="D19">
        <v>96</v>
      </c>
      <c r="E19" t="s">
        <v>4783</v>
      </c>
      <c r="K19" t="s">
        <v>4140</v>
      </c>
      <c r="L19" t="s">
        <v>4141</v>
      </c>
      <c r="M19" t="s">
        <v>4845</v>
      </c>
      <c r="N19">
        <v>9</v>
      </c>
      <c r="O19" t="s">
        <v>4858</v>
      </c>
      <c r="P19" t="s">
        <v>4676</v>
      </c>
      <c r="Q19">
        <v>4</v>
      </c>
      <c r="R19">
        <v>2</v>
      </c>
      <c r="S19">
        <v>3.84</v>
      </c>
      <c r="T19">
        <v>6.76</v>
      </c>
      <c r="U19">
        <v>377.49</v>
      </c>
      <c r="V19">
        <v>81.14</v>
      </c>
      <c r="W19">
        <v>4.96</v>
      </c>
      <c r="X19">
        <v>2.93</v>
      </c>
      <c r="Y19">
        <v>6.41</v>
      </c>
      <c r="Z19">
        <v>3</v>
      </c>
      <c r="AA19" t="s">
        <v>4395</v>
      </c>
      <c r="AB19">
        <v>0</v>
      </c>
      <c r="AC19">
        <v>2</v>
      </c>
      <c r="AD19">
        <v>3.455071428571428</v>
      </c>
      <c r="AF19" t="s">
        <v>4400</v>
      </c>
      <c r="AI19">
        <v>0</v>
      </c>
      <c r="AJ19">
        <v>0</v>
      </c>
      <c r="AK19" t="s">
        <v>4740</v>
      </c>
      <c r="AL19" t="s">
        <v>4740</v>
      </c>
      <c r="AM19" t="s">
        <v>4756</v>
      </c>
    </row>
    <row r="20" spans="1:39">
      <c r="A20" t="s">
        <v>4050</v>
      </c>
      <c r="B20" t="s">
        <v>4837</v>
      </c>
      <c r="C20" t="s">
        <v>3802</v>
      </c>
      <c r="D20">
        <v>94</v>
      </c>
      <c r="E20" t="s">
        <v>4783</v>
      </c>
      <c r="K20" t="s">
        <v>4838</v>
      </c>
      <c r="M20" t="s">
        <v>4847</v>
      </c>
      <c r="N20">
        <v>8</v>
      </c>
      <c r="O20" t="s">
        <v>4860</v>
      </c>
      <c r="P20" t="s">
        <v>4311</v>
      </c>
      <c r="Q20">
        <v>3</v>
      </c>
      <c r="R20">
        <v>1</v>
      </c>
      <c r="S20">
        <v>5.8</v>
      </c>
      <c r="T20">
        <v>8.470000000000001</v>
      </c>
      <c r="U20">
        <v>500.65</v>
      </c>
      <c r="V20">
        <v>46.53</v>
      </c>
      <c r="W20">
        <v>8.69</v>
      </c>
      <c r="X20">
        <v>4.69</v>
      </c>
      <c r="Y20">
        <v>0</v>
      </c>
      <c r="Z20">
        <v>3</v>
      </c>
      <c r="AA20" t="s">
        <v>4395</v>
      </c>
      <c r="AB20">
        <v>2</v>
      </c>
      <c r="AC20">
        <v>7</v>
      </c>
      <c r="AD20">
        <v>2.833333333333333</v>
      </c>
      <c r="AF20" t="s">
        <v>4400</v>
      </c>
      <c r="AI20">
        <v>0</v>
      </c>
      <c r="AJ20">
        <v>0</v>
      </c>
      <c r="AK20" t="s">
        <v>4418</v>
      </c>
      <c r="AL20" t="s">
        <v>4418</v>
      </c>
      <c r="AM20" t="s">
        <v>4756</v>
      </c>
    </row>
    <row r="21" spans="1:39">
      <c r="A21" t="s">
        <v>4036</v>
      </c>
      <c r="B21" t="s">
        <v>4837</v>
      </c>
      <c r="C21" t="s">
        <v>3802</v>
      </c>
      <c r="D21">
        <v>94</v>
      </c>
      <c r="E21" t="s">
        <v>4783</v>
      </c>
      <c r="K21" t="s">
        <v>4838</v>
      </c>
      <c r="L21" t="s">
        <v>4141</v>
      </c>
      <c r="M21" t="s">
        <v>4842</v>
      </c>
      <c r="N21">
        <v>9</v>
      </c>
      <c r="O21" t="s">
        <v>4855</v>
      </c>
      <c r="P21" t="s">
        <v>4297</v>
      </c>
      <c r="Q21">
        <v>1</v>
      </c>
      <c r="R21">
        <v>1</v>
      </c>
      <c r="S21">
        <v>5.21</v>
      </c>
      <c r="T21">
        <v>7.65</v>
      </c>
      <c r="U21">
        <v>380.57</v>
      </c>
      <c r="V21">
        <v>37.3</v>
      </c>
      <c r="W21">
        <v>6.9</v>
      </c>
      <c r="X21">
        <v>4.94</v>
      </c>
      <c r="Y21">
        <v>0</v>
      </c>
      <c r="Z21">
        <v>1</v>
      </c>
      <c r="AA21" t="s">
        <v>4395</v>
      </c>
      <c r="AB21">
        <v>1</v>
      </c>
      <c r="AC21">
        <v>4</v>
      </c>
      <c r="AD21">
        <v>3.551404761904762</v>
      </c>
      <c r="AF21" t="s">
        <v>4400</v>
      </c>
      <c r="AI21">
        <v>0</v>
      </c>
      <c r="AJ21">
        <v>0</v>
      </c>
      <c r="AK21" t="s">
        <v>4430</v>
      </c>
      <c r="AL21" t="s">
        <v>4430</v>
      </c>
      <c r="AM21" t="s">
        <v>4756</v>
      </c>
    </row>
    <row r="22" spans="1:39">
      <c r="A22" t="s">
        <v>4462</v>
      </c>
      <c r="B22" t="s">
        <v>4837</v>
      </c>
      <c r="C22" t="s">
        <v>3802</v>
      </c>
      <c r="D22">
        <v>94</v>
      </c>
      <c r="E22" t="s">
        <v>4783</v>
      </c>
      <c r="K22" t="s">
        <v>4140</v>
      </c>
      <c r="L22" t="s">
        <v>4141</v>
      </c>
      <c r="M22" t="s">
        <v>4841</v>
      </c>
      <c r="N22">
        <v>9</v>
      </c>
      <c r="O22" t="s">
        <v>4854</v>
      </c>
      <c r="P22" t="s">
        <v>4641</v>
      </c>
      <c r="Q22">
        <v>2</v>
      </c>
      <c r="R22">
        <v>1</v>
      </c>
      <c r="S22">
        <v>4.67</v>
      </c>
      <c r="T22">
        <v>7.52</v>
      </c>
      <c r="U22">
        <v>404.55</v>
      </c>
      <c r="V22">
        <v>46.53</v>
      </c>
      <c r="W22">
        <v>6.35</v>
      </c>
      <c r="X22">
        <v>4.25</v>
      </c>
      <c r="Y22">
        <v>0</v>
      </c>
      <c r="Z22">
        <v>2</v>
      </c>
      <c r="AA22" t="s">
        <v>4395</v>
      </c>
      <c r="AB22">
        <v>1</v>
      </c>
      <c r="AC22">
        <v>2</v>
      </c>
      <c r="AD22">
        <v>3.515119047619048</v>
      </c>
      <c r="AF22" t="s">
        <v>4400</v>
      </c>
      <c r="AI22">
        <v>0</v>
      </c>
      <c r="AJ22">
        <v>0</v>
      </c>
      <c r="AK22" t="s">
        <v>4742</v>
      </c>
      <c r="AL22" t="s">
        <v>4742</v>
      </c>
      <c r="AM22" t="s">
        <v>4756</v>
      </c>
    </row>
    <row r="23" spans="1:39">
      <c r="A23" t="s">
        <v>4028</v>
      </c>
      <c r="B23" t="s">
        <v>4837</v>
      </c>
      <c r="C23" t="s">
        <v>3802</v>
      </c>
      <c r="D23">
        <v>94</v>
      </c>
      <c r="E23" t="s">
        <v>4783</v>
      </c>
      <c r="K23" t="s">
        <v>4838</v>
      </c>
      <c r="M23" t="s">
        <v>4847</v>
      </c>
      <c r="N23">
        <v>8</v>
      </c>
      <c r="O23" t="s">
        <v>4860</v>
      </c>
      <c r="P23" t="s">
        <v>4289</v>
      </c>
      <c r="Q23">
        <v>3</v>
      </c>
      <c r="R23">
        <v>1</v>
      </c>
      <c r="S23">
        <v>5.98</v>
      </c>
      <c r="T23">
        <v>8.65</v>
      </c>
      <c r="U23">
        <v>482.66</v>
      </c>
      <c r="V23">
        <v>46.53</v>
      </c>
      <c r="W23">
        <v>8.390000000000001</v>
      </c>
      <c r="X23">
        <v>4.69</v>
      </c>
      <c r="Y23">
        <v>0</v>
      </c>
      <c r="Z23">
        <v>3</v>
      </c>
      <c r="AA23" t="s">
        <v>4395</v>
      </c>
      <c r="AB23">
        <v>1</v>
      </c>
      <c r="AC23">
        <v>7</v>
      </c>
      <c r="AD23">
        <v>2.957190476190476</v>
      </c>
      <c r="AF23" t="s">
        <v>4400</v>
      </c>
      <c r="AI23">
        <v>0</v>
      </c>
      <c r="AJ23">
        <v>0</v>
      </c>
      <c r="AK23" t="s">
        <v>4418</v>
      </c>
      <c r="AL23" t="s">
        <v>4418</v>
      </c>
      <c r="AM23" t="s">
        <v>4756</v>
      </c>
    </row>
    <row r="24" spans="1:39">
      <c r="A24" t="s">
        <v>4032</v>
      </c>
      <c r="B24" t="s">
        <v>4837</v>
      </c>
      <c r="C24" t="s">
        <v>3802</v>
      </c>
      <c r="D24">
        <v>93</v>
      </c>
      <c r="E24" t="s">
        <v>4783</v>
      </c>
      <c r="K24" t="s">
        <v>4838</v>
      </c>
      <c r="L24" t="s">
        <v>4142</v>
      </c>
      <c r="M24" t="s">
        <v>4848</v>
      </c>
      <c r="N24">
        <v>8</v>
      </c>
      <c r="O24" t="s">
        <v>4861</v>
      </c>
      <c r="P24" t="s">
        <v>4293</v>
      </c>
      <c r="Q24">
        <v>2</v>
      </c>
      <c r="R24">
        <v>2</v>
      </c>
      <c r="S24">
        <v>5.86</v>
      </c>
      <c r="T24">
        <v>8.380000000000001</v>
      </c>
      <c r="U24">
        <v>461.65</v>
      </c>
      <c r="V24">
        <v>62.32</v>
      </c>
      <c r="W24">
        <v>8.1</v>
      </c>
      <c r="X24">
        <v>4.76</v>
      </c>
      <c r="Y24">
        <v>0</v>
      </c>
      <c r="Z24">
        <v>3</v>
      </c>
      <c r="AA24" t="s">
        <v>4395</v>
      </c>
      <c r="AB24">
        <v>1</v>
      </c>
      <c r="AC24">
        <v>7</v>
      </c>
      <c r="AD24">
        <v>2.773928571428572</v>
      </c>
      <c r="AF24" t="s">
        <v>4400</v>
      </c>
      <c r="AI24">
        <v>0</v>
      </c>
      <c r="AJ24">
        <v>0</v>
      </c>
      <c r="AK24" t="s">
        <v>4434</v>
      </c>
      <c r="AL24" t="s">
        <v>4434</v>
      </c>
      <c r="AM24" t="s">
        <v>4756</v>
      </c>
    </row>
    <row r="25" spans="1:39">
      <c r="A25" t="s">
        <v>4067</v>
      </c>
      <c r="B25" t="s">
        <v>4837</v>
      </c>
      <c r="C25" t="s">
        <v>3802</v>
      </c>
      <c r="D25">
        <v>93</v>
      </c>
      <c r="E25" t="s">
        <v>4783</v>
      </c>
      <c r="K25" t="s">
        <v>4838</v>
      </c>
      <c r="M25" t="s">
        <v>4847</v>
      </c>
      <c r="N25">
        <v>8</v>
      </c>
      <c r="O25" t="s">
        <v>4860</v>
      </c>
      <c r="P25" t="s">
        <v>4328</v>
      </c>
      <c r="Q25">
        <v>3</v>
      </c>
      <c r="R25">
        <v>1</v>
      </c>
      <c r="S25">
        <v>4.2</v>
      </c>
      <c r="T25">
        <v>7.86</v>
      </c>
      <c r="U25">
        <v>452.57</v>
      </c>
      <c r="V25">
        <v>59.67</v>
      </c>
      <c r="W25">
        <v>8.31</v>
      </c>
      <c r="X25">
        <v>3.02</v>
      </c>
      <c r="Y25">
        <v>0</v>
      </c>
      <c r="Z25">
        <v>3</v>
      </c>
      <c r="AA25" t="s">
        <v>4395</v>
      </c>
      <c r="AB25">
        <v>1</v>
      </c>
      <c r="AC25">
        <v>9</v>
      </c>
      <c r="AD25">
        <v>3.172119047619048</v>
      </c>
      <c r="AF25" t="s">
        <v>4400</v>
      </c>
      <c r="AI25">
        <v>0</v>
      </c>
      <c r="AJ25">
        <v>0</v>
      </c>
      <c r="AK25" t="s">
        <v>4418</v>
      </c>
      <c r="AL25" t="s">
        <v>4418</v>
      </c>
      <c r="AM25" t="s">
        <v>4756</v>
      </c>
    </row>
    <row r="26" spans="1:39">
      <c r="A26" t="s">
        <v>4029</v>
      </c>
      <c r="B26" t="s">
        <v>4837</v>
      </c>
      <c r="C26" t="s">
        <v>3802</v>
      </c>
      <c r="D26">
        <v>93</v>
      </c>
      <c r="E26" t="s">
        <v>4783</v>
      </c>
      <c r="K26" t="s">
        <v>4838</v>
      </c>
      <c r="M26" t="s">
        <v>4847</v>
      </c>
      <c r="N26">
        <v>8</v>
      </c>
      <c r="O26" t="s">
        <v>4860</v>
      </c>
      <c r="P26" t="s">
        <v>4290</v>
      </c>
      <c r="Q26">
        <v>3</v>
      </c>
      <c r="R26">
        <v>1</v>
      </c>
      <c r="S26">
        <v>6.01</v>
      </c>
      <c r="T26">
        <v>8.68</v>
      </c>
      <c r="U26">
        <v>504.61</v>
      </c>
      <c r="V26">
        <v>46.53</v>
      </c>
      <c r="W26">
        <v>8.59</v>
      </c>
      <c r="X26">
        <v>4.69</v>
      </c>
      <c r="Y26">
        <v>0</v>
      </c>
      <c r="Z26">
        <v>3</v>
      </c>
      <c r="AA26" t="s">
        <v>4395</v>
      </c>
      <c r="AB26">
        <v>2</v>
      </c>
      <c r="AC26">
        <v>5</v>
      </c>
      <c r="AD26">
        <v>2.833333333333333</v>
      </c>
      <c r="AF26" t="s">
        <v>4400</v>
      </c>
      <c r="AI26">
        <v>0</v>
      </c>
      <c r="AJ26">
        <v>0</v>
      </c>
      <c r="AK26" t="s">
        <v>4418</v>
      </c>
      <c r="AL26" t="s">
        <v>4418</v>
      </c>
      <c r="AM26" t="s">
        <v>4756</v>
      </c>
    </row>
    <row r="27" spans="1:39">
      <c r="A27" t="s">
        <v>4058</v>
      </c>
      <c r="B27" t="s">
        <v>4837</v>
      </c>
      <c r="C27" t="s">
        <v>3802</v>
      </c>
      <c r="D27">
        <v>92</v>
      </c>
      <c r="E27" t="s">
        <v>4783</v>
      </c>
      <c r="K27" t="s">
        <v>4838</v>
      </c>
      <c r="L27" t="s">
        <v>4141</v>
      </c>
      <c r="M27" t="s">
        <v>4843</v>
      </c>
      <c r="N27">
        <v>9</v>
      </c>
      <c r="O27" t="s">
        <v>4856</v>
      </c>
      <c r="P27" t="s">
        <v>4319</v>
      </c>
      <c r="Q27">
        <v>2</v>
      </c>
      <c r="R27">
        <v>1</v>
      </c>
      <c r="S27">
        <v>4.45</v>
      </c>
      <c r="T27">
        <v>8.109999999999999</v>
      </c>
      <c r="U27">
        <v>438.53</v>
      </c>
      <c r="V27">
        <v>46.53</v>
      </c>
      <c r="W27">
        <v>7.21</v>
      </c>
      <c r="X27">
        <v>2.99</v>
      </c>
      <c r="Y27">
        <v>0</v>
      </c>
      <c r="Z27">
        <v>1</v>
      </c>
      <c r="AA27" t="s">
        <v>4395</v>
      </c>
      <c r="AB27">
        <v>1</v>
      </c>
      <c r="AC27">
        <v>7</v>
      </c>
      <c r="AD27">
        <v>3.272404761904762</v>
      </c>
      <c r="AF27" t="s">
        <v>4400</v>
      </c>
      <c r="AI27">
        <v>0</v>
      </c>
      <c r="AJ27">
        <v>0</v>
      </c>
      <c r="AK27" t="s">
        <v>4433</v>
      </c>
      <c r="AL27" t="s">
        <v>4433</v>
      </c>
      <c r="AM27" t="s">
        <v>4756</v>
      </c>
    </row>
    <row r="28" spans="1:39">
      <c r="A28" t="s">
        <v>4034</v>
      </c>
      <c r="B28" t="s">
        <v>4837</v>
      </c>
      <c r="C28" t="s">
        <v>3802</v>
      </c>
      <c r="D28">
        <v>91</v>
      </c>
      <c r="E28" t="s">
        <v>4783</v>
      </c>
      <c r="K28" t="s">
        <v>4838</v>
      </c>
      <c r="L28" t="s">
        <v>4142</v>
      </c>
      <c r="M28" t="s">
        <v>4848</v>
      </c>
      <c r="N28">
        <v>8</v>
      </c>
      <c r="O28" t="s">
        <v>4861</v>
      </c>
      <c r="P28" t="s">
        <v>4295</v>
      </c>
      <c r="Q28">
        <v>2</v>
      </c>
      <c r="R28">
        <v>1</v>
      </c>
      <c r="S28">
        <v>5.72</v>
      </c>
      <c r="T28">
        <v>8.35</v>
      </c>
      <c r="U28">
        <v>384.56</v>
      </c>
      <c r="V28">
        <v>46.53</v>
      </c>
      <c r="W28">
        <v>7.1</v>
      </c>
      <c r="X28">
        <v>4.74</v>
      </c>
      <c r="Y28">
        <v>0</v>
      </c>
      <c r="Z28">
        <v>1</v>
      </c>
      <c r="AA28" t="s">
        <v>4395</v>
      </c>
      <c r="AB28">
        <v>1</v>
      </c>
      <c r="AC28">
        <v>10</v>
      </c>
      <c r="AD28">
        <v>3.657904761904762</v>
      </c>
      <c r="AF28" t="s">
        <v>4400</v>
      </c>
      <c r="AI28">
        <v>0</v>
      </c>
      <c r="AJ28">
        <v>0</v>
      </c>
      <c r="AK28" t="s">
        <v>4434</v>
      </c>
      <c r="AL28" t="s">
        <v>4434</v>
      </c>
      <c r="AM28" t="s">
        <v>4756</v>
      </c>
    </row>
    <row r="29" spans="1:39">
      <c r="A29" t="s">
        <v>4033</v>
      </c>
      <c r="B29" t="s">
        <v>4837</v>
      </c>
      <c r="C29" t="s">
        <v>3802</v>
      </c>
      <c r="D29">
        <v>91</v>
      </c>
      <c r="E29" t="s">
        <v>4783</v>
      </c>
      <c r="K29" t="s">
        <v>4838</v>
      </c>
      <c r="L29" t="s">
        <v>4141</v>
      </c>
      <c r="M29" t="s">
        <v>4843</v>
      </c>
      <c r="N29">
        <v>9</v>
      </c>
      <c r="O29" t="s">
        <v>4856</v>
      </c>
      <c r="P29" t="s">
        <v>4294</v>
      </c>
      <c r="Q29">
        <v>2</v>
      </c>
      <c r="R29">
        <v>1</v>
      </c>
      <c r="S29">
        <v>6.54</v>
      </c>
      <c r="T29">
        <v>9.17</v>
      </c>
      <c r="U29">
        <v>412.61</v>
      </c>
      <c r="V29">
        <v>46.53</v>
      </c>
      <c r="W29">
        <v>7.45</v>
      </c>
      <c r="X29">
        <v>4.74</v>
      </c>
      <c r="Y29">
        <v>0</v>
      </c>
      <c r="Z29">
        <v>1</v>
      </c>
      <c r="AA29" t="s">
        <v>4395</v>
      </c>
      <c r="AB29">
        <v>1</v>
      </c>
      <c r="AC29">
        <v>8</v>
      </c>
      <c r="AD29">
        <v>3.457547619047619</v>
      </c>
      <c r="AF29" t="s">
        <v>4400</v>
      </c>
      <c r="AI29">
        <v>0</v>
      </c>
      <c r="AJ29">
        <v>0</v>
      </c>
      <c r="AK29" t="s">
        <v>4433</v>
      </c>
      <c r="AL29" t="s">
        <v>4433</v>
      </c>
      <c r="AM29" t="s">
        <v>4756</v>
      </c>
    </row>
    <row r="30" spans="1:39">
      <c r="A30" t="s">
        <v>4479</v>
      </c>
      <c r="B30" t="s">
        <v>4837</v>
      </c>
      <c r="C30" t="s">
        <v>3802</v>
      </c>
      <c r="D30">
        <v>88</v>
      </c>
      <c r="E30" t="s">
        <v>4783</v>
      </c>
      <c r="K30" t="s">
        <v>4140</v>
      </c>
      <c r="L30" t="s">
        <v>4141</v>
      </c>
      <c r="M30" t="s">
        <v>4841</v>
      </c>
      <c r="N30">
        <v>9</v>
      </c>
      <c r="O30" t="s">
        <v>4854</v>
      </c>
      <c r="P30" t="s">
        <v>4658</v>
      </c>
      <c r="Q30">
        <v>2</v>
      </c>
      <c r="R30">
        <v>1</v>
      </c>
      <c r="S30">
        <v>4.08</v>
      </c>
      <c r="T30">
        <v>7.18</v>
      </c>
      <c r="U30">
        <v>422.54</v>
      </c>
      <c r="V30">
        <v>46.53</v>
      </c>
      <c r="W30">
        <v>6.49</v>
      </c>
      <c r="X30">
        <v>3.32</v>
      </c>
      <c r="Y30">
        <v>0</v>
      </c>
      <c r="Z30">
        <v>2</v>
      </c>
      <c r="AA30" t="s">
        <v>4395</v>
      </c>
      <c r="AB30">
        <v>1</v>
      </c>
      <c r="AC30">
        <v>2</v>
      </c>
      <c r="AD30">
        <v>3.386619047619047</v>
      </c>
      <c r="AF30" t="s">
        <v>4400</v>
      </c>
      <c r="AI30">
        <v>0</v>
      </c>
      <c r="AJ30">
        <v>0</v>
      </c>
      <c r="AK30" t="s">
        <v>4742</v>
      </c>
      <c r="AL30" t="s">
        <v>4742</v>
      </c>
      <c r="AM30" t="s">
        <v>4756</v>
      </c>
    </row>
    <row r="31" spans="1:39">
      <c r="A31" t="s">
        <v>4053</v>
      </c>
      <c r="B31" t="s">
        <v>4837</v>
      </c>
      <c r="C31" t="s">
        <v>3802</v>
      </c>
      <c r="D31">
        <v>87</v>
      </c>
      <c r="E31" t="s">
        <v>4783</v>
      </c>
      <c r="K31" t="s">
        <v>4838</v>
      </c>
      <c r="L31" t="s">
        <v>4141</v>
      </c>
      <c r="M31" t="s">
        <v>4843</v>
      </c>
      <c r="N31">
        <v>9</v>
      </c>
      <c r="O31" t="s">
        <v>4856</v>
      </c>
      <c r="P31" t="s">
        <v>4314</v>
      </c>
      <c r="Q31">
        <v>2</v>
      </c>
      <c r="R31">
        <v>1</v>
      </c>
      <c r="S31">
        <v>5.3</v>
      </c>
      <c r="T31">
        <v>7.81</v>
      </c>
      <c r="U31">
        <v>438.53</v>
      </c>
      <c r="V31">
        <v>46.53</v>
      </c>
      <c r="W31">
        <v>7.21</v>
      </c>
      <c r="X31">
        <v>4.87</v>
      </c>
      <c r="Y31">
        <v>0</v>
      </c>
      <c r="Z31">
        <v>1</v>
      </c>
      <c r="AA31" t="s">
        <v>4395</v>
      </c>
      <c r="AB31">
        <v>1</v>
      </c>
      <c r="AC31">
        <v>7</v>
      </c>
      <c r="AD31">
        <v>3.272404761904762</v>
      </c>
      <c r="AF31" t="s">
        <v>4400</v>
      </c>
      <c r="AI31">
        <v>0</v>
      </c>
      <c r="AJ31">
        <v>0</v>
      </c>
      <c r="AK31" t="s">
        <v>4433</v>
      </c>
      <c r="AL31" t="s">
        <v>4433</v>
      </c>
      <c r="AM31" t="s">
        <v>4756</v>
      </c>
    </row>
    <row r="32" spans="1:39">
      <c r="A32" t="s">
        <v>4052</v>
      </c>
      <c r="B32" t="s">
        <v>4837</v>
      </c>
      <c r="C32" t="s">
        <v>3802</v>
      </c>
      <c r="D32">
        <v>87</v>
      </c>
      <c r="E32" t="s">
        <v>4783</v>
      </c>
      <c r="K32" t="s">
        <v>4838</v>
      </c>
      <c r="L32" t="s">
        <v>4142</v>
      </c>
      <c r="M32" t="s">
        <v>4848</v>
      </c>
      <c r="N32">
        <v>8</v>
      </c>
      <c r="O32" t="s">
        <v>4861</v>
      </c>
      <c r="P32" t="s">
        <v>4313</v>
      </c>
      <c r="Q32">
        <v>2</v>
      </c>
      <c r="R32">
        <v>2</v>
      </c>
      <c r="S32">
        <v>5.03</v>
      </c>
      <c r="T32">
        <v>7.55</v>
      </c>
      <c r="U32">
        <v>433.59</v>
      </c>
      <c r="V32">
        <v>62.32</v>
      </c>
      <c r="W32">
        <v>7.75</v>
      </c>
      <c r="X32">
        <v>4.75</v>
      </c>
      <c r="Y32">
        <v>0</v>
      </c>
      <c r="Z32">
        <v>3</v>
      </c>
      <c r="AA32" t="s">
        <v>4395</v>
      </c>
      <c r="AB32">
        <v>1</v>
      </c>
      <c r="AC32">
        <v>9</v>
      </c>
      <c r="AD32">
        <v>2.974357142857143</v>
      </c>
      <c r="AF32" t="s">
        <v>4400</v>
      </c>
      <c r="AI32">
        <v>0</v>
      </c>
      <c r="AJ32">
        <v>0</v>
      </c>
      <c r="AK32" t="s">
        <v>4434</v>
      </c>
      <c r="AL32" t="s">
        <v>4434</v>
      </c>
      <c r="AM32" t="s">
        <v>4756</v>
      </c>
    </row>
    <row r="33" spans="1:39">
      <c r="A33" t="s">
        <v>4453</v>
      </c>
      <c r="B33" t="s">
        <v>4837</v>
      </c>
      <c r="C33" t="s">
        <v>3802</v>
      </c>
      <c r="D33">
        <v>86</v>
      </c>
      <c r="E33" t="s">
        <v>4783</v>
      </c>
      <c r="K33" t="s">
        <v>4140</v>
      </c>
      <c r="L33" t="s">
        <v>4141</v>
      </c>
      <c r="M33" t="s">
        <v>4849</v>
      </c>
      <c r="N33">
        <v>9</v>
      </c>
      <c r="O33" t="s">
        <v>4862</v>
      </c>
      <c r="P33" t="s">
        <v>4632</v>
      </c>
      <c r="Q33">
        <v>3</v>
      </c>
      <c r="R33">
        <v>1</v>
      </c>
      <c r="S33">
        <v>4.04</v>
      </c>
      <c r="T33">
        <v>7.03</v>
      </c>
      <c r="U33">
        <v>352.48</v>
      </c>
      <c r="V33">
        <v>53.43</v>
      </c>
      <c r="W33">
        <v>5.29</v>
      </c>
      <c r="X33">
        <v>2.68</v>
      </c>
      <c r="Y33">
        <v>5.39</v>
      </c>
      <c r="Z33">
        <v>2</v>
      </c>
      <c r="AA33" t="s">
        <v>4395</v>
      </c>
      <c r="AB33">
        <v>1</v>
      </c>
      <c r="AC33">
        <v>4</v>
      </c>
      <c r="AD33">
        <v>3.833333333333333</v>
      </c>
      <c r="AF33" t="s">
        <v>4400</v>
      </c>
      <c r="AI33">
        <v>0</v>
      </c>
      <c r="AJ33">
        <v>0</v>
      </c>
      <c r="AK33" t="s">
        <v>4740</v>
      </c>
      <c r="AL33" t="s">
        <v>4740</v>
      </c>
      <c r="AM33" t="s">
        <v>4756</v>
      </c>
    </row>
    <row r="34" spans="1:39">
      <c r="A34" t="s">
        <v>4131</v>
      </c>
      <c r="B34" t="s">
        <v>4837</v>
      </c>
      <c r="C34" t="s">
        <v>3802</v>
      </c>
      <c r="D34">
        <v>86</v>
      </c>
      <c r="E34" t="s">
        <v>4783</v>
      </c>
      <c r="K34" t="s">
        <v>4838</v>
      </c>
      <c r="L34" t="s">
        <v>4142</v>
      </c>
      <c r="M34" t="s">
        <v>4848</v>
      </c>
      <c r="N34">
        <v>8</v>
      </c>
      <c r="O34" t="s">
        <v>4861</v>
      </c>
      <c r="P34" t="s">
        <v>4392</v>
      </c>
      <c r="Q34">
        <v>3</v>
      </c>
      <c r="R34">
        <v>1</v>
      </c>
      <c r="S34">
        <v>6.35</v>
      </c>
      <c r="T34">
        <v>8.94</v>
      </c>
      <c r="U34">
        <v>447.62</v>
      </c>
      <c r="V34">
        <v>51.46</v>
      </c>
      <c r="W34">
        <v>7.76</v>
      </c>
      <c r="X34">
        <v>4.78</v>
      </c>
      <c r="Y34">
        <v>0</v>
      </c>
      <c r="Z34">
        <v>3</v>
      </c>
      <c r="AA34" t="s">
        <v>4395</v>
      </c>
      <c r="AB34">
        <v>1</v>
      </c>
      <c r="AC34">
        <v>9</v>
      </c>
      <c r="AD34">
        <v>3.207476190476191</v>
      </c>
      <c r="AF34" t="s">
        <v>4400</v>
      </c>
      <c r="AI34">
        <v>0</v>
      </c>
      <c r="AJ34">
        <v>0</v>
      </c>
      <c r="AK34" t="s">
        <v>4434</v>
      </c>
      <c r="AL34" t="s">
        <v>4434</v>
      </c>
      <c r="AM34" t="s">
        <v>4756</v>
      </c>
    </row>
    <row r="35" spans="1:39">
      <c r="A35" t="s">
        <v>4455</v>
      </c>
      <c r="B35" t="s">
        <v>4837</v>
      </c>
      <c r="C35" t="s">
        <v>3802</v>
      </c>
      <c r="D35">
        <v>85</v>
      </c>
      <c r="E35" t="s">
        <v>4783</v>
      </c>
      <c r="K35" t="s">
        <v>4140</v>
      </c>
      <c r="L35" t="s">
        <v>4141</v>
      </c>
      <c r="M35" t="s">
        <v>4850</v>
      </c>
      <c r="N35">
        <v>9</v>
      </c>
      <c r="O35" t="s">
        <v>4863</v>
      </c>
      <c r="P35" t="s">
        <v>4634</v>
      </c>
      <c r="Q35">
        <v>2</v>
      </c>
      <c r="R35">
        <v>1</v>
      </c>
      <c r="S35">
        <v>4.14</v>
      </c>
      <c r="T35">
        <v>7</v>
      </c>
      <c r="U35">
        <v>390.52</v>
      </c>
      <c r="V35">
        <v>46.53</v>
      </c>
      <c r="W35">
        <v>5.96</v>
      </c>
      <c r="X35">
        <v>4.24</v>
      </c>
      <c r="Y35">
        <v>0</v>
      </c>
      <c r="Z35">
        <v>2</v>
      </c>
      <c r="AA35" t="s">
        <v>4395</v>
      </c>
      <c r="AB35">
        <v>1</v>
      </c>
      <c r="AC35">
        <v>2</v>
      </c>
      <c r="AD35">
        <v>3.615333333333334</v>
      </c>
      <c r="AF35" t="s">
        <v>4400</v>
      </c>
      <c r="AI35">
        <v>0</v>
      </c>
      <c r="AJ35">
        <v>0</v>
      </c>
      <c r="AK35" t="s">
        <v>4742</v>
      </c>
      <c r="AL35" t="s">
        <v>4742</v>
      </c>
      <c r="AM35" t="s">
        <v>4756</v>
      </c>
    </row>
    <row r="36" spans="1:39">
      <c r="A36" t="s">
        <v>4023</v>
      </c>
      <c r="B36" t="s">
        <v>4837</v>
      </c>
      <c r="C36" t="s">
        <v>3802</v>
      </c>
      <c r="D36">
        <v>84</v>
      </c>
      <c r="E36" t="s">
        <v>4783</v>
      </c>
      <c r="K36" t="s">
        <v>4838</v>
      </c>
      <c r="L36" t="s">
        <v>4142</v>
      </c>
      <c r="M36" t="s">
        <v>4848</v>
      </c>
      <c r="N36">
        <v>8</v>
      </c>
      <c r="O36" t="s">
        <v>4861</v>
      </c>
      <c r="P36" t="s">
        <v>4284</v>
      </c>
      <c r="Q36">
        <v>2</v>
      </c>
      <c r="R36">
        <v>1</v>
      </c>
      <c r="S36">
        <v>5.58</v>
      </c>
      <c r="T36">
        <v>8.210000000000001</v>
      </c>
      <c r="U36">
        <v>416.58</v>
      </c>
      <c r="V36">
        <v>46.53</v>
      </c>
      <c r="W36">
        <v>7.01</v>
      </c>
      <c r="X36">
        <v>4.74</v>
      </c>
      <c r="Y36">
        <v>0</v>
      </c>
      <c r="Z36">
        <v>1</v>
      </c>
      <c r="AA36" t="s">
        <v>4395</v>
      </c>
      <c r="AB36">
        <v>1</v>
      </c>
      <c r="AC36">
        <v>8</v>
      </c>
      <c r="AD36">
        <v>3.429190476190477</v>
      </c>
      <c r="AF36" t="s">
        <v>4400</v>
      </c>
      <c r="AI36">
        <v>0</v>
      </c>
      <c r="AJ36">
        <v>0</v>
      </c>
      <c r="AK36" t="s">
        <v>4434</v>
      </c>
      <c r="AL36" t="s">
        <v>4434</v>
      </c>
      <c r="AM36" t="s">
        <v>4756</v>
      </c>
    </row>
    <row r="37" spans="1:39">
      <c r="A37" t="s">
        <v>3955</v>
      </c>
      <c r="B37" t="s">
        <v>4837</v>
      </c>
      <c r="C37" t="s">
        <v>3802</v>
      </c>
      <c r="D37">
        <v>84</v>
      </c>
      <c r="E37" t="s">
        <v>4783</v>
      </c>
      <c r="K37" t="s">
        <v>4838</v>
      </c>
      <c r="M37" t="s">
        <v>4847</v>
      </c>
      <c r="N37">
        <v>8</v>
      </c>
      <c r="O37" t="s">
        <v>4860</v>
      </c>
      <c r="P37" t="s">
        <v>4216</v>
      </c>
      <c r="Q37">
        <v>2</v>
      </c>
      <c r="R37">
        <v>1</v>
      </c>
      <c r="S37">
        <v>3.17</v>
      </c>
      <c r="T37">
        <v>6.22</v>
      </c>
      <c r="U37">
        <v>363.5</v>
      </c>
      <c r="V37">
        <v>50.19</v>
      </c>
      <c r="W37">
        <v>5.52</v>
      </c>
      <c r="X37">
        <v>2.35</v>
      </c>
      <c r="Y37">
        <v>5.35</v>
      </c>
      <c r="Z37">
        <v>2</v>
      </c>
      <c r="AA37" t="s">
        <v>4395</v>
      </c>
      <c r="AB37">
        <v>1</v>
      </c>
      <c r="AC37">
        <v>3</v>
      </c>
      <c r="AD37">
        <v>4.223333333333334</v>
      </c>
      <c r="AF37" t="s">
        <v>4400</v>
      </c>
      <c r="AI37">
        <v>0</v>
      </c>
      <c r="AJ37">
        <v>0</v>
      </c>
      <c r="AK37" t="s">
        <v>4418</v>
      </c>
      <c r="AL37" t="s">
        <v>4418</v>
      </c>
      <c r="AM37" t="s">
        <v>4756</v>
      </c>
    </row>
    <row r="38" spans="1:39">
      <c r="A38" t="s">
        <v>4094</v>
      </c>
      <c r="B38" t="s">
        <v>4837</v>
      </c>
      <c r="C38" t="s">
        <v>3802</v>
      </c>
      <c r="D38">
        <v>84</v>
      </c>
      <c r="E38" t="s">
        <v>4783</v>
      </c>
      <c r="K38" t="s">
        <v>4838</v>
      </c>
      <c r="M38" t="s">
        <v>4847</v>
      </c>
      <c r="N38">
        <v>8</v>
      </c>
      <c r="O38" t="s">
        <v>4860</v>
      </c>
      <c r="P38" t="s">
        <v>4355</v>
      </c>
      <c r="Q38">
        <v>3</v>
      </c>
      <c r="R38">
        <v>1</v>
      </c>
      <c r="S38">
        <v>4.17</v>
      </c>
      <c r="T38">
        <v>6.78</v>
      </c>
      <c r="U38">
        <v>438.54</v>
      </c>
      <c r="V38">
        <v>59.67</v>
      </c>
      <c r="W38">
        <v>7.57</v>
      </c>
      <c r="X38">
        <v>4.75</v>
      </c>
      <c r="Y38">
        <v>0</v>
      </c>
      <c r="Z38">
        <v>3</v>
      </c>
      <c r="AA38" t="s">
        <v>4395</v>
      </c>
      <c r="AB38">
        <v>1</v>
      </c>
      <c r="AC38">
        <v>9</v>
      </c>
      <c r="AD38">
        <v>3.272333333333333</v>
      </c>
      <c r="AF38" t="s">
        <v>4400</v>
      </c>
      <c r="AI38">
        <v>0</v>
      </c>
      <c r="AJ38">
        <v>0</v>
      </c>
      <c r="AK38" t="s">
        <v>4418</v>
      </c>
      <c r="AL38" t="s">
        <v>4418</v>
      </c>
      <c r="AM38" t="s">
        <v>4756</v>
      </c>
    </row>
    <row r="39" spans="1:39">
      <c r="A39" t="s">
        <v>3963</v>
      </c>
      <c r="B39" t="s">
        <v>4837</v>
      </c>
      <c r="C39" t="s">
        <v>3802</v>
      </c>
      <c r="D39">
        <v>83</v>
      </c>
      <c r="E39" t="s">
        <v>4783</v>
      </c>
      <c r="K39" t="s">
        <v>4838</v>
      </c>
      <c r="M39" t="s">
        <v>4844</v>
      </c>
      <c r="N39">
        <v>8</v>
      </c>
      <c r="O39" t="s">
        <v>4857</v>
      </c>
      <c r="P39" t="s">
        <v>4224</v>
      </c>
      <c r="Q39">
        <v>1</v>
      </c>
      <c r="R39">
        <v>1</v>
      </c>
      <c r="S39">
        <v>3.97</v>
      </c>
      <c r="T39">
        <v>6.9</v>
      </c>
      <c r="U39">
        <v>348.49</v>
      </c>
      <c r="V39">
        <v>37.3</v>
      </c>
      <c r="W39">
        <v>6.1</v>
      </c>
      <c r="X39">
        <v>4.08</v>
      </c>
      <c r="Y39">
        <v>0</v>
      </c>
      <c r="Z39">
        <v>2</v>
      </c>
      <c r="AA39" t="s">
        <v>4395</v>
      </c>
      <c r="AB39">
        <v>1</v>
      </c>
      <c r="AC39">
        <v>3</v>
      </c>
      <c r="AD39">
        <v>3.713333333333333</v>
      </c>
      <c r="AE39" t="s">
        <v>4399</v>
      </c>
      <c r="AF39" t="s">
        <v>4400</v>
      </c>
      <c r="AH39" t="s">
        <v>4404</v>
      </c>
      <c r="AI39">
        <v>4</v>
      </c>
      <c r="AJ39">
        <v>1</v>
      </c>
      <c r="AK39" t="s">
        <v>4426</v>
      </c>
      <c r="AL39" t="s">
        <v>4426</v>
      </c>
      <c r="AM39" t="s">
        <v>4756</v>
      </c>
    </row>
    <row r="40" spans="1:39">
      <c r="A40" t="s">
        <v>3963</v>
      </c>
      <c r="B40" t="s">
        <v>4837</v>
      </c>
      <c r="C40" t="s">
        <v>3802</v>
      </c>
      <c r="D40">
        <v>83</v>
      </c>
      <c r="E40" t="s">
        <v>4783</v>
      </c>
      <c r="K40" t="s">
        <v>4838</v>
      </c>
      <c r="L40" t="s">
        <v>4141</v>
      </c>
      <c r="M40" t="s">
        <v>4842</v>
      </c>
      <c r="N40">
        <v>9</v>
      </c>
      <c r="O40" t="s">
        <v>4855</v>
      </c>
      <c r="P40" t="s">
        <v>4224</v>
      </c>
      <c r="Q40">
        <v>1</v>
      </c>
      <c r="R40">
        <v>1</v>
      </c>
      <c r="S40">
        <v>3.97</v>
      </c>
      <c r="T40">
        <v>6.9</v>
      </c>
      <c r="U40">
        <v>348.49</v>
      </c>
      <c r="V40">
        <v>37.3</v>
      </c>
      <c r="W40">
        <v>6.1</v>
      </c>
      <c r="X40">
        <v>4.08</v>
      </c>
      <c r="Y40">
        <v>0</v>
      </c>
      <c r="Z40">
        <v>2</v>
      </c>
      <c r="AA40" t="s">
        <v>4395</v>
      </c>
      <c r="AB40">
        <v>1</v>
      </c>
      <c r="AC40">
        <v>3</v>
      </c>
      <c r="AD40">
        <v>3.713333333333333</v>
      </c>
      <c r="AE40" t="s">
        <v>4399</v>
      </c>
      <c r="AF40" t="s">
        <v>4400</v>
      </c>
      <c r="AH40" t="s">
        <v>4404</v>
      </c>
      <c r="AI40">
        <v>4</v>
      </c>
      <c r="AJ40">
        <v>1</v>
      </c>
      <c r="AK40" t="s">
        <v>4430</v>
      </c>
      <c r="AL40" t="s">
        <v>4430</v>
      </c>
      <c r="AM40" t="s">
        <v>4756</v>
      </c>
    </row>
    <row r="41" spans="1:39">
      <c r="A41" t="s">
        <v>4064</v>
      </c>
      <c r="B41" t="s">
        <v>4837</v>
      </c>
      <c r="C41" t="s">
        <v>3802</v>
      </c>
      <c r="D41">
        <v>81</v>
      </c>
      <c r="E41" t="s">
        <v>4783</v>
      </c>
      <c r="K41" t="s">
        <v>4838</v>
      </c>
      <c r="M41" t="s">
        <v>4847</v>
      </c>
      <c r="N41">
        <v>8</v>
      </c>
      <c r="O41" t="s">
        <v>4860</v>
      </c>
      <c r="P41" t="s">
        <v>4325</v>
      </c>
      <c r="Q41">
        <v>3</v>
      </c>
      <c r="R41">
        <v>1</v>
      </c>
      <c r="S41">
        <v>5.61</v>
      </c>
      <c r="T41">
        <v>8.279999999999999</v>
      </c>
      <c r="U41">
        <v>436.62</v>
      </c>
      <c r="V41">
        <v>46.53</v>
      </c>
      <c r="W41">
        <v>8.09</v>
      </c>
      <c r="X41">
        <v>4.69</v>
      </c>
      <c r="Y41">
        <v>0</v>
      </c>
      <c r="Z41">
        <v>3</v>
      </c>
      <c r="AA41" t="s">
        <v>4395</v>
      </c>
      <c r="AB41">
        <v>1</v>
      </c>
      <c r="AC41">
        <v>8</v>
      </c>
      <c r="AD41">
        <v>3.286047619047619</v>
      </c>
      <c r="AF41" t="s">
        <v>4400</v>
      </c>
      <c r="AI41">
        <v>0</v>
      </c>
      <c r="AJ41">
        <v>0</v>
      </c>
      <c r="AK41" t="s">
        <v>4418</v>
      </c>
      <c r="AL41" t="s">
        <v>4418</v>
      </c>
      <c r="AM41" t="s">
        <v>4756</v>
      </c>
    </row>
    <row r="42" spans="1:39">
      <c r="A42" t="s">
        <v>4015</v>
      </c>
      <c r="B42" t="s">
        <v>4837</v>
      </c>
      <c r="C42" t="s">
        <v>3802</v>
      </c>
      <c r="D42">
        <v>81</v>
      </c>
      <c r="E42" t="s">
        <v>4783</v>
      </c>
      <c r="K42" t="s">
        <v>4838</v>
      </c>
      <c r="L42" t="s">
        <v>4142</v>
      </c>
      <c r="M42" t="s">
        <v>4848</v>
      </c>
      <c r="N42">
        <v>8</v>
      </c>
      <c r="O42" t="s">
        <v>4861</v>
      </c>
      <c r="P42" t="s">
        <v>4276</v>
      </c>
      <c r="Q42">
        <v>2</v>
      </c>
      <c r="R42">
        <v>2</v>
      </c>
      <c r="S42">
        <v>5.35</v>
      </c>
      <c r="T42">
        <v>7.87</v>
      </c>
      <c r="U42">
        <v>447.62</v>
      </c>
      <c r="V42">
        <v>62.32</v>
      </c>
      <c r="W42">
        <v>7.71</v>
      </c>
      <c r="X42">
        <v>4.76</v>
      </c>
      <c r="Y42">
        <v>0</v>
      </c>
      <c r="Z42">
        <v>3</v>
      </c>
      <c r="AA42" t="s">
        <v>4395</v>
      </c>
      <c r="AB42">
        <v>1</v>
      </c>
      <c r="AC42">
        <v>6</v>
      </c>
      <c r="AD42">
        <v>2.874142857142857</v>
      </c>
      <c r="AF42" t="s">
        <v>4400</v>
      </c>
      <c r="AI42">
        <v>0</v>
      </c>
      <c r="AJ42">
        <v>0</v>
      </c>
      <c r="AK42" t="s">
        <v>4434</v>
      </c>
      <c r="AL42" t="s">
        <v>4434</v>
      </c>
      <c r="AM42" t="s">
        <v>4756</v>
      </c>
    </row>
    <row r="43" spans="1:39">
      <c r="A43" t="s">
        <v>4514</v>
      </c>
      <c r="B43" t="s">
        <v>4837</v>
      </c>
      <c r="C43" t="s">
        <v>3802</v>
      </c>
      <c r="D43">
        <v>80</v>
      </c>
      <c r="E43" t="s">
        <v>4783</v>
      </c>
      <c r="K43" t="s">
        <v>4140</v>
      </c>
      <c r="L43" t="s">
        <v>4141</v>
      </c>
      <c r="M43" t="s">
        <v>4845</v>
      </c>
      <c r="N43">
        <v>9</v>
      </c>
      <c r="O43" t="s">
        <v>4858</v>
      </c>
      <c r="P43" t="s">
        <v>4693</v>
      </c>
      <c r="Q43">
        <v>3</v>
      </c>
      <c r="R43">
        <v>1</v>
      </c>
      <c r="S43">
        <v>2.58</v>
      </c>
      <c r="T43">
        <v>5.53</v>
      </c>
      <c r="U43">
        <v>376.5</v>
      </c>
      <c r="V43">
        <v>55.12</v>
      </c>
      <c r="W43">
        <v>5.69</v>
      </c>
      <c r="X43">
        <v>2.88</v>
      </c>
      <c r="Y43">
        <v>5.92</v>
      </c>
      <c r="Z43">
        <v>3</v>
      </c>
      <c r="AA43" t="s">
        <v>4395</v>
      </c>
      <c r="AB43">
        <v>1</v>
      </c>
      <c r="AC43">
        <v>2</v>
      </c>
      <c r="AD43">
        <v>4.425476190476191</v>
      </c>
      <c r="AF43" t="s">
        <v>4400</v>
      </c>
      <c r="AI43">
        <v>0</v>
      </c>
      <c r="AJ43">
        <v>0</v>
      </c>
      <c r="AK43" t="s">
        <v>4740</v>
      </c>
      <c r="AL43" t="s">
        <v>4740</v>
      </c>
      <c r="AM43" t="s">
        <v>4756</v>
      </c>
    </row>
    <row r="44" spans="1:39">
      <c r="A44" t="s">
        <v>4462</v>
      </c>
      <c r="B44" t="s">
        <v>4837</v>
      </c>
      <c r="C44" t="s">
        <v>3802</v>
      </c>
      <c r="D44">
        <v>80</v>
      </c>
      <c r="E44" t="s">
        <v>4783</v>
      </c>
      <c r="K44" t="s">
        <v>4140</v>
      </c>
      <c r="L44" t="s">
        <v>4141</v>
      </c>
      <c r="M44" t="s">
        <v>4850</v>
      </c>
      <c r="N44">
        <v>9</v>
      </c>
      <c r="O44" t="s">
        <v>4863</v>
      </c>
      <c r="P44" t="s">
        <v>4641</v>
      </c>
      <c r="Q44">
        <v>2</v>
      </c>
      <c r="R44">
        <v>1</v>
      </c>
      <c r="S44">
        <v>4.67</v>
      </c>
      <c r="T44">
        <v>7.52</v>
      </c>
      <c r="U44">
        <v>404.55</v>
      </c>
      <c r="V44">
        <v>46.53</v>
      </c>
      <c r="W44">
        <v>6.35</v>
      </c>
      <c r="X44">
        <v>4.25</v>
      </c>
      <c r="Y44">
        <v>0</v>
      </c>
      <c r="Z44">
        <v>2</v>
      </c>
      <c r="AA44" t="s">
        <v>4395</v>
      </c>
      <c r="AB44">
        <v>1</v>
      </c>
      <c r="AC44">
        <v>2</v>
      </c>
      <c r="AD44">
        <v>3.515119047619048</v>
      </c>
      <c r="AF44" t="s">
        <v>4400</v>
      </c>
      <c r="AI44">
        <v>0</v>
      </c>
      <c r="AJ44">
        <v>0</v>
      </c>
      <c r="AK44" t="s">
        <v>4742</v>
      </c>
      <c r="AL44" t="s">
        <v>4742</v>
      </c>
      <c r="AM44" t="s">
        <v>4756</v>
      </c>
    </row>
    <row r="45" spans="1:39">
      <c r="A45" t="s">
        <v>4027</v>
      </c>
      <c r="B45" t="s">
        <v>4837</v>
      </c>
      <c r="C45" t="s">
        <v>3802</v>
      </c>
      <c r="D45">
        <v>80</v>
      </c>
      <c r="E45" t="s">
        <v>4783</v>
      </c>
      <c r="K45" t="s">
        <v>4838</v>
      </c>
      <c r="M45" t="s">
        <v>4844</v>
      </c>
      <c r="N45">
        <v>8</v>
      </c>
      <c r="O45" t="s">
        <v>4857</v>
      </c>
      <c r="P45" t="s">
        <v>4288</v>
      </c>
      <c r="Q45">
        <v>1</v>
      </c>
      <c r="R45">
        <v>1</v>
      </c>
      <c r="S45">
        <v>3.35</v>
      </c>
      <c r="T45">
        <v>5.78</v>
      </c>
      <c r="U45">
        <v>338.49</v>
      </c>
      <c r="V45">
        <v>37.3</v>
      </c>
      <c r="W45">
        <v>5.65</v>
      </c>
      <c r="X45">
        <v>4.96</v>
      </c>
      <c r="Y45">
        <v>0</v>
      </c>
      <c r="Z45">
        <v>1</v>
      </c>
      <c r="AA45" t="s">
        <v>4395</v>
      </c>
      <c r="AB45">
        <v>1</v>
      </c>
      <c r="AC45">
        <v>4</v>
      </c>
      <c r="AD45">
        <v>4.023333333333333</v>
      </c>
      <c r="AF45" t="s">
        <v>4400</v>
      </c>
      <c r="AI45">
        <v>0</v>
      </c>
      <c r="AJ45">
        <v>0</v>
      </c>
      <c r="AK45" t="s">
        <v>4426</v>
      </c>
      <c r="AL45" t="s">
        <v>4426</v>
      </c>
      <c r="AM45" t="s">
        <v>4756</v>
      </c>
    </row>
    <row r="46" spans="1:39">
      <c r="A46" t="s">
        <v>4061</v>
      </c>
      <c r="B46" t="s">
        <v>4837</v>
      </c>
      <c r="C46" t="s">
        <v>3802</v>
      </c>
      <c r="D46">
        <v>79</v>
      </c>
      <c r="E46" t="s">
        <v>4783</v>
      </c>
      <c r="K46" t="s">
        <v>4838</v>
      </c>
      <c r="M46" t="s">
        <v>4847</v>
      </c>
      <c r="N46">
        <v>8</v>
      </c>
      <c r="O46" t="s">
        <v>4860</v>
      </c>
      <c r="P46" t="s">
        <v>4322</v>
      </c>
      <c r="Q46">
        <v>3</v>
      </c>
      <c r="R46">
        <v>1</v>
      </c>
      <c r="S46">
        <v>5.56</v>
      </c>
      <c r="T46">
        <v>8.23</v>
      </c>
      <c r="U46">
        <v>486.62</v>
      </c>
      <c r="V46">
        <v>46.53</v>
      </c>
      <c r="W46">
        <v>8.300000000000001</v>
      </c>
      <c r="X46">
        <v>4.69</v>
      </c>
      <c r="Y46">
        <v>0</v>
      </c>
      <c r="Z46">
        <v>3</v>
      </c>
      <c r="AA46" t="s">
        <v>4395</v>
      </c>
      <c r="AB46">
        <v>1</v>
      </c>
      <c r="AC46">
        <v>6</v>
      </c>
      <c r="AD46">
        <v>2.928904761904762</v>
      </c>
      <c r="AF46" t="s">
        <v>4400</v>
      </c>
      <c r="AI46">
        <v>0</v>
      </c>
      <c r="AJ46">
        <v>0</v>
      </c>
      <c r="AK46" t="s">
        <v>4418</v>
      </c>
      <c r="AL46" t="s">
        <v>4418</v>
      </c>
      <c r="AM46" t="s">
        <v>4756</v>
      </c>
    </row>
    <row r="47" spans="1:39">
      <c r="A47" t="s">
        <v>4025</v>
      </c>
      <c r="B47" t="s">
        <v>4837</v>
      </c>
      <c r="C47" t="s">
        <v>3802</v>
      </c>
      <c r="D47">
        <v>77</v>
      </c>
      <c r="E47" t="s">
        <v>4783</v>
      </c>
      <c r="K47" t="s">
        <v>4838</v>
      </c>
      <c r="L47" t="s">
        <v>4141</v>
      </c>
      <c r="M47" t="s">
        <v>4842</v>
      </c>
      <c r="N47">
        <v>9</v>
      </c>
      <c r="O47" t="s">
        <v>4855</v>
      </c>
      <c r="P47" t="s">
        <v>4286</v>
      </c>
      <c r="Q47">
        <v>1</v>
      </c>
      <c r="R47">
        <v>1</v>
      </c>
      <c r="S47">
        <v>4.26</v>
      </c>
      <c r="T47">
        <v>6.67</v>
      </c>
      <c r="U47">
        <v>378.56</v>
      </c>
      <c r="V47">
        <v>37.3</v>
      </c>
      <c r="W47">
        <v>6.43</v>
      </c>
      <c r="X47">
        <v>4.97</v>
      </c>
      <c r="Y47">
        <v>0</v>
      </c>
      <c r="Z47">
        <v>1</v>
      </c>
      <c r="AA47" t="s">
        <v>4395</v>
      </c>
      <c r="AB47">
        <v>1</v>
      </c>
      <c r="AC47">
        <v>4</v>
      </c>
      <c r="AD47">
        <v>3.565761904761905</v>
      </c>
      <c r="AF47" t="s">
        <v>4400</v>
      </c>
      <c r="AI47">
        <v>0</v>
      </c>
      <c r="AJ47">
        <v>0</v>
      </c>
      <c r="AK47" t="s">
        <v>4430</v>
      </c>
      <c r="AL47" t="s">
        <v>4430</v>
      </c>
      <c r="AM47" t="s">
        <v>4756</v>
      </c>
    </row>
    <row r="48" spans="1:39">
      <c r="A48" t="s">
        <v>4487</v>
      </c>
      <c r="B48" t="s">
        <v>4837</v>
      </c>
      <c r="C48" t="s">
        <v>3802</v>
      </c>
      <c r="D48">
        <v>77</v>
      </c>
      <c r="E48" t="s">
        <v>4783</v>
      </c>
      <c r="K48" t="s">
        <v>4140</v>
      </c>
      <c r="L48" t="s">
        <v>4141</v>
      </c>
      <c r="M48" t="s">
        <v>4845</v>
      </c>
      <c r="N48">
        <v>9</v>
      </c>
      <c r="O48" t="s">
        <v>4858</v>
      </c>
      <c r="P48" t="s">
        <v>4666</v>
      </c>
      <c r="Q48">
        <v>2</v>
      </c>
      <c r="R48">
        <v>1</v>
      </c>
      <c r="S48">
        <v>3.57</v>
      </c>
      <c r="T48">
        <v>6.36</v>
      </c>
      <c r="U48">
        <v>361.49</v>
      </c>
      <c r="V48">
        <v>42.23</v>
      </c>
      <c r="W48">
        <v>5.99</v>
      </c>
      <c r="X48">
        <v>4.37</v>
      </c>
      <c r="Y48">
        <v>0</v>
      </c>
      <c r="Z48">
        <v>3</v>
      </c>
      <c r="AA48" t="s">
        <v>4395</v>
      </c>
      <c r="AB48">
        <v>1</v>
      </c>
      <c r="AC48">
        <v>2</v>
      </c>
      <c r="AD48">
        <v>4.037690476190477</v>
      </c>
      <c r="AF48" t="s">
        <v>4400</v>
      </c>
      <c r="AI48">
        <v>0</v>
      </c>
      <c r="AJ48">
        <v>0</v>
      </c>
      <c r="AK48" t="s">
        <v>4740</v>
      </c>
      <c r="AL48" t="s">
        <v>4740</v>
      </c>
      <c r="AM48" t="s">
        <v>4756</v>
      </c>
    </row>
    <row r="49" spans="1:39">
      <c r="A49" t="s">
        <v>4119</v>
      </c>
      <c r="B49" t="s">
        <v>4837</v>
      </c>
      <c r="C49" t="s">
        <v>3802</v>
      </c>
      <c r="D49">
        <v>76</v>
      </c>
      <c r="E49" t="s">
        <v>4783</v>
      </c>
      <c r="K49" t="s">
        <v>4838</v>
      </c>
      <c r="M49" t="s">
        <v>4847</v>
      </c>
      <c r="N49">
        <v>8</v>
      </c>
      <c r="O49" t="s">
        <v>4860</v>
      </c>
      <c r="P49" t="s">
        <v>4380</v>
      </c>
      <c r="Q49">
        <v>3</v>
      </c>
      <c r="R49">
        <v>1</v>
      </c>
      <c r="S49">
        <v>4.2</v>
      </c>
      <c r="T49">
        <v>6.81</v>
      </c>
      <c r="U49">
        <v>460.49</v>
      </c>
      <c r="V49">
        <v>59.67</v>
      </c>
      <c r="W49">
        <v>7.78</v>
      </c>
      <c r="X49">
        <v>4.75</v>
      </c>
      <c r="Y49">
        <v>0</v>
      </c>
      <c r="Z49">
        <v>3</v>
      </c>
      <c r="AA49" t="s">
        <v>4395</v>
      </c>
      <c r="AB49">
        <v>1</v>
      </c>
      <c r="AC49">
        <v>7</v>
      </c>
      <c r="AD49">
        <v>3.115547619047619</v>
      </c>
      <c r="AF49" t="s">
        <v>4400</v>
      </c>
      <c r="AI49">
        <v>0</v>
      </c>
      <c r="AJ49">
        <v>0</v>
      </c>
      <c r="AK49" t="s">
        <v>4418</v>
      </c>
      <c r="AL49" t="s">
        <v>4418</v>
      </c>
      <c r="AM49" t="s">
        <v>4756</v>
      </c>
    </row>
    <row r="50" spans="1:39">
      <c r="A50" t="s">
        <v>4038</v>
      </c>
      <c r="B50" t="s">
        <v>4837</v>
      </c>
      <c r="C50" t="s">
        <v>3802</v>
      </c>
      <c r="D50">
        <v>75</v>
      </c>
      <c r="E50" t="s">
        <v>4783</v>
      </c>
      <c r="K50" t="s">
        <v>4838</v>
      </c>
      <c r="M50" t="s">
        <v>4844</v>
      </c>
      <c r="N50">
        <v>8</v>
      </c>
      <c r="O50" t="s">
        <v>4857</v>
      </c>
      <c r="P50" t="s">
        <v>4299</v>
      </c>
      <c r="Q50">
        <v>1</v>
      </c>
      <c r="R50">
        <v>1</v>
      </c>
      <c r="S50">
        <v>3.65</v>
      </c>
      <c r="T50">
        <v>6.08</v>
      </c>
      <c r="U50">
        <v>352.52</v>
      </c>
      <c r="V50">
        <v>37.3</v>
      </c>
      <c r="W50">
        <v>5.96</v>
      </c>
      <c r="X50">
        <v>4.96</v>
      </c>
      <c r="Y50">
        <v>0</v>
      </c>
      <c r="Z50">
        <v>1</v>
      </c>
      <c r="AA50" t="s">
        <v>4395</v>
      </c>
      <c r="AB50">
        <v>1</v>
      </c>
      <c r="AC50">
        <v>4</v>
      </c>
      <c r="AD50">
        <v>3.873333333333333</v>
      </c>
      <c r="AF50" t="s">
        <v>4400</v>
      </c>
      <c r="AI50">
        <v>0</v>
      </c>
      <c r="AJ50">
        <v>0</v>
      </c>
      <c r="AK50" t="s">
        <v>4426</v>
      </c>
      <c r="AL50" t="s">
        <v>4426</v>
      </c>
      <c r="AM50" t="s">
        <v>4756</v>
      </c>
    </row>
    <row r="51" spans="1:39">
      <c r="A51" t="s">
        <v>4495</v>
      </c>
      <c r="B51" t="s">
        <v>4837</v>
      </c>
      <c r="C51" t="s">
        <v>3802</v>
      </c>
      <c r="D51">
        <v>75</v>
      </c>
      <c r="E51" t="s">
        <v>4783</v>
      </c>
      <c r="K51" t="s">
        <v>4140</v>
      </c>
      <c r="L51" t="s">
        <v>4141</v>
      </c>
      <c r="M51" t="s">
        <v>4846</v>
      </c>
      <c r="N51">
        <v>9</v>
      </c>
      <c r="O51" t="s">
        <v>4859</v>
      </c>
      <c r="P51" t="s">
        <v>4674</v>
      </c>
      <c r="Q51">
        <v>4</v>
      </c>
      <c r="R51">
        <v>1</v>
      </c>
      <c r="S51">
        <v>3.11</v>
      </c>
      <c r="T51">
        <v>6.16</v>
      </c>
      <c r="U51">
        <v>363.46</v>
      </c>
      <c r="V51">
        <v>68.01000000000001</v>
      </c>
      <c r="W51">
        <v>4.78</v>
      </c>
      <c r="X51">
        <v>3.44</v>
      </c>
      <c r="Y51">
        <v>0</v>
      </c>
      <c r="Z51">
        <v>3</v>
      </c>
      <c r="AA51" t="s">
        <v>4395</v>
      </c>
      <c r="AB51">
        <v>0</v>
      </c>
      <c r="AC51">
        <v>2</v>
      </c>
      <c r="AD51">
        <v>4.253619047619048</v>
      </c>
      <c r="AF51" t="s">
        <v>4400</v>
      </c>
      <c r="AI51">
        <v>0</v>
      </c>
      <c r="AJ51">
        <v>0</v>
      </c>
      <c r="AK51" t="s">
        <v>4740</v>
      </c>
      <c r="AL51" t="s">
        <v>4740</v>
      </c>
      <c r="AM51" t="s">
        <v>4756</v>
      </c>
    </row>
    <row r="52" spans="1:39">
      <c r="A52" t="s">
        <v>4071</v>
      </c>
      <c r="B52" t="s">
        <v>4837</v>
      </c>
      <c r="C52" t="s">
        <v>3802</v>
      </c>
      <c r="D52">
        <v>74</v>
      </c>
      <c r="E52" t="s">
        <v>4783</v>
      </c>
      <c r="K52" t="s">
        <v>4838</v>
      </c>
      <c r="L52" t="s">
        <v>4141</v>
      </c>
      <c r="M52" t="s">
        <v>4842</v>
      </c>
      <c r="N52">
        <v>9</v>
      </c>
      <c r="O52" t="s">
        <v>4855</v>
      </c>
      <c r="P52" t="s">
        <v>4332</v>
      </c>
      <c r="Q52">
        <v>1</v>
      </c>
      <c r="R52">
        <v>1</v>
      </c>
      <c r="S52">
        <v>4.91</v>
      </c>
      <c r="T52">
        <v>7.41</v>
      </c>
      <c r="U52">
        <v>364.53</v>
      </c>
      <c r="V52">
        <v>37.3</v>
      </c>
      <c r="W52">
        <v>6.56</v>
      </c>
      <c r="X52">
        <v>4.88</v>
      </c>
      <c r="Y52">
        <v>0</v>
      </c>
      <c r="Z52">
        <v>1</v>
      </c>
      <c r="AA52" t="s">
        <v>4395</v>
      </c>
      <c r="AB52">
        <v>1</v>
      </c>
      <c r="AC52">
        <v>4</v>
      </c>
      <c r="AD52">
        <v>3.66597619047619</v>
      </c>
      <c r="AF52" t="s">
        <v>4400</v>
      </c>
      <c r="AI52">
        <v>0</v>
      </c>
      <c r="AJ52">
        <v>0</v>
      </c>
      <c r="AK52" t="s">
        <v>4430</v>
      </c>
      <c r="AL52" t="s">
        <v>4430</v>
      </c>
      <c r="AM52" t="s">
        <v>4756</v>
      </c>
    </row>
    <row r="53" spans="1:39">
      <c r="A53" t="s">
        <v>4092</v>
      </c>
      <c r="B53" t="s">
        <v>4837</v>
      </c>
      <c r="C53" t="s">
        <v>3802</v>
      </c>
      <c r="D53">
        <v>74</v>
      </c>
      <c r="E53" t="s">
        <v>4783</v>
      </c>
      <c r="K53" t="s">
        <v>4838</v>
      </c>
      <c r="M53" t="s">
        <v>4847</v>
      </c>
      <c r="N53">
        <v>8</v>
      </c>
      <c r="O53" t="s">
        <v>4860</v>
      </c>
      <c r="P53" t="s">
        <v>4353</v>
      </c>
      <c r="Q53">
        <v>3</v>
      </c>
      <c r="R53">
        <v>1</v>
      </c>
      <c r="S53">
        <v>4.62</v>
      </c>
      <c r="T53">
        <v>7.23</v>
      </c>
      <c r="U53">
        <v>420.55</v>
      </c>
      <c r="V53">
        <v>59.67</v>
      </c>
      <c r="W53">
        <v>7.62</v>
      </c>
      <c r="X53">
        <v>4.75</v>
      </c>
      <c r="Y53">
        <v>0</v>
      </c>
      <c r="Z53">
        <v>3</v>
      </c>
      <c r="AA53" t="s">
        <v>4395</v>
      </c>
      <c r="AB53">
        <v>1</v>
      </c>
      <c r="AC53">
        <v>8</v>
      </c>
      <c r="AD53">
        <v>3.400833333333333</v>
      </c>
      <c r="AF53" t="s">
        <v>4400</v>
      </c>
      <c r="AI53">
        <v>0</v>
      </c>
      <c r="AJ53">
        <v>0</v>
      </c>
      <c r="AK53" t="s">
        <v>4418</v>
      </c>
      <c r="AL53" t="s">
        <v>4418</v>
      </c>
      <c r="AM53" t="s">
        <v>4756</v>
      </c>
    </row>
    <row r="54" spans="1:39">
      <c r="A54" t="s">
        <v>4522</v>
      </c>
      <c r="B54" t="s">
        <v>4837</v>
      </c>
      <c r="C54" t="s">
        <v>3802</v>
      </c>
      <c r="D54">
        <v>72</v>
      </c>
      <c r="E54" t="s">
        <v>4783</v>
      </c>
      <c r="K54" t="s">
        <v>4140</v>
      </c>
      <c r="L54" t="s">
        <v>4141</v>
      </c>
      <c r="M54" t="s">
        <v>4845</v>
      </c>
      <c r="N54">
        <v>9</v>
      </c>
      <c r="O54" t="s">
        <v>4858</v>
      </c>
      <c r="P54" t="s">
        <v>4701</v>
      </c>
      <c r="Q54">
        <v>3</v>
      </c>
      <c r="R54">
        <v>1</v>
      </c>
      <c r="S54">
        <v>2.52</v>
      </c>
      <c r="T54">
        <v>5.53</v>
      </c>
      <c r="U54">
        <v>362.47</v>
      </c>
      <c r="V54">
        <v>55.12</v>
      </c>
      <c r="W54">
        <v>5.38</v>
      </c>
      <c r="X54">
        <v>2.85</v>
      </c>
      <c r="Y54">
        <v>4.74</v>
      </c>
      <c r="Z54">
        <v>3</v>
      </c>
      <c r="AA54" t="s">
        <v>4395</v>
      </c>
      <c r="AB54">
        <v>1</v>
      </c>
      <c r="AC54">
        <v>2</v>
      </c>
      <c r="AD54">
        <v>4.555690476190476</v>
      </c>
      <c r="AF54" t="s">
        <v>4400</v>
      </c>
      <c r="AI54">
        <v>0</v>
      </c>
      <c r="AJ54">
        <v>0</v>
      </c>
      <c r="AK54" t="s">
        <v>4740</v>
      </c>
      <c r="AL54" t="s">
        <v>4740</v>
      </c>
      <c r="AM54" t="s">
        <v>4756</v>
      </c>
    </row>
    <row r="55" spans="1:39">
      <c r="A55" t="s">
        <v>4461</v>
      </c>
      <c r="B55" t="s">
        <v>4837</v>
      </c>
      <c r="C55" t="s">
        <v>3802</v>
      </c>
      <c r="D55">
        <v>71</v>
      </c>
      <c r="E55" t="s">
        <v>4783</v>
      </c>
      <c r="K55" t="s">
        <v>4140</v>
      </c>
      <c r="L55" t="s">
        <v>4141</v>
      </c>
      <c r="M55" t="s">
        <v>4845</v>
      </c>
      <c r="N55">
        <v>9</v>
      </c>
      <c r="O55" t="s">
        <v>4858</v>
      </c>
      <c r="P55" t="s">
        <v>4640</v>
      </c>
      <c r="Q55">
        <v>3</v>
      </c>
      <c r="R55">
        <v>1</v>
      </c>
      <c r="S55">
        <v>5.37</v>
      </c>
      <c r="T55">
        <v>8.42</v>
      </c>
      <c r="U55">
        <v>430.47</v>
      </c>
      <c r="V55">
        <v>55.12</v>
      </c>
      <c r="W55">
        <v>6.4</v>
      </c>
      <c r="X55">
        <v>3.6</v>
      </c>
      <c r="Y55">
        <v>1.31</v>
      </c>
      <c r="Z55">
        <v>3</v>
      </c>
      <c r="AA55" t="s">
        <v>4395</v>
      </c>
      <c r="AB55">
        <v>1</v>
      </c>
      <c r="AC55">
        <v>2</v>
      </c>
      <c r="AD55">
        <v>3.32997619047619</v>
      </c>
      <c r="AF55" t="s">
        <v>4400</v>
      </c>
      <c r="AI55">
        <v>0</v>
      </c>
      <c r="AJ55">
        <v>0</v>
      </c>
      <c r="AK55" t="s">
        <v>4740</v>
      </c>
      <c r="AL55" t="s">
        <v>4740</v>
      </c>
      <c r="AM55" t="s">
        <v>4756</v>
      </c>
    </row>
    <row r="56" spans="1:39">
      <c r="A56" t="s">
        <v>4057</v>
      </c>
      <c r="B56" t="s">
        <v>4837</v>
      </c>
      <c r="C56" t="s">
        <v>3802</v>
      </c>
      <c r="D56">
        <v>71</v>
      </c>
      <c r="E56" t="s">
        <v>4783</v>
      </c>
      <c r="K56" t="s">
        <v>4838</v>
      </c>
      <c r="M56" t="s">
        <v>4840</v>
      </c>
      <c r="N56">
        <v>8</v>
      </c>
      <c r="O56" t="s">
        <v>4864</v>
      </c>
      <c r="P56" t="s">
        <v>4318</v>
      </c>
      <c r="Q56">
        <v>3</v>
      </c>
      <c r="R56">
        <v>1</v>
      </c>
      <c r="S56">
        <v>3.83</v>
      </c>
      <c r="T56">
        <v>6.79</v>
      </c>
      <c r="U56">
        <v>379.5</v>
      </c>
      <c r="V56">
        <v>58.89</v>
      </c>
      <c r="W56">
        <v>5.44</v>
      </c>
      <c r="X56">
        <v>3.98</v>
      </c>
      <c r="Y56">
        <v>0</v>
      </c>
      <c r="Z56">
        <v>2</v>
      </c>
      <c r="AA56" t="s">
        <v>4395</v>
      </c>
      <c r="AB56">
        <v>1</v>
      </c>
      <c r="AC56">
        <v>4</v>
      </c>
      <c r="AD56">
        <v>3.779047619047619</v>
      </c>
      <c r="AF56" t="s">
        <v>4400</v>
      </c>
      <c r="AI56">
        <v>0</v>
      </c>
      <c r="AJ56">
        <v>0</v>
      </c>
      <c r="AK56" t="s">
        <v>4429</v>
      </c>
      <c r="AL56" t="s">
        <v>4429</v>
      </c>
      <c r="AM56" t="s">
        <v>4756</v>
      </c>
    </row>
    <row r="57" spans="1:39">
      <c r="A57" t="s">
        <v>4514</v>
      </c>
      <c r="B57" t="s">
        <v>4837</v>
      </c>
      <c r="C57" t="s">
        <v>3802</v>
      </c>
      <c r="D57">
        <v>70</v>
      </c>
      <c r="E57" t="s">
        <v>4783</v>
      </c>
      <c r="K57" t="s">
        <v>4140</v>
      </c>
      <c r="L57" t="s">
        <v>4141</v>
      </c>
      <c r="M57" t="s">
        <v>4846</v>
      </c>
      <c r="N57">
        <v>9</v>
      </c>
      <c r="O57" t="s">
        <v>4859</v>
      </c>
      <c r="P57" t="s">
        <v>4693</v>
      </c>
      <c r="Q57">
        <v>3</v>
      </c>
      <c r="R57">
        <v>1</v>
      </c>
      <c r="S57">
        <v>2.58</v>
      </c>
      <c r="T57">
        <v>5.53</v>
      </c>
      <c r="U57">
        <v>376.5</v>
      </c>
      <c r="V57">
        <v>55.12</v>
      </c>
      <c r="W57">
        <v>5.69</v>
      </c>
      <c r="X57">
        <v>2.88</v>
      </c>
      <c r="Y57">
        <v>5.92</v>
      </c>
      <c r="Z57">
        <v>3</v>
      </c>
      <c r="AA57" t="s">
        <v>4395</v>
      </c>
      <c r="AB57">
        <v>1</v>
      </c>
      <c r="AC57">
        <v>2</v>
      </c>
      <c r="AD57">
        <v>4.425476190476191</v>
      </c>
      <c r="AF57" t="s">
        <v>4400</v>
      </c>
      <c r="AI57">
        <v>0</v>
      </c>
      <c r="AJ57">
        <v>0</v>
      </c>
      <c r="AK57" t="s">
        <v>4740</v>
      </c>
      <c r="AL57" t="s">
        <v>4740</v>
      </c>
      <c r="AM57" t="s">
        <v>4756</v>
      </c>
    </row>
    <row r="58" spans="1:39">
      <c r="A58" t="s">
        <v>4013</v>
      </c>
      <c r="B58" t="s">
        <v>4837</v>
      </c>
      <c r="C58" t="s">
        <v>3802</v>
      </c>
      <c r="D58">
        <v>70</v>
      </c>
      <c r="E58" t="s">
        <v>4783</v>
      </c>
      <c r="K58" t="s">
        <v>4838</v>
      </c>
      <c r="M58" t="s">
        <v>4847</v>
      </c>
      <c r="N58">
        <v>8</v>
      </c>
      <c r="O58" t="s">
        <v>4865</v>
      </c>
      <c r="P58" t="s">
        <v>4274</v>
      </c>
      <c r="Q58">
        <v>2</v>
      </c>
      <c r="R58">
        <v>1</v>
      </c>
      <c r="S58">
        <v>5.16</v>
      </c>
      <c r="T58">
        <v>7.79</v>
      </c>
      <c r="U58">
        <v>420.54</v>
      </c>
      <c r="V58">
        <v>46.53</v>
      </c>
      <c r="W58">
        <v>6.92</v>
      </c>
      <c r="X58">
        <v>4.73</v>
      </c>
      <c r="Y58">
        <v>0</v>
      </c>
      <c r="Z58">
        <v>1</v>
      </c>
      <c r="AA58" t="s">
        <v>4395</v>
      </c>
      <c r="AB58">
        <v>1</v>
      </c>
      <c r="AC58">
        <v>7</v>
      </c>
      <c r="AD58">
        <v>3.400904761904762</v>
      </c>
      <c r="AF58" t="s">
        <v>4400</v>
      </c>
      <c r="AI58">
        <v>0</v>
      </c>
      <c r="AJ58">
        <v>0</v>
      </c>
      <c r="AK58" t="s">
        <v>4418</v>
      </c>
      <c r="AL58" t="s">
        <v>4418</v>
      </c>
      <c r="AM58" t="s">
        <v>4756</v>
      </c>
    </row>
    <row r="59" spans="1:39">
      <c r="A59" t="s">
        <v>4495</v>
      </c>
      <c r="B59" t="s">
        <v>4837</v>
      </c>
      <c r="C59" t="s">
        <v>3802</v>
      </c>
      <c r="D59">
        <v>69</v>
      </c>
      <c r="E59" t="s">
        <v>4783</v>
      </c>
      <c r="K59" t="s">
        <v>4140</v>
      </c>
      <c r="L59" t="s">
        <v>4141</v>
      </c>
      <c r="M59" t="s">
        <v>4845</v>
      </c>
      <c r="N59">
        <v>9</v>
      </c>
      <c r="O59" t="s">
        <v>4858</v>
      </c>
      <c r="P59" t="s">
        <v>4674</v>
      </c>
      <c r="Q59">
        <v>4</v>
      </c>
      <c r="R59">
        <v>1</v>
      </c>
      <c r="S59">
        <v>3.11</v>
      </c>
      <c r="T59">
        <v>6.16</v>
      </c>
      <c r="U59">
        <v>363.46</v>
      </c>
      <c r="V59">
        <v>68.01000000000001</v>
      </c>
      <c r="W59">
        <v>4.78</v>
      </c>
      <c r="X59">
        <v>3.44</v>
      </c>
      <c r="Y59">
        <v>0</v>
      </c>
      <c r="Z59">
        <v>3</v>
      </c>
      <c r="AA59" t="s">
        <v>4395</v>
      </c>
      <c r="AB59">
        <v>0</v>
      </c>
      <c r="AC59">
        <v>2</v>
      </c>
      <c r="AD59">
        <v>4.253619047619048</v>
      </c>
      <c r="AF59" t="s">
        <v>4400</v>
      </c>
      <c r="AI59">
        <v>0</v>
      </c>
      <c r="AJ59">
        <v>0</v>
      </c>
      <c r="AK59" t="s">
        <v>4740</v>
      </c>
      <c r="AL59" t="s">
        <v>4740</v>
      </c>
      <c r="AM59" t="s">
        <v>4756</v>
      </c>
    </row>
    <row r="60" spans="1:39">
      <c r="A60" t="s">
        <v>4116</v>
      </c>
      <c r="B60" t="s">
        <v>4837</v>
      </c>
      <c r="C60" t="s">
        <v>3802</v>
      </c>
      <c r="D60">
        <v>67</v>
      </c>
      <c r="E60" t="s">
        <v>4783</v>
      </c>
      <c r="K60" t="s">
        <v>4838</v>
      </c>
      <c r="M60" t="s">
        <v>4847</v>
      </c>
      <c r="N60">
        <v>8</v>
      </c>
      <c r="O60" t="s">
        <v>4860</v>
      </c>
      <c r="P60" t="s">
        <v>4377</v>
      </c>
      <c r="Q60">
        <v>3</v>
      </c>
      <c r="R60">
        <v>1</v>
      </c>
      <c r="S60">
        <v>3.75</v>
      </c>
      <c r="T60">
        <v>6.37</v>
      </c>
      <c r="U60">
        <v>442.5</v>
      </c>
      <c r="V60">
        <v>59.67</v>
      </c>
      <c r="W60">
        <v>7.48</v>
      </c>
      <c r="X60">
        <v>4.75</v>
      </c>
      <c r="Y60">
        <v>0</v>
      </c>
      <c r="Z60">
        <v>3</v>
      </c>
      <c r="AA60" t="s">
        <v>4395</v>
      </c>
      <c r="AB60">
        <v>1</v>
      </c>
      <c r="AC60">
        <v>8</v>
      </c>
      <c r="AD60">
        <v>3.369047619047619</v>
      </c>
      <c r="AF60" t="s">
        <v>4400</v>
      </c>
      <c r="AI60">
        <v>0</v>
      </c>
      <c r="AJ60">
        <v>0</v>
      </c>
      <c r="AK60" t="s">
        <v>4418</v>
      </c>
      <c r="AL60" t="s">
        <v>4418</v>
      </c>
      <c r="AM60" t="s">
        <v>4756</v>
      </c>
    </row>
    <row r="61" spans="1:39">
      <c r="A61" t="s">
        <v>4487</v>
      </c>
      <c r="B61" t="s">
        <v>4837</v>
      </c>
      <c r="C61" t="s">
        <v>3802</v>
      </c>
      <c r="D61">
        <v>67</v>
      </c>
      <c r="E61" t="s">
        <v>4783</v>
      </c>
      <c r="K61" t="s">
        <v>4140</v>
      </c>
      <c r="L61" t="s">
        <v>4141</v>
      </c>
      <c r="M61" t="s">
        <v>4846</v>
      </c>
      <c r="N61">
        <v>9</v>
      </c>
      <c r="O61" t="s">
        <v>4859</v>
      </c>
      <c r="P61" t="s">
        <v>4666</v>
      </c>
      <c r="Q61">
        <v>2</v>
      </c>
      <c r="R61">
        <v>1</v>
      </c>
      <c r="S61">
        <v>3.57</v>
      </c>
      <c r="T61">
        <v>6.36</v>
      </c>
      <c r="U61">
        <v>361.49</v>
      </c>
      <c r="V61">
        <v>42.23</v>
      </c>
      <c r="W61">
        <v>5.99</v>
      </c>
      <c r="X61">
        <v>4.37</v>
      </c>
      <c r="Y61">
        <v>0</v>
      </c>
      <c r="Z61">
        <v>3</v>
      </c>
      <c r="AA61" t="s">
        <v>4395</v>
      </c>
      <c r="AB61">
        <v>1</v>
      </c>
      <c r="AC61">
        <v>2</v>
      </c>
      <c r="AD61">
        <v>4.037690476190477</v>
      </c>
      <c r="AF61" t="s">
        <v>4400</v>
      </c>
      <c r="AI61">
        <v>0</v>
      </c>
      <c r="AJ61">
        <v>0</v>
      </c>
      <c r="AK61" t="s">
        <v>4740</v>
      </c>
      <c r="AL61" t="s">
        <v>4740</v>
      </c>
      <c r="AM61" t="s">
        <v>4756</v>
      </c>
    </row>
    <row r="62" spans="1:39">
      <c r="A62" t="s">
        <v>4044</v>
      </c>
      <c r="B62" t="s">
        <v>4837</v>
      </c>
      <c r="C62" t="s">
        <v>3802</v>
      </c>
      <c r="D62">
        <v>66</v>
      </c>
      <c r="E62" t="s">
        <v>4783</v>
      </c>
      <c r="K62" t="s">
        <v>4838</v>
      </c>
      <c r="M62" t="s">
        <v>4840</v>
      </c>
      <c r="N62">
        <v>8</v>
      </c>
      <c r="O62" t="s">
        <v>4864</v>
      </c>
      <c r="P62" t="s">
        <v>4305</v>
      </c>
      <c r="Q62">
        <v>3</v>
      </c>
      <c r="R62">
        <v>2</v>
      </c>
      <c r="S62">
        <v>3.46</v>
      </c>
      <c r="T62">
        <v>6.4</v>
      </c>
      <c r="U62">
        <v>365.47</v>
      </c>
      <c r="V62">
        <v>69.89</v>
      </c>
      <c r="W62">
        <v>5.27</v>
      </c>
      <c r="X62">
        <v>4.05</v>
      </c>
      <c r="Y62">
        <v>0</v>
      </c>
      <c r="Z62">
        <v>2</v>
      </c>
      <c r="AA62" t="s">
        <v>4395</v>
      </c>
      <c r="AB62">
        <v>1</v>
      </c>
      <c r="AC62">
        <v>3</v>
      </c>
      <c r="AD62">
        <v>3.730928571428571</v>
      </c>
      <c r="AF62" t="s">
        <v>4400</v>
      </c>
      <c r="AI62">
        <v>0</v>
      </c>
      <c r="AJ62">
        <v>0</v>
      </c>
      <c r="AK62" t="s">
        <v>4429</v>
      </c>
      <c r="AL62" t="s">
        <v>4429</v>
      </c>
      <c r="AM62" t="s">
        <v>4756</v>
      </c>
    </row>
    <row r="63" spans="1:39">
      <c r="A63" t="s">
        <v>4085</v>
      </c>
      <c r="B63" t="s">
        <v>4837</v>
      </c>
      <c r="C63" t="s">
        <v>3802</v>
      </c>
      <c r="D63">
        <v>65.41</v>
      </c>
      <c r="E63" t="s">
        <v>4783</v>
      </c>
      <c r="K63" t="s">
        <v>4838</v>
      </c>
      <c r="L63" t="s">
        <v>4142</v>
      </c>
      <c r="M63" t="s">
        <v>4851</v>
      </c>
      <c r="N63">
        <v>8</v>
      </c>
      <c r="O63" t="s">
        <v>4866</v>
      </c>
      <c r="P63" t="s">
        <v>4346</v>
      </c>
      <c r="Q63">
        <v>3</v>
      </c>
      <c r="R63">
        <v>1</v>
      </c>
      <c r="S63">
        <v>3.92</v>
      </c>
      <c r="T63">
        <v>6.69</v>
      </c>
      <c r="U63">
        <v>408.56</v>
      </c>
      <c r="V63">
        <v>46.53</v>
      </c>
      <c r="W63">
        <v>7.31</v>
      </c>
      <c r="X63">
        <v>4.58</v>
      </c>
      <c r="Y63">
        <v>0</v>
      </c>
      <c r="Z63">
        <v>3</v>
      </c>
      <c r="AA63" t="s">
        <v>4395</v>
      </c>
      <c r="AB63">
        <v>1</v>
      </c>
      <c r="AC63">
        <v>6</v>
      </c>
      <c r="AD63">
        <v>3.526476190476191</v>
      </c>
      <c r="AF63" t="s">
        <v>4400</v>
      </c>
      <c r="AI63">
        <v>0</v>
      </c>
      <c r="AJ63">
        <v>0</v>
      </c>
      <c r="AK63" t="s">
        <v>4434</v>
      </c>
      <c r="AL63" t="s">
        <v>4434</v>
      </c>
      <c r="AM63" t="s">
        <v>4756</v>
      </c>
    </row>
    <row r="64" spans="1:39">
      <c r="A64" t="s">
        <v>4461</v>
      </c>
      <c r="B64" t="s">
        <v>4837</v>
      </c>
      <c r="C64" t="s">
        <v>3802</v>
      </c>
      <c r="D64">
        <v>65</v>
      </c>
      <c r="E64" t="s">
        <v>4783</v>
      </c>
      <c r="K64" t="s">
        <v>4140</v>
      </c>
      <c r="L64" t="s">
        <v>4141</v>
      </c>
      <c r="M64" t="s">
        <v>4846</v>
      </c>
      <c r="N64">
        <v>9</v>
      </c>
      <c r="O64" t="s">
        <v>4859</v>
      </c>
      <c r="P64" t="s">
        <v>4640</v>
      </c>
      <c r="Q64">
        <v>3</v>
      </c>
      <c r="R64">
        <v>1</v>
      </c>
      <c r="S64">
        <v>5.37</v>
      </c>
      <c r="T64">
        <v>8.42</v>
      </c>
      <c r="U64">
        <v>430.47</v>
      </c>
      <c r="V64">
        <v>55.12</v>
      </c>
      <c r="W64">
        <v>6.4</v>
      </c>
      <c r="X64">
        <v>3.6</v>
      </c>
      <c r="Y64">
        <v>1.31</v>
      </c>
      <c r="Z64">
        <v>3</v>
      </c>
      <c r="AA64" t="s">
        <v>4395</v>
      </c>
      <c r="AB64">
        <v>1</v>
      </c>
      <c r="AC64">
        <v>2</v>
      </c>
      <c r="AD64">
        <v>3.32997619047619</v>
      </c>
      <c r="AF64" t="s">
        <v>4400</v>
      </c>
      <c r="AI64">
        <v>0</v>
      </c>
      <c r="AJ64">
        <v>0</v>
      </c>
      <c r="AK64" t="s">
        <v>4740</v>
      </c>
      <c r="AL64" t="s">
        <v>4740</v>
      </c>
      <c r="AM64" t="s">
        <v>4756</v>
      </c>
    </row>
    <row r="65" spans="1:39">
      <c r="A65" t="s">
        <v>4471</v>
      </c>
      <c r="B65" t="s">
        <v>4837</v>
      </c>
      <c r="C65" t="s">
        <v>3802</v>
      </c>
      <c r="D65">
        <v>65</v>
      </c>
      <c r="E65" t="s">
        <v>4783</v>
      </c>
      <c r="K65" t="s">
        <v>4140</v>
      </c>
      <c r="L65" t="s">
        <v>4141</v>
      </c>
      <c r="M65" t="s">
        <v>4841</v>
      </c>
      <c r="N65">
        <v>9</v>
      </c>
      <c r="O65" t="s">
        <v>4854</v>
      </c>
      <c r="P65" t="s">
        <v>4650</v>
      </c>
      <c r="Q65">
        <v>2</v>
      </c>
      <c r="R65">
        <v>1</v>
      </c>
      <c r="S65">
        <v>4.14</v>
      </c>
      <c r="T65">
        <v>7</v>
      </c>
      <c r="U65">
        <v>390.52</v>
      </c>
      <c r="V65">
        <v>46.53</v>
      </c>
      <c r="W65">
        <v>5.96</v>
      </c>
      <c r="X65">
        <v>4.24</v>
      </c>
      <c r="Y65">
        <v>0</v>
      </c>
      <c r="Z65">
        <v>2</v>
      </c>
      <c r="AA65" t="s">
        <v>4395</v>
      </c>
      <c r="AB65">
        <v>1</v>
      </c>
      <c r="AC65">
        <v>2</v>
      </c>
      <c r="AD65">
        <v>3.615333333333334</v>
      </c>
      <c r="AF65" t="s">
        <v>4400</v>
      </c>
      <c r="AI65">
        <v>0</v>
      </c>
      <c r="AJ65">
        <v>0</v>
      </c>
      <c r="AK65" t="s">
        <v>4742</v>
      </c>
      <c r="AL65" t="s">
        <v>4742</v>
      </c>
      <c r="AM65" t="s">
        <v>4756</v>
      </c>
    </row>
    <row r="66" spans="1:39">
      <c r="A66" t="s">
        <v>4833</v>
      </c>
      <c r="B66" t="s">
        <v>4837</v>
      </c>
      <c r="C66" t="s">
        <v>3802</v>
      </c>
      <c r="D66">
        <v>65</v>
      </c>
      <c r="E66" t="s">
        <v>4783</v>
      </c>
      <c r="K66" t="s">
        <v>4838</v>
      </c>
      <c r="L66" t="s">
        <v>4141</v>
      </c>
      <c r="M66" t="s">
        <v>4843</v>
      </c>
      <c r="N66">
        <v>9</v>
      </c>
      <c r="O66" t="s">
        <v>4856</v>
      </c>
      <c r="P66" t="s">
        <v>4867</v>
      </c>
      <c r="Q66">
        <v>2</v>
      </c>
      <c r="R66">
        <v>1</v>
      </c>
      <c r="S66">
        <v>4.71</v>
      </c>
      <c r="T66">
        <v>8.43</v>
      </c>
      <c r="U66">
        <v>466.58</v>
      </c>
      <c r="V66">
        <v>46.53</v>
      </c>
      <c r="W66">
        <v>7.99</v>
      </c>
      <c r="X66">
        <v>2.4</v>
      </c>
      <c r="Y66">
        <v>0</v>
      </c>
      <c r="Z66">
        <v>1</v>
      </c>
      <c r="AA66" t="s">
        <v>4395</v>
      </c>
      <c r="AB66">
        <v>1</v>
      </c>
      <c r="AC66">
        <v>8</v>
      </c>
      <c r="AD66">
        <v>3.072047619047619</v>
      </c>
      <c r="AF66" t="s">
        <v>4400</v>
      </c>
      <c r="AI66">
        <v>0</v>
      </c>
      <c r="AJ66">
        <v>0</v>
      </c>
      <c r="AK66" t="s">
        <v>4433</v>
      </c>
      <c r="AL66" t="s">
        <v>4433</v>
      </c>
      <c r="AM66" t="s">
        <v>4756</v>
      </c>
    </row>
    <row r="67" spans="1:39">
      <c r="A67" t="s">
        <v>4834</v>
      </c>
      <c r="B67" t="s">
        <v>4837</v>
      </c>
      <c r="C67" t="s">
        <v>3802</v>
      </c>
      <c r="D67">
        <v>65</v>
      </c>
      <c r="E67" t="s">
        <v>4783</v>
      </c>
      <c r="K67" t="s">
        <v>4838</v>
      </c>
      <c r="M67" t="s">
        <v>4844</v>
      </c>
      <c r="N67">
        <v>8</v>
      </c>
      <c r="O67" t="s">
        <v>4857</v>
      </c>
      <c r="P67" t="s">
        <v>4868</v>
      </c>
      <c r="Q67">
        <v>1</v>
      </c>
      <c r="R67">
        <v>1</v>
      </c>
      <c r="S67">
        <v>4.69</v>
      </c>
      <c r="T67">
        <v>7.13</v>
      </c>
      <c r="U67">
        <v>380.57</v>
      </c>
      <c r="V67">
        <v>37.3</v>
      </c>
      <c r="W67">
        <v>6.74</v>
      </c>
      <c r="X67">
        <v>4.94</v>
      </c>
      <c r="Y67">
        <v>0</v>
      </c>
      <c r="Z67">
        <v>1</v>
      </c>
      <c r="AA67" t="s">
        <v>4395</v>
      </c>
      <c r="AB67">
        <v>1</v>
      </c>
      <c r="AC67">
        <v>4</v>
      </c>
      <c r="AD67">
        <v>3.551404761904762</v>
      </c>
      <c r="AF67" t="s">
        <v>4400</v>
      </c>
      <c r="AI67">
        <v>0</v>
      </c>
      <c r="AJ67">
        <v>0</v>
      </c>
      <c r="AK67" t="s">
        <v>4426</v>
      </c>
      <c r="AL67" t="s">
        <v>4426</v>
      </c>
      <c r="AM67" t="s">
        <v>4756</v>
      </c>
    </row>
    <row r="68" spans="1:39">
      <c r="A68" t="s">
        <v>4835</v>
      </c>
      <c r="B68" t="s">
        <v>4837</v>
      </c>
      <c r="C68" t="s">
        <v>3802</v>
      </c>
      <c r="D68">
        <v>64</v>
      </c>
      <c r="E68" t="s">
        <v>4783</v>
      </c>
      <c r="K68" t="s">
        <v>4838</v>
      </c>
      <c r="L68" t="s">
        <v>4142</v>
      </c>
      <c r="M68" t="s">
        <v>4848</v>
      </c>
      <c r="N68">
        <v>8</v>
      </c>
      <c r="O68" t="s">
        <v>4861</v>
      </c>
      <c r="P68" t="s">
        <v>4869</v>
      </c>
      <c r="Q68">
        <v>2</v>
      </c>
      <c r="R68">
        <v>2</v>
      </c>
      <c r="S68">
        <v>6.36</v>
      </c>
      <c r="T68">
        <v>8.35</v>
      </c>
      <c r="U68">
        <v>433.59</v>
      </c>
      <c r="V68">
        <v>62.32</v>
      </c>
      <c r="W68">
        <v>7.75</v>
      </c>
      <c r="X68">
        <v>5.11</v>
      </c>
      <c r="Y68">
        <v>0</v>
      </c>
      <c r="Z68">
        <v>3</v>
      </c>
      <c r="AA68" t="s">
        <v>4395</v>
      </c>
      <c r="AB68">
        <v>1</v>
      </c>
      <c r="AC68">
        <v>9</v>
      </c>
      <c r="AD68">
        <v>2.974357142857143</v>
      </c>
      <c r="AF68" t="s">
        <v>4400</v>
      </c>
      <c r="AI68">
        <v>0</v>
      </c>
      <c r="AJ68">
        <v>0</v>
      </c>
      <c r="AK68" t="s">
        <v>4434</v>
      </c>
      <c r="AL68" t="s">
        <v>4434</v>
      </c>
      <c r="AM68" t="s">
        <v>4756</v>
      </c>
    </row>
    <row r="69" spans="1:39">
      <c r="A69" t="s">
        <v>4070</v>
      </c>
      <c r="B69" t="s">
        <v>4837</v>
      </c>
      <c r="C69" t="s">
        <v>3802</v>
      </c>
      <c r="D69">
        <v>64</v>
      </c>
      <c r="E69" t="s">
        <v>4783</v>
      </c>
      <c r="K69" t="s">
        <v>4838</v>
      </c>
      <c r="M69" t="s">
        <v>4847</v>
      </c>
      <c r="N69">
        <v>8</v>
      </c>
      <c r="O69" t="s">
        <v>4860</v>
      </c>
      <c r="P69" t="s">
        <v>4331</v>
      </c>
      <c r="Q69">
        <v>4</v>
      </c>
      <c r="R69">
        <v>6</v>
      </c>
      <c r="S69">
        <v>-4.57</v>
      </c>
      <c r="T69">
        <v>-1.05</v>
      </c>
      <c r="U69">
        <v>372.32</v>
      </c>
      <c r="V69">
        <v>170.85</v>
      </c>
      <c r="W69">
        <v>-1.61</v>
      </c>
      <c r="X69">
        <v>2.19</v>
      </c>
      <c r="Y69">
        <v>0</v>
      </c>
      <c r="Z69">
        <v>1</v>
      </c>
      <c r="AA69" t="s">
        <v>4395</v>
      </c>
      <c r="AB69">
        <v>1</v>
      </c>
      <c r="AC69">
        <v>9</v>
      </c>
      <c r="AD69">
        <v>3.912</v>
      </c>
      <c r="AF69" t="s">
        <v>4400</v>
      </c>
      <c r="AI69">
        <v>0</v>
      </c>
      <c r="AJ69">
        <v>0</v>
      </c>
      <c r="AK69" t="s">
        <v>4418</v>
      </c>
      <c r="AL69" t="s">
        <v>4418</v>
      </c>
      <c r="AM69" t="s">
        <v>4756</v>
      </c>
    </row>
    <row r="70" spans="1:39">
      <c r="A70" t="s">
        <v>4107</v>
      </c>
      <c r="B70" t="s">
        <v>4837</v>
      </c>
      <c r="C70" t="s">
        <v>3802</v>
      </c>
      <c r="D70">
        <v>62</v>
      </c>
      <c r="E70" t="s">
        <v>4783</v>
      </c>
      <c r="K70" t="s">
        <v>4838</v>
      </c>
      <c r="M70" t="s">
        <v>4847</v>
      </c>
      <c r="N70">
        <v>8</v>
      </c>
      <c r="O70" t="s">
        <v>4860</v>
      </c>
      <c r="P70" t="s">
        <v>4368</v>
      </c>
      <c r="Q70">
        <v>3</v>
      </c>
      <c r="R70">
        <v>1</v>
      </c>
      <c r="S70">
        <v>2.83</v>
      </c>
      <c r="T70">
        <v>6.49</v>
      </c>
      <c r="U70">
        <v>460.49</v>
      </c>
      <c r="V70">
        <v>59.67</v>
      </c>
      <c r="W70">
        <v>7.78</v>
      </c>
      <c r="X70">
        <v>3.01</v>
      </c>
      <c r="Y70">
        <v>0</v>
      </c>
      <c r="Z70">
        <v>3</v>
      </c>
      <c r="AA70" t="s">
        <v>4395</v>
      </c>
      <c r="AB70">
        <v>1</v>
      </c>
      <c r="AC70">
        <v>8</v>
      </c>
      <c r="AD70">
        <v>3.700547619047619</v>
      </c>
      <c r="AF70" t="s">
        <v>4400</v>
      </c>
      <c r="AI70">
        <v>0</v>
      </c>
      <c r="AJ70">
        <v>0</v>
      </c>
      <c r="AK70" t="s">
        <v>4418</v>
      </c>
      <c r="AL70" t="s">
        <v>4418</v>
      </c>
      <c r="AM70" t="s">
        <v>4756</v>
      </c>
    </row>
    <row r="71" spans="1:39">
      <c r="A71" t="s">
        <v>4060</v>
      </c>
      <c r="B71" t="s">
        <v>4837</v>
      </c>
      <c r="C71" t="s">
        <v>3802</v>
      </c>
      <c r="D71">
        <v>61</v>
      </c>
      <c r="E71" t="s">
        <v>4783</v>
      </c>
      <c r="K71" t="s">
        <v>4838</v>
      </c>
      <c r="L71" t="s">
        <v>4141</v>
      </c>
      <c r="M71" t="s">
        <v>4843</v>
      </c>
      <c r="N71">
        <v>9</v>
      </c>
      <c r="O71" t="s">
        <v>4856</v>
      </c>
      <c r="P71" t="s">
        <v>4321</v>
      </c>
      <c r="Q71">
        <v>2</v>
      </c>
      <c r="R71">
        <v>1</v>
      </c>
      <c r="S71">
        <v>5.52</v>
      </c>
      <c r="T71">
        <v>8.15</v>
      </c>
      <c r="U71">
        <v>384.56</v>
      </c>
      <c r="V71">
        <v>46.53</v>
      </c>
      <c r="W71">
        <v>6.67</v>
      </c>
      <c r="X71">
        <v>4.74</v>
      </c>
      <c r="Y71">
        <v>0</v>
      </c>
      <c r="Z71">
        <v>1</v>
      </c>
      <c r="AA71" t="s">
        <v>4395</v>
      </c>
      <c r="AB71">
        <v>1</v>
      </c>
      <c r="AC71">
        <v>6</v>
      </c>
      <c r="AD71">
        <v>3.657904761904762</v>
      </c>
      <c r="AF71" t="s">
        <v>4400</v>
      </c>
      <c r="AI71">
        <v>0</v>
      </c>
      <c r="AJ71">
        <v>0</v>
      </c>
      <c r="AK71" t="s">
        <v>4433</v>
      </c>
      <c r="AL71" t="s">
        <v>4433</v>
      </c>
      <c r="AM71" t="s">
        <v>4756</v>
      </c>
    </row>
    <row r="72" spans="1:39">
      <c r="A72" t="s">
        <v>4105</v>
      </c>
      <c r="B72" t="s">
        <v>4837</v>
      </c>
      <c r="C72" t="s">
        <v>3802</v>
      </c>
      <c r="D72">
        <v>60</v>
      </c>
      <c r="E72" t="s">
        <v>4783</v>
      </c>
      <c r="K72" t="s">
        <v>4838</v>
      </c>
      <c r="M72" t="s">
        <v>4844</v>
      </c>
      <c r="N72">
        <v>8</v>
      </c>
      <c r="O72" t="s">
        <v>4857</v>
      </c>
      <c r="P72" t="s">
        <v>4366</v>
      </c>
      <c r="Q72">
        <v>1</v>
      </c>
      <c r="R72">
        <v>1</v>
      </c>
      <c r="S72">
        <v>4.39</v>
      </c>
      <c r="T72">
        <v>6.83</v>
      </c>
      <c r="U72">
        <v>366.55</v>
      </c>
      <c r="V72">
        <v>37.3</v>
      </c>
      <c r="W72">
        <v>6.43</v>
      </c>
      <c r="X72">
        <v>4.94</v>
      </c>
      <c r="Y72">
        <v>0</v>
      </c>
      <c r="Z72">
        <v>1</v>
      </c>
      <c r="AA72" t="s">
        <v>4395</v>
      </c>
      <c r="AB72">
        <v>1</v>
      </c>
      <c r="AC72">
        <v>4</v>
      </c>
      <c r="AD72">
        <v>3.651547619047619</v>
      </c>
      <c r="AF72" t="s">
        <v>4400</v>
      </c>
      <c r="AI72">
        <v>0</v>
      </c>
      <c r="AJ72">
        <v>0</v>
      </c>
      <c r="AK72" t="s">
        <v>4426</v>
      </c>
      <c r="AL72" t="s">
        <v>4426</v>
      </c>
      <c r="AM72" t="s">
        <v>4756</v>
      </c>
    </row>
    <row r="73" spans="1:39">
      <c r="A73" t="s">
        <v>4531</v>
      </c>
      <c r="B73" t="s">
        <v>4837</v>
      </c>
      <c r="C73" t="s">
        <v>3802</v>
      </c>
      <c r="D73">
        <v>59</v>
      </c>
      <c r="E73" t="s">
        <v>4783</v>
      </c>
      <c r="K73" t="s">
        <v>4140</v>
      </c>
      <c r="L73" t="s">
        <v>4141</v>
      </c>
      <c r="M73" t="s">
        <v>4841</v>
      </c>
      <c r="N73">
        <v>9</v>
      </c>
      <c r="O73" t="s">
        <v>4854</v>
      </c>
      <c r="P73" t="s">
        <v>4710</v>
      </c>
      <c r="Q73">
        <v>2</v>
      </c>
      <c r="R73">
        <v>1</v>
      </c>
      <c r="S73">
        <v>4.14</v>
      </c>
      <c r="T73">
        <v>7</v>
      </c>
      <c r="U73">
        <v>390.52</v>
      </c>
      <c r="V73">
        <v>46.53</v>
      </c>
      <c r="W73">
        <v>5.96</v>
      </c>
      <c r="X73">
        <v>4.24</v>
      </c>
      <c r="Y73">
        <v>0</v>
      </c>
      <c r="Z73">
        <v>2</v>
      </c>
      <c r="AA73" t="s">
        <v>4395</v>
      </c>
      <c r="AB73">
        <v>1</v>
      </c>
      <c r="AC73">
        <v>2</v>
      </c>
      <c r="AD73">
        <v>3.615333333333334</v>
      </c>
      <c r="AF73" t="s">
        <v>4400</v>
      </c>
      <c r="AI73">
        <v>0</v>
      </c>
      <c r="AJ73">
        <v>0</v>
      </c>
      <c r="AK73" t="s">
        <v>4742</v>
      </c>
      <c r="AL73" t="s">
        <v>4742</v>
      </c>
      <c r="AM73" t="s">
        <v>4756</v>
      </c>
    </row>
    <row r="74" spans="1:39">
      <c r="A74" t="s">
        <v>4016</v>
      </c>
      <c r="B74" t="s">
        <v>4837</v>
      </c>
      <c r="C74" t="s">
        <v>3802</v>
      </c>
      <c r="D74">
        <v>58</v>
      </c>
      <c r="E74" t="s">
        <v>4783</v>
      </c>
      <c r="K74" t="s">
        <v>4838</v>
      </c>
      <c r="L74" t="s">
        <v>4142</v>
      </c>
      <c r="M74" t="s">
        <v>4851</v>
      </c>
      <c r="N74">
        <v>8</v>
      </c>
      <c r="O74" t="s">
        <v>4866</v>
      </c>
      <c r="P74" t="s">
        <v>4277</v>
      </c>
      <c r="Q74">
        <v>2</v>
      </c>
      <c r="R74">
        <v>1</v>
      </c>
      <c r="S74">
        <v>4.7</v>
      </c>
      <c r="T74">
        <v>7.33</v>
      </c>
      <c r="U74">
        <v>356.51</v>
      </c>
      <c r="V74">
        <v>46.53</v>
      </c>
      <c r="W74">
        <v>6.32</v>
      </c>
      <c r="X74">
        <v>4.74</v>
      </c>
      <c r="Y74">
        <v>0</v>
      </c>
      <c r="Z74">
        <v>1</v>
      </c>
      <c r="AA74" t="s">
        <v>4395</v>
      </c>
      <c r="AB74">
        <v>1</v>
      </c>
      <c r="AC74">
        <v>8</v>
      </c>
      <c r="AD74">
        <v>3.833333333333333</v>
      </c>
      <c r="AF74" t="s">
        <v>4400</v>
      </c>
      <c r="AI74">
        <v>0</v>
      </c>
      <c r="AJ74">
        <v>0</v>
      </c>
      <c r="AK74" t="s">
        <v>4434</v>
      </c>
      <c r="AL74" t="s">
        <v>4434</v>
      </c>
      <c r="AM74" t="s">
        <v>4756</v>
      </c>
    </row>
    <row r="75" spans="1:39">
      <c r="A75" t="s">
        <v>4836</v>
      </c>
      <c r="B75" t="s">
        <v>4837</v>
      </c>
      <c r="C75" t="s">
        <v>3802</v>
      </c>
      <c r="D75">
        <v>56</v>
      </c>
      <c r="E75" t="s">
        <v>4783</v>
      </c>
      <c r="K75" t="s">
        <v>4838</v>
      </c>
      <c r="M75" t="s">
        <v>4840</v>
      </c>
      <c r="N75">
        <v>8</v>
      </c>
      <c r="O75" t="s">
        <v>4853</v>
      </c>
      <c r="P75" t="s">
        <v>4870</v>
      </c>
      <c r="Q75">
        <v>1</v>
      </c>
      <c r="R75">
        <v>1</v>
      </c>
      <c r="S75">
        <v>4.21</v>
      </c>
      <c r="T75">
        <v>6.82</v>
      </c>
      <c r="U75">
        <v>340.51</v>
      </c>
      <c r="V75">
        <v>37.3</v>
      </c>
      <c r="W75">
        <v>6.27</v>
      </c>
      <c r="X75">
        <v>4.75</v>
      </c>
      <c r="Y75">
        <v>0</v>
      </c>
      <c r="Z75">
        <v>1</v>
      </c>
      <c r="AA75" t="s">
        <v>4395</v>
      </c>
      <c r="AB75">
        <v>1</v>
      </c>
      <c r="AC75">
        <v>4</v>
      </c>
      <c r="AD75">
        <v>3.698333333333333</v>
      </c>
      <c r="AF75" t="s">
        <v>4400</v>
      </c>
      <c r="AI75">
        <v>0</v>
      </c>
      <c r="AJ75">
        <v>0</v>
      </c>
      <c r="AK75" t="s">
        <v>4416</v>
      </c>
      <c r="AL75" t="s">
        <v>4416</v>
      </c>
      <c r="AM75" t="s">
        <v>4756</v>
      </c>
    </row>
    <row r="76" spans="1:39">
      <c r="A76" t="s">
        <v>4037</v>
      </c>
      <c r="B76" t="s">
        <v>4837</v>
      </c>
      <c r="C76" t="s">
        <v>3802</v>
      </c>
      <c r="D76">
        <v>52</v>
      </c>
      <c r="E76" t="s">
        <v>4783</v>
      </c>
      <c r="K76" t="s">
        <v>4838</v>
      </c>
      <c r="L76" t="s">
        <v>4141</v>
      </c>
      <c r="M76" t="s">
        <v>4842</v>
      </c>
      <c r="N76">
        <v>9</v>
      </c>
      <c r="O76" t="s">
        <v>4855</v>
      </c>
      <c r="P76" t="s">
        <v>4298</v>
      </c>
      <c r="Q76">
        <v>1</v>
      </c>
      <c r="R76">
        <v>1</v>
      </c>
      <c r="S76">
        <v>5.21</v>
      </c>
      <c r="T76">
        <v>7.65</v>
      </c>
      <c r="U76">
        <v>380.57</v>
      </c>
      <c r="V76">
        <v>37.3</v>
      </c>
      <c r="W76">
        <v>6.9</v>
      </c>
      <c r="X76">
        <v>4.94</v>
      </c>
      <c r="Y76">
        <v>0</v>
      </c>
      <c r="Z76">
        <v>1</v>
      </c>
      <c r="AA76" t="s">
        <v>4395</v>
      </c>
      <c r="AB76">
        <v>1</v>
      </c>
      <c r="AC76">
        <v>4</v>
      </c>
      <c r="AD76">
        <v>3.551404761904762</v>
      </c>
      <c r="AF76" t="s">
        <v>4400</v>
      </c>
      <c r="AI76">
        <v>0</v>
      </c>
      <c r="AJ76">
        <v>0</v>
      </c>
      <c r="AK76" t="s">
        <v>4430</v>
      </c>
      <c r="AL76" t="s">
        <v>4430</v>
      </c>
      <c r="AM76" t="s">
        <v>4756</v>
      </c>
    </row>
    <row r="77" spans="1:39">
      <c r="A77" t="s">
        <v>4522</v>
      </c>
      <c r="B77" t="s">
        <v>4837</v>
      </c>
      <c r="C77" t="s">
        <v>3802</v>
      </c>
      <c r="D77">
        <v>52</v>
      </c>
      <c r="E77" t="s">
        <v>4783</v>
      </c>
      <c r="K77" t="s">
        <v>4140</v>
      </c>
      <c r="L77" t="s">
        <v>4141</v>
      </c>
      <c r="M77" t="s">
        <v>4846</v>
      </c>
      <c r="N77">
        <v>9</v>
      </c>
      <c r="O77" t="s">
        <v>4859</v>
      </c>
      <c r="P77" t="s">
        <v>4701</v>
      </c>
      <c r="Q77">
        <v>3</v>
      </c>
      <c r="R77">
        <v>1</v>
      </c>
      <c r="S77">
        <v>2.52</v>
      </c>
      <c r="T77">
        <v>5.53</v>
      </c>
      <c r="U77">
        <v>362.47</v>
      </c>
      <c r="V77">
        <v>55.12</v>
      </c>
      <c r="W77">
        <v>5.38</v>
      </c>
      <c r="X77">
        <v>2.85</v>
      </c>
      <c r="Y77">
        <v>4.74</v>
      </c>
      <c r="Z77">
        <v>3</v>
      </c>
      <c r="AA77" t="s">
        <v>4395</v>
      </c>
      <c r="AB77">
        <v>1</v>
      </c>
      <c r="AC77">
        <v>2</v>
      </c>
      <c r="AD77">
        <v>4.555690476190476</v>
      </c>
      <c r="AF77" t="s">
        <v>4400</v>
      </c>
      <c r="AI77">
        <v>0</v>
      </c>
      <c r="AJ77">
        <v>0</v>
      </c>
      <c r="AK77" t="s">
        <v>4740</v>
      </c>
      <c r="AL77" t="s">
        <v>4740</v>
      </c>
      <c r="AM77" t="s">
        <v>4756</v>
      </c>
    </row>
    <row r="116" spans="1:39">
      <c r="A116" s="1" t="s">
        <v>4437</v>
      </c>
      <c r="B116" s="1"/>
      <c r="C116" s="1"/>
      <c r="D116" s="1"/>
      <c r="E116" s="1"/>
      <c r="F116" s="1"/>
      <c r="G116" s="1"/>
      <c r="H116" s="1"/>
      <c r="I116" s="1"/>
      <c r="J116" s="1"/>
      <c r="K116" s="1" t="s">
        <v>4438</v>
      </c>
      <c r="L116" s="1"/>
      <c r="M116" s="1"/>
      <c r="N116" s="1"/>
      <c r="O116" s="1"/>
      <c r="P116" s="1" t="s">
        <v>4439</v>
      </c>
      <c r="Q116" s="1" t="s">
        <v>4440</v>
      </c>
      <c r="R116" s="1"/>
      <c r="S116" s="1"/>
      <c r="T116" s="1"/>
      <c r="U116" s="1"/>
      <c r="V116" s="1"/>
      <c r="W116" s="1"/>
      <c r="X116" s="1"/>
      <c r="Y116" s="1"/>
      <c r="Z116" s="1"/>
      <c r="AA116" s="1"/>
      <c r="AB116" s="1"/>
      <c r="AC116" s="1"/>
      <c r="AD116" s="1"/>
      <c r="AE116" s="1"/>
      <c r="AF116" s="1" t="s">
        <v>4441</v>
      </c>
      <c r="AG116" s="1"/>
      <c r="AH116" s="1"/>
      <c r="AI116" s="1"/>
      <c r="AJ116" s="1"/>
      <c r="AK116" s="1"/>
      <c r="AL116" s="1" t="s">
        <v>4442</v>
      </c>
      <c r="AM116" s="1"/>
    </row>
    <row r="117" spans="1:39">
      <c r="A117" s="5" t="s">
        <v>3916</v>
      </c>
      <c r="B117" s="5" t="s">
        <v>3917</v>
      </c>
      <c r="C117" s="5" t="s">
        <v>3611</v>
      </c>
      <c r="D117" s="5" t="s">
        <v>3918</v>
      </c>
      <c r="E117" s="5" t="s">
        <v>3613</v>
      </c>
      <c r="F117" s="5" t="s">
        <v>3919</v>
      </c>
      <c r="G117" s="5" t="s">
        <v>4443</v>
      </c>
      <c r="H117" s="5" t="s">
        <v>4444</v>
      </c>
      <c r="I117" s="5" t="s">
        <v>3922</v>
      </c>
      <c r="J117" s="5" t="s">
        <v>4445</v>
      </c>
      <c r="K117" s="5" t="s">
        <v>3923</v>
      </c>
      <c r="L117" s="5" t="s">
        <v>3924</v>
      </c>
      <c r="M117" s="5" t="s">
        <v>3925</v>
      </c>
      <c r="N117" s="5" t="s">
        <v>3926</v>
      </c>
      <c r="O117" s="5" t="s">
        <v>3927</v>
      </c>
      <c r="P117" s="5" t="s">
        <v>3928</v>
      </c>
      <c r="Q117" s="5" t="s">
        <v>3929</v>
      </c>
      <c r="R117" s="5" t="s">
        <v>3930</v>
      </c>
      <c r="S117" s="5" t="s">
        <v>3931</v>
      </c>
      <c r="T117" s="5" t="s">
        <v>3932</v>
      </c>
      <c r="U117" s="5" t="s">
        <v>3933</v>
      </c>
      <c r="V117" s="5" t="s">
        <v>3934</v>
      </c>
      <c r="W117" s="5" t="s">
        <v>3935</v>
      </c>
      <c r="X117" s="5" t="s">
        <v>3936</v>
      </c>
      <c r="Y117" s="5" t="s">
        <v>3937</v>
      </c>
      <c r="Z117" s="5" t="s">
        <v>3938</v>
      </c>
      <c r="AA117" s="5" t="s">
        <v>3939</v>
      </c>
      <c r="AB117" s="5" t="s">
        <v>3940</v>
      </c>
      <c r="AC117" s="5" t="s">
        <v>3941</v>
      </c>
      <c r="AD117" s="5" t="s">
        <v>3942</v>
      </c>
      <c r="AE117" s="5" t="s">
        <v>3943</v>
      </c>
      <c r="AF117" s="5" t="s">
        <v>3944</v>
      </c>
      <c r="AG117" s="5" t="s">
        <v>3945</v>
      </c>
      <c r="AH117" s="5" t="s">
        <v>3946</v>
      </c>
      <c r="AI117" s="5" t="s">
        <v>3947</v>
      </c>
      <c r="AJ117" s="5" t="s">
        <v>3948</v>
      </c>
      <c r="AK117" s="5" t="s">
        <v>3949</v>
      </c>
      <c r="AL117" s="5" t="s">
        <v>3950</v>
      </c>
      <c r="AM117" s="5" t="s">
        <v>2428</v>
      </c>
    </row>
    <row r="118" spans="1:39">
      <c r="A118" t="s">
        <v>4465</v>
      </c>
      <c r="B118" t="s">
        <v>4871</v>
      </c>
      <c r="C118" t="s">
        <v>3802</v>
      </c>
      <c r="D118">
        <v>114</v>
      </c>
      <c r="E118" t="s">
        <v>4783</v>
      </c>
      <c r="K118" t="s">
        <v>4140</v>
      </c>
      <c r="L118" t="s">
        <v>4141</v>
      </c>
      <c r="M118" t="s">
        <v>4872</v>
      </c>
      <c r="N118">
        <v>9</v>
      </c>
      <c r="O118" t="s">
        <v>4875</v>
      </c>
      <c r="P118" t="s">
        <v>4644</v>
      </c>
      <c r="Q118">
        <v>4</v>
      </c>
      <c r="R118">
        <v>1</v>
      </c>
      <c r="S118">
        <v>4.14</v>
      </c>
      <c r="T118">
        <v>7.13</v>
      </c>
      <c r="U118">
        <v>356.47</v>
      </c>
      <c r="V118">
        <v>62.66</v>
      </c>
      <c r="W118">
        <v>5.1</v>
      </c>
      <c r="X118">
        <v>2.71</v>
      </c>
      <c r="Y118">
        <v>5.1</v>
      </c>
      <c r="Z118">
        <v>2</v>
      </c>
      <c r="AA118" t="s">
        <v>4395</v>
      </c>
      <c r="AB118">
        <v>1</v>
      </c>
      <c r="AC118">
        <v>8</v>
      </c>
      <c r="AD118">
        <v>3.833333333333333</v>
      </c>
      <c r="AF118" t="s">
        <v>4400</v>
      </c>
      <c r="AI118">
        <v>0</v>
      </c>
      <c r="AJ118">
        <v>0</v>
      </c>
      <c r="AK118" t="s">
        <v>4745</v>
      </c>
      <c r="AL118" t="s">
        <v>4745</v>
      </c>
      <c r="AM118" t="s">
        <v>4756</v>
      </c>
    </row>
    <row r="119" spans="1:39">
      <c r="A119" t="s">
        <v>4497</v>
      </c>
      <c r="B119" t="s">
        <v>4871</v>
      </c>
      <c r="C119" t="s">
        <v>3802</v>
      </c>
      <c r="D119">
        <v>103</v>
      </c>
      <c r="E119" t="s">
        <v>4783</v>
      </c>
      <c r="K119" t="s">
        <v>4140</v>
      </c>
      <c r="L119" t="s">
        <v>4141</v>
      </c>
      <c r="M119" t="s">
        <v>4873</v>
      </c>
      <c r="N119">
        <v>9</v>
      </c>
      <c r="O119" t="s">
        <v>4876</v>
      </c>
      <c r="P119" t="s">
        <v>4676</v>
      </c>
      <c r="Q119">
        <v>4</v>
      </c>
      <c r="R119">
        <v>2</v>
      </c>
      <c r="S119">
        <v>3.84</v>
      </c>
      <c r="T119">
        <v>6.76</v>
      </c>
      <c r="U119">
        <v>377.49</v>
      </c>
      <c r="V119">
        <v>81.14</v>
      </c>
      <c r="W119">
        <v>4.96</v>
      </c>
      <c r="X119">
        <v>2.93</v>
      </c>
      <c r="Y119">
        <v>6.41</v>
      </c>
      <c r="Z119">
        <v>3</v>
      </c>
      <c r="AA119" t="s">
        <v>4395</v>
      </c>
      <c r="AB119">
        <v>0</v>
      </c>
      <c r="AC119">
        <v>2</v>
      </c>
      <c r="AD119">
        <v>3.455071428571428</v>
      </c>
      <c r="AF119" t="s">
        <v>4400</v>
      </c>
      <c r="AI119">
        <v>0</v>
      </c>
      <c r="AJ119">
        <v>0</v>
      </c>
      <c r="AK119" t="s">
        <v>4740</v>
      </c>
      <c r="AL119" t="s">
        <v>4740</v>
      </c>
      <c r="AM119" t="s">
        <v>4756</v>
      </c>
    </row>
    <row r="120" spans="1:39">
      <c r="A120" t="s">
        <v>3963</v>
      </c>
      <c r="B120" t="s">
        <v>4871</v>
      </c>
      <c r="C120" t="s">
        <v>3802</v>
      </c>
      <c r="D120">
        <v>100</v>
      </c>
      <c r="E120" t="s">
        <v>4783</v>
      </c>
      <c r="K120" t="s">
        <v>4140</v>
      </c>
      <c r="L120" t="s">
        <v>4141</v>
      </c>
      <c r="M120" t="s">
        <v>4874</v>
      </c>
      <c r="N120">
        <v>9</v>
      </c>
      <c r="O120" t="s">
        <v>4877</v>
      </c>
      <c r="P120" t="s">
        <v>4224</v>
      </c>
      <c r="Q120">
        <v>1</v>
      </c>
      <c r="R120">
        <v>1</v>
      </c>
      <c r="S120">
        <v>3.97</v>
      </c>
      <c r="T120">
        <v>6.9</v>
      </c>
      <c r="U120">
        <v>348.49</v>
      </c>
      <c r="V120">
        <v>37.3</v>
      </c>
      <c r="W120">
        <v>6.1</v>
      </c>
      <c r="X120">
        <v>4.08</v>
      </c>
      <c r="Y120">
        <v>0</v>
      </c>
      <c r="Z120">
        <v>2</v>
      </c>
      <c r="AA120" t="s">
        <v>4395</v>
      </c>
      <c r="AB120">
        <v>1</v>
      </c>
      <c r="AC120">
        <v>3</v>
      </c>
      <c r="AD120">
        <v>3.713333333333333</v>
      </c>
      <c r="AE120" t="s">
        <v>4399</v>
      </c>
      <c r="AF120" t="s">
        <v>4400</v>
      </c>
      <c r="AH120" t="s">
        <v>4404</v>
      </c>
      <c r="AI120">
        <v>4</v>
      </c>
      <c r="AJ120">
        <v>1</v>
      </c>
      <c r="AK120" t="s">
        <v>4745</v>
      </c>
      <c r="AL120" t="s">
        <v>4745</v>
      </c>
      <c r="AM120" t="s">
        <v>4756</v>
      </c>
    </row>
    <row r="121" spans="1:39">
      <c r="A121" t="s">
        <v>4459</v>
      </c>
      <c r="B121" t="s">
        <v>4871</v>
      </c>
      <c r="C121" t="s">
        <v>3802</v>
      </c>
      <c r="D121">
        <v>98</v>
      </c>
      <c r="E121" t="s">
        <v>4783</v>
      </c>
      <c r="K121" t="s">
        <v>4140</v>
      </c>
      <c r="L121" t="s">
        <v>4141</v>
      </c>
      <c r="M121" t="s">
        <v>4872</v>
      </c>
      <c r="N121">
        <v>9</v>
      </c>
      <c r="O121" t="s">
        <v>4875</v>
      </c>
      <c r="P121" t="s">
        <v>4638</v>
      </c>
      <c r="Q121">
        <v>4</v>
      </c>
      <c r="R121">
        <v>1</v>
      </c>
      <c r="S121">
        <v>3.69</v>
      </c>
      <c r="T121">
        <v>6.68</v>
      </c>
      <c r="U121">
        <v>374.46</v>
      </c>
      <c r="V121">
        <v>62.66</v>
      </c>
      <c r="W121">
        <v>5.05</v>
      </c>
      <c r="X121">
        <v>2.71</v>
      </c>
      <c r="Y121">
        <v>5.08</v>
      </c>
      <c r="Z121">
        <v>2</v>
      </c>
      <c r="AA121" t="s">
        <v>4395</v>
      </c>
      <c r="AB121">
        <v>1</v>
      </c>
      <c r="AC121">
        <v>9</v>
      </c>
      <c r="AD121">
        <v>3.88504761904762</v>
      </c>
      <c r="AF121" t="s">
        <v>4400</v>
      </c>
      <c r="AI121">
        <v>0</v>
      </c>
      <c r="AJ121">
        <v>0</v>
      </c>
      <c r="AK121" t="s">
        <v>4745</v>
      </c>
      <c r="AL121" t="s">
        <v>4745</v>
      </c>
      <c r="AM121" t="s">
        <v>4756</v>
      </c>
    </row>
    <row r="122" spans="1:39">
      <c r="A122" t="s">
        <v>4453</v>
      </c>
      <c r="B122" t="s">
        <v>4871</v>
      </c>
      <c r="C122" t="s">
        <v>3802</v>
      </c>
      <c r="D122">
        <v>96</v>
      </c>
      <c r="E122" t="s">
        <v>4783</v>
      </c>
      <c r="K122" t="s">
        <v>4140</v>
      </c>
      <c r="L122" t="s">
        <v>4141</v>
      </c>
      <c r="M122" t="s">
        <v>4873</v>
      </c>
      <c r="N122">
        <v>9</v>
      </c>
      <c r="O122" t="s">
        <v>4876</v>
      </c>
      <c r="P122" t="s">
        <v>4632</v>
      </c>
      <c r="Q122">
        <v>3</v>
      </c>
      <c r="R122">
        <v>1</v>
      </c>
      <c r="S122">
        <v>4.04</v>
      </c>
      <c r="T122">
        <v>7.03</v>
      </c>
      <c r="U122">
        <v>352.48</v>
      </c>
      <c r="V122">
        <v>53.43</v>
      </c>
      <c r="W122">
        <v>5.29</v>
      </c>
      <c r="X122">
        <v>2.68</v>
      </c>
      <c r="Y122">
        <v>5.39</v>
      </c>
      <c r="Z122">
        <v>2</v>
      </c>
      <c r="AA122" t="s">
        <v>4395</v>
      </c>
      <c r="AB122">
        <v>1</v>
      </c>
      <c r="AC122">
        <v>4</v>
      </c>
      <c r="AD122">
        <v>3.833333333333333</v>
      </c>
      <c r="AF122" t="s">
        <v>4400</v>
      </c>
      <c r="AI122">
        <v>0</v>
      </c>
      <c r="AJ122">
        <v>0</v>
      </c>
      <c r="AK122" t="s">
        <v>4740</v>
      </c>
      <c r="AL122" t="s">
        <v>4740</v>
      </c>
      <c r="AM122" t="s">
        <v>4756</v>
      </c>
    </row>
    <row r="123" spans="1:39">
      <c r="A123" t="s">
        <v>4514</v>
      </c>
      <c r="B123" t="s">
        <v>4871</v>
      </c>
      <c r="C123" t="s">
        <v>3802</v>
      </c>
      <c r="D123">
        <v>94</v>
      </c>
      <c r="E123" t="s">
        <v>4783</v>
      </c>
      <c r="K123" t="s">
        <v>4140</v>
      </c>
      <c r="L123" t="s">
        <v>4141</v>
      </c>
      <c r="M123" t="s">
        <v>4873</v>
      </c>
      <c r="N123">
        <v>9</v>
      </c>
      <c r="O123" t="s">
        <v>4876</v>
      </c>
      <c r="P123" t="s">
        <v>4693</v>
      </c>
      <c r="Q123">
        <v>3</v>
      </c>
      <c r="R123">
        <v>1</v>
      </c>
      <c r="S123">
        <v>2.58</v>
      </c>
      <c r="T123">
        <v>5.53</v>
      </c>
      <c r="U123">
        <v>376.5</v>
      </c>
      <c r="V123">
        <v>55.12</v>
      </c>
      <c r="W123">
        <v>5.69</v>
      </c>
      <c r="X123">
        <v>2.88</v>
      </c>
      <c r="Y123">
        <v>5.92</v>
      </c>
      <c r="Z123">
        <v>3</v>
      </c>
      <c r="AA123" t="s">
        <v>4395</v>
      </c>
      <c r="AB123">
        <v>1</v>
      </c>
      <c r="AC123">
        <v>2</v>
      </c>
      <c r="AD123">
        <v>4.425476190476191</v>
      </c>
      <c r="AF123" t="s">
        <v>4400</v>
      </c>
      <c r="AI123">
        <v>0</v>
      </c>
      <c r="AJ123">
        <v>0</v>
      </c>
      <c r="AK123" t="s">
        <v>4740</v>
      </c>
      <c r="AL123" t="s">
        <v>4740</v>
      </c>
      <c r="AM123" t="s">
        <v>4756</v>
      </c>
    </row>
    <row r="124" spans="1:39">
      <c r="A124" t="s">
        <v>4495</v>
      </c>
      <c r="B124" t="s">
        <v>4871</v>
      </c>
      <c r="C124" t="s">
        <v>3802</v>
      </c>
      <c r="D124">
        <v>75</v>
      </c>
      <c r="E124" t="s">
        <v>4783</v>
      </c>
      <c r="K124" t="s">
        <v>4140</v>
      </c>
      <c r="L124" t="s">
        <v>4141</v>
      </c>
      <c r="M124" t="s">
        <v>4873</v>
      </c>
      <c r="N124">
        <v>9</v>
      </c>
      <c r="O124" t="s">
        <v>4876</v>
      </c>
      <c r="P124" t="s">
        <v>4674</v>
      </c>
      <c r="Q124">
        <v>4</v>
      </c>
      <c r="R124">
        <v>1</v>
      </c>
      <c r="S124">
        <v>3.11</v>
      </c>
      <c r="T124">
        <v>6.16</v>
      </c>
      <c r="U124">
        <v>363.46</v>
      </c>
      <c r="V124">
        <v>68.01000000000001</v>
      </c>
      <c r="W124">
        <v>4.78</v>
      </c>
      <c r="X124">
        <v>3.44</v>
      </c>
      <c r="Y124">
        <v>0</v>
      </c>
      <c r="Z124">
        <v>3</v>
      </c>
      <c r="AA124" t="s">
        <v>4395</v>
      </c>
      <c r="AB124">
        <v>0</v>
      </c>
      <c r="AC124">
        <v>2</v>
      </c>
      <c r="AD124">
        <v>4.253619047619048</v>
      </c>
      <c r="AF124" t="s">
        <v>4400</v>
      </c>
      <c r="AI124">
        <v>0</v>
      </c>
      <c r="AJ124">
        <v>0</v>
      </c>
      <c r="AK124" t="s">
        <v>4740</v>
      </c>
      <c r="AL124" t="s">
        <v>4740</v>
      </c>
      <c r="AM124" t="s">
        <v>4756</v>
      </c>
    </row>
    <row r="125" spans="1:39">
      <c r="A125" t="s">
        <v>4522</v>
      </c>
      <c r="B125" t="s">
        <v>4871</v>
      </c>
      <c r="C125" t="s">
        <v>3802</v>
      </c>
      <c r="D125">
        <v>75</v>
      </c>
      <c r="E125" t="s">
        <v>4783</v>
      </c>
      <c r="K125" t="s">
        <v>4140</v>
      </c>
      <c r="L125" t="s">
        <v>4141</v>
      </c>
      <c r="M125" t="s">
        <v>4873</v>
      </c>
      <c r="N125">
        <v>9</v>
      </c>
      <c r="O125" t="s">
        <v>4876</v>
      </c>
      <c r="P125" t="s">
        <v>4701</v>
      </c>
      <c r="Q125">
        <v>3</v>
      </c>
      <c r="R125">
        <v>1</v>
      </c>
      <c r="S125">
        <v>2.52</v>
      </c>
      <c r="T125">
        <v>5.53</v>
      </c>
      <c r="U125">
        <v>362.47</v>
      </c>
      <c r="V125">
        <v>55.12</v>
      </c>
      <c r="W125">
        <v>5.38</v>
      </c>
      <c r="X125">
        <v>2.85</v>
      </c>
      <c r="Y125">
        <v>4.74</v>
      </c>
      <c r="Z125">
        <v>3</v>
      </c>
      <c r="AA125" t="s">
        <v>4395</v>
      </c>
      <c r="AB125">
        <v>1</v>
      </c>
      <c r="AC125">
        <v>2</v>
      </c>
      <c r="AD125">
        <v>4.555690476190476</v>
      </c>
      <c r="AF125" t="s">
        <v>4400</v>
      </c>
      <c r="AI125">
        <v>0</v>
      </c>
      <c r="AJ125">
        <v>0</v>
      </c>
      <c r="AK125" t="s">
        <v>4740</v>
      </c>
      <c r="AL125" t="s">
        <v>4740</v>
      </c>
      <c r="AM125" t="s">
        <v>4756</v>
      </c>
    </row>
    <row r="126" spans="1:39">
      <c r="A126" t="s">
        <v>4487</v>
      </c>
      <c r="B126" t="s">
        <v>4871</v>
      </c>
      <c r="C126" t="s">
        <v>3802</v>
      </c>
      <c r="D126">
        <v>73</v>
      </c>
      <c r="E126" t="s">
        <v>4783</v>
      </c>
      <c r="K126" t="s">
        <v>4140</v>
      </c>
      <c r="L126" t="s">
        <v>4141</v>
      </c>
      <c r="M126" t="s">
        <v>4873</v>
      </c>
      <c r="N126">
        <v>9</v>
      </c>
      <c r="O126" t="s">
        <v>4876</v>
      </c>
      <c r="P126" t="s">
        <v>4666</v>
      </c>
      <c r="Q126">
        <v>2</v>
      </c>
      <c r="R126">
        <v>1</v>
      </c>
      <c r="S126">
        <v>3.57</v>
      </c>
      <c r="T126">
        <v>6.36</v>
      </c>
      <c r="U126">
        <v>361.49</v>
      </c>
      <c r="V126">
        <v>42.23</v>
      </c>
      <c r="W126">
        <v>5.99</v>
      </c>
      <c r="X126">
        <v>4.37</v>
      </c>
      <c r="Y126">
        <v>0</v>
      </c>
      <c r="Z126">
        <v>3</v>
      </c>
      <c r="AA126" t="s">
        <v>4395</v>
      </c>
      <c r="AB126">
        <v>1</v>
      </c>
      <c r="AC126">
        <v>2</v>
      </c>
      <c r="AD126">
        <v>4.037690476190477</v>
      </c>
      <c r="AF126" t="s">
        <v>4400</v>
      </c>
      <c r="AI126">
        <v>0</v>
      </c>
      <c r="AJ126">
        <v>0</v>
      </c>
      <c r="AK126" t="s">
        <v>4740</v>
      </c>
      <c r="AL126" t="s">
        <v>4740</v>
      </c>
      <c r="AM126" t="s">
        <v>4756</v>
      </c>
    </row>
    <row r="127" spans="1:39">
      <c r="A127" t="s">
        <v>4461</v>
      </c>
      <c r="B127" t="s">
        <v>4871</v>
      </c>
      <c r="C127" t="s">
        <v>3802</v>
      </c>
      <c r="D127">
        <v>67</v>
      </c>
      <c r="E127" t="s">
        <v>4783</v>
      </c>
      <c r="K127" t="s">
        <v>4140</v>
      </c>
      <c r="L127" t="s">
        <v>4141</v>
      </c>
      <c r="M127" t="s">
        <v>4873</v>
      </c>
      <c r="N127">
        <v>9</v>
      </c>
      <c r="O127" t="s">
        <v>4876</v>
      </c>
      <c r="P127" t="s">
        <v>4640</v>
      </c>
      <c r="Q127">
        <v>3</v>
      </c>
      <c r="R127">
        <v>1</v>
      </c>
      <c r="S127">
        <v>5.37</v>
      </c>
      <c r="T127">
        <v>8.42</v>
      </c>
      <c r="U127">
        <v>430.47</v>
      </c>
      <c r="V127">
        <v>55.12</v>
      </c>
      <c r="W127">
        <v>6.4</v>
      </c>
      <c r="X127">
        <v>3.6</v>
      </c>
      <c r="Y127">
        <v>1.31</v>
      </c>
      <c r="Z127">
        <v>3</v>
      </c>
      <c r="AA127" t="s">
        <v>4395</v>
      </c>
      <c r="AB127">
        <v>1</v>
      </c>
      <c r="AC127">
        <v>2</v>
      </c>
      <c r="AD127">
        <v>3.32997619047619</v>
      </c>
      <c r="AF127" t="s">
        <v>4400</v>
      </c>
      <c r="AI127">
        <v>0</v>
      </c>
      <c r="AJ127">
        <v>0</v>
      </c>
      <c r="AK127" t="s">
        <v>4740</v>
      </c>
      <c r="AL127" t="s">
        <v>4740</v>
      </c>
      <c r="AM127" t="s">
        <v>4756</v>
      </c>
    </row>
    <row r="128" spans="1:39">
      <c r="A128" t="s">
        <v>4499</v>
      </c>
      <c r="B128" t="s">
        <v>4871</v>
      </c>
      <c r="C128" t="s">
        <v>3802</v>
      </c>
      <c r="D128">
        <v>55</v>
      </c>
      <c r="E128" t="s">
        <v>4783</v>
      </c>
      <c r="K128" t="s">
        <v>4140</v>
      </c>
      <c r="L128" t="s">
        <v>4141</v>
      </c>
      <c r="M128" t="s">
        <v>4872</v>
      </c>
      <c r="N128">
        <v>9</v>
      </c>
      <c r="O128" t="s">
        <v>4875</v>
      </c>
      <c r="P128" t="s">
        <v>4678</v>
      </c>
      <c r="Q128">
        <v>4</v>
      </c>
      <c r="R128">
        <v>1</v>
      </c>
      <c r="S128">
        <v>3.46</v>
      </c>
      <c r="T128">
        <v>6.45</v>
      </c>
      <c r="U128">
        <v>356.47</v>
      </c>
      <c r="V128">
        <v>62.66</v>
      </c>
      <c r="W128">
        <v>5.1</v>
      </c>
      <c r="X128">
        <v>2.71</v>
      </c>
      <c r="Y128">
        <v>5.4</v>
      </c>
      <c r="Z128">
        <v>2</v>
      </c>
      <c r="AA128" t="s">
        <v>4395</v>
      </c>
      <c r="AB128">
        <v>1</v>
      </c>
      <c r="AC128">
        <v>8</v>
      </c>
      <c r="AD128">
        <v>4.103333333333333</v>
      </c>
      <c r="AF128" t="s">
        <v>4400</v>
      </c>
      <c r="AI128">
        <v>0</v>
      </c>
      <c r="AJ128">
        <v>0</v>
      </c>
      <c r="AK128" t="s">
        <v>4745</v>
      </c>
      <c r="AL128" t="s">
        <v>4745</v>
      </c>
      <c r="AM128" t="s">
        <v>4756</v>
      </c>
    </row>
    <row r="129" spans="1:39">
      <c r="A129" t="s">
        <v>4516</v>
      </c>
      <c r="B129" t="s">
        <v>4871</v>
      </c>
      <c r="C129" t="s">
        <v>3802</v>
      </c>
      <c r="D129">
        <v>52</v>
      </c>
      <c r="E129" t="s">
        <v>4783</v>
      </c>
      <c r="K129" t="s">
        <v>4140</v>
      </c>
      <c r="L129" t="s">
        <v>4141</v>
      </c>
      <c r="M129" t="s">
        <v>4872</v>
      </c>
      <c r="N129">
        <v>9</v>
      </c>
      <c r="O129" t="s">
        <v>4875</v>
      </c>
      <c r="P129" t="s">
        <v>4695</v>
      </c>
      <c r="Q129">
        <v>4</v>
      </c>
      <c r="R129">
        <v>1</v>
      </c>
      <c r="S129">
        <v>3.01</v>
      </c>
      <c r="T129">
        <v>6</v>
      </c>
      <c r="U129">
        <v>374.46</v>
      </c>
      <c r="V129">
        <v>62.66</v>
      </c>
      <c r="W129">
        <v>5.05</v>
      </c>
      <c r="X129">
        <v>2.71</v>
      </c>
      <c r="Y129">
        <v>5.38</v>
      </c>
      <c r="Z129">
        <v>2</v>
      </c>
      <c r="AA129" t="s">
        <v>4395</v>
      </c>
      <c r="AB129">
        <v>1</v>
      </c>
      <c r="AC129">
        <v>9</v>
      </c>
      <c r="AD129">
        <v>4.225047619047619</v>
      </c>
      <c r="AF129" t="s">
        <v>4400</v>
      </c>
      <c r="AI129">
        <v>0</v>
      </c>
      <c r="AJ129">
        <v>0</v>
      </c>
      <c r="AK129" t="s">
        <v>4745</v>
      </c>
      <c r="AL129" t="s">
        <v>4745</v>
      </c>
      <c r="AM129" t="s">
        <v>4756</v>
      </c>
    </row>
  </sheetData>
  <mergeCells count="10">
    <mergeCell ref="A1:J1"/>
    <mergeCell ref="K1:O1"/>
    <mergeCell ref="Q1:AE1"/>
    <mergeCell ref="AF1:AK1"/>
    <mergeCell ref="AL1:AM1"/>
    <mergeCell ref="A116:J116"/>
    <mergeCell ref="K116:O116"/>
    <mergeCell ref="Q116:AE116"/>
    <mergeCell ref="AF116:AK116"/>
    <mergeCell ref="AL116:AM116"/>
  </mergeCells>
  <conditionalFormatting sqref="AE1:AE130">
    <cfRule type="iconSet" priority="2">
      <iconSet>
        <cfvo type="percent" val="0"/>
        <cfvo type="num" val="3.5"/>
        <cfvo type="num" val="4.5"/>
      </iconSet>
    </cfRule>
  </conditionalFormatting>
  <conditionalFormatting sqref="AE1:AE78">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150"/>
  <sheetViews>
    <sheetView workbookViewId="0"/>
  </sheetViews>
  <sheetFormatPr defaultRowHeight="15"/>
  <sheetData>
    <row r="1" spans="1:39">
      <c r="A1" s="1" t="s">
        <v>4437</v>
      </c>
      <c r="B1" s="1"/>
      <c r="C1" s="1"/>
      <c r="D1" s="1"/>
      <c r="E1" s="1"/>
      <c r="F1" s="1"/>
      <c r="G1" s="1"/>
      <c r="H1" s="1"/>
      <c r="I1" s="1"/>
      <c r="J1" s="1"/>
      <c r="K1" s="1" t="s">
        <v>4438</v>
      </c>
      <c r="L1" s="1"/>
      <c r="M1" s="1"/>
      <c r="N1" s="1"/>
      <c r="O1" s="1"/>
      <c r="P1" s="1" t="s">
        <v>4439</v>
      </c>
      <c r="Q1" s="1" t="s">
        <v>4440</v>
      </c>
      <c r="R1" s="1"/>
      <c r="S1" s="1"/>
      <c r="T1" s="1"/>
      <c r="U1" s="1"/>
      <c r="V1" s="1"/>
      <c r="W1" s="1"/>
      <c r="X1" s="1"/>
      <c r="Y1" s="1"/>
      <c r="Z1" s="1"/>
      <c r="AA1" s="1"/>
      <c r="AB1" s="1"/>
      <c r="AC1" s="1"/>
      <c r="AD1" s="1"/>
      <c r="AE1" s="1"/>
      <c r="AF1" s="1" t="s">
        <v>4441</v>
      </c>
      <c r="AG1" s="1"/>
      <c r="AH1" s="1"/>
      <c r="AI1" s="1"/>
      <c r="AJ1" s="1"/>
      <c r="AK1" s="1"/>
      <c r="AL1" s="1" t="s">
        <v>4442</v>
      </c>
      <c r="AM1" s="1"/>
    </row>
    <row r="2" spans="1:39">
      <c r="A2" s="5" t="s">
        <v>3916</v>
      </c>
      <c r="B2" s="5" t="s">
        <v>3917</v>
      </c>
      <c r="C2" s="5" t="s">
        <v>3611</v>
      </c>
      <c r="D2" s="5" t="s">
        <v>3918</v>
      </c>
      <c r="E2" s="5" t="s">
        <v>3613</v>
      </c>
      <c r="F2" s="5" t="s">
        <v>3919</v>
      </c>
      <c r="G2" s="5" t="s">
        <v>4443</v>
      </c>
      <c r="H2" s="5" t="s">
        <v>4444</v>
      </c>
      <c r="I2" s="5" t="s">
        <v>3922</v>
      </c>
      <c r="J2" s="5" t="s">
        <v>4445</v>
      </c>
      <c r="K2" s="5" t="s">
        <v>3923</v>
      </c>
      <c r="L2" s="5" t="s">
        <v>3924</v>
      </c>
      <c r="M2" s="5" t="s">
        <v>3925</v>
      </c>
      <c r="N2" s="5" t="s">
        <v>3926</v>
      </c>
      <c r="O2" s="5" t="s">
        <v>3927</v>
      </c>
      <c r="P2" s="5" t="s">
        <v>3928</v>
      </c>
      <c r="Q2" s="5" t="s">
        <v>3929</v>
      </c>
      <c r="R2" s="5" t="s">
        <v>3930</v>
      </c>
      <c r="S2" s="5" t="s">
        <v>3931</v>
      </c>
      <c r="T2" s="5" t="s">
        <v>3932</v>
      </c>
      <c r="U2" s="5" t="s">
        <v>3933</v>
      </c>
      <c r="V2" s="5" t="s">
        <v>3934</v>
      </c>
      <c r="W2" s="5" t="s">
        <v>3935</v>
      </c>
      <c r="X2" s="5" t="s">
        <v>3936</v>
      </c>
      <c r="Y2" s="5" t="s">
        <v>3937</v>
      </c>
      <c r="Z2" s="5" t="s">
        <v>3938</v>
      </c>
      <c r="AA2" s="5" t="s">
        <v>3939</v>
      </c>
      <c r="AB2" s="5" t="s">
        <v>3940</v>
      </c>
      <c r="AC2" s="5" t="s">
        <v>3941</v>
      </c>
      <c r="AD2" s="5" t="s">
        <v>3942</v>
      </c>
      <c r="AE2" s="5" t="s">
        <v>3943</v>
      </c>
      <c r="AF2" s="5" t="s">
        <v>3944</v>
      </c>
      <c r="AG2" s="5" t="s">
        <v>3945</v>
      </c>
      <c r="AH2" s="5" t="s">
        <v>3946</v>
      </c>
      <c r="AI2" s="5" t="s">
        <v>3947</v>
      </c>
      <c r="AJ2" s="5" t="s">
        <v>3948</v>
      </c>
      <c r="AK2" s="5" t="s">
        <v>3949</v>
      </c>
      <c r="AL2" s="5" t="s">
        <v>3950</v>
      </c>
      <c r="AM2" s="5" t="s">
        <v>2428</v>
      </c>
    </row>
    <row r="3" spans="1:39">
      <c r="A3" t="s">
        <v>4878</v>
      </c>
      <c r="B3" t="s">
        <v>4963</v>
      </c>
      <c r="C3" t="s">
        <v>3802</v>
      </c>
      <c r="D3">
        <v>430</v>
      </c>
      <c r="E3" t="s">
        <v>3804</v>
      </c>
      <c r="F3">
        <v>6.37</v>
      </c>
      <c r="K3" t="s">
        <v>4140</v>
      </c>
      <c r="L3" t="s">
        <v>4142</v>
      </c>
      <c r="M3" t="s">
        <v>4974</v>
      </c>
      <c r="N3">
        <v>8</v>
      </c>
      <c r="O3" t="s">
        <v>5002</v>
      </c>
      <c r="P3" t="s">
        <v>5030</v>
      </c>
      <c r="Q3">
        <v>1</v>
      </c>
      <c r="R3">
        <v>1</v>
      </c>
      <c r="S3">
        <v>6.2</v>
      </c>
      <c r="T3">
        <v>9.07</v>
      </c>
      <c r="U3">
        <v>412.57</v>
      </c>
      <c r="V3">
        <v>37.3</v>
      </c>
      <c r="W3">
        <v>7.68</v>
      </c>
      <c r="X3">
        <v>4.22</v>
      </c>
      <c r="Y3">
        <v>0</v>
      </c>
      <c r="Z3">
        <v>3</v>
      </c>
      <c r="AA3" t="s">
        <v>4395</v>
      </c>
      <c r="AB3">
        <v>1</v>
      </c>
      <c r="AC3">
        <v>3</v>
      </c>
      <c r="AD3">
        <v>3.322833333333333</v>
      </c>
      <c r="AF3" t="s">
        <v>4400</v>
      </c>
      <c r="AI3">
        <v>0</v>
      </c>
      <c r="AJ3">
        <v>0</v>
      </c>
      <c r="AK3" t="s">
        <v>5121</v>
      </c>
      <c r="AL3" t="s">
        <v>5121</v>
      </c>
      <c r="AM3" t="s">
        <v>4756</v>
      </c>
    </row>
    <row r="4" spans="1:39">
      <c r="A4" t="s">
        <v>4879</v>
      </c>
      <c r="B4" t="s">
        <v>4963</v>
      </c>
      <c r="C4" t="s">
        <v>3802</v>
      </c>
      <c r="D4">
        <v>100</v>
      </c>
      <c r="E4" t="s">
        <v>3804</v>
      </c>
      <c r="F4">
        <v>7</v>
      </c>
      <c r="K4" t="s">
        <v>4140</v>
      </c>
      <c r="L4" t="s">
        <v>4142</v>
      </c>
      <c r="M4" t="s">
        <v>4974</v>
      </c>
      <c r="N4">
        <v>8</v>
      </c>
      <c r="O4" t="s">
        <v>5002</v>
      </c>
      <c r="P4" t="s">
        <v>5031</v>
      </c>
      <c r="Q4">
        <v>3</v>
      </c>
      <c r="R4">
        <v>1</v>
      </c>
      <c r="S4">
        <v>3.56</v>
      </c>
      <c r="T4">
        <v>6.42</v>
      </c>
      <c r="U4">
        <v>391.51</v>
      </c>
      <c r="V4">
        <v>58.89</v>
      </c>
      <c r="W4">
        <v>5.91</v>
      </c>
      <c r="X4">
        <v>4.21</v>
      </c>
      <c r="Y4">
        <v>0</v>
      </c>
      <c r="Z4">
        <v>2</v>
      </c>
      <c r="AA4" t="s">
        <v>4395</v>
      </c>
      <c r="AB4">
        <v>1</v>
      </c>
      <c r="AC4">
        <v>3</v>
      </c>
      <c r="AD4">
        <v>3.828261904761905</v>
      </c>
      <c r="AF4" t="s">
        <v>4400</v>
      </c>
      <c r="AI4">
        <v>0</v>
      </c>
      <c r="AJ4">
        <v>0</v>
      </c>
      <c r="AK4" t="s">
        <v>5121</v>
      </c>
      <c r="AL4" t="s">
        <v>5121</v>
      </c>
      <c r="AM4" t="s">
        <v>4756</v>
      </c>
    </row>
    <row r="5" spans="1:39">
      <c r="A5" t="s">
        <v>4880</v>
      </c>
      <c r="B5" t="s">
        <v>4963</v>
      </c>
      <c r="C5" t="s">
        <v>3802</v>
      </c>
      <c r="D5">
        <v>135</v>
      </c>
      <c r="E5" t="s">
        <v>3804</v>
      </c>
      <c r="F5">
        <v>6.87</v>
      </c>
      <c r="K5" t="s">
        <v>4140</v>
      </c>
      <c r="L5" t="s">
        <v>4142</v>
      </c>
      <c r="M5" t="s">
        <v>4974</v>
      </c>
      <c r="N5">
        <v>8</v>
      </c>
      <c r="O5" t="s">
        <v>5002</v>
      </c>
      <c r="P5" t="s">
        <v>5032</v>
      </c>
      <c r="Q5">
        <v>1</v>
      </c>
      <c r="R5">
        <v>1</v>
      </c>
      <c r="S5">
        <v>5.69</v>
      </c>
      <c r="T5">
        <v>8.56</v>
      </c>
      <c r="U5">
        <v>398.55</v>
      </c>
      <c r="V5">
        <v>37.3</v>
      </c>
      <c r="W5">
        <v>7.38</v>
      </c>
      <c r="X5">
        <v>4.22</v>
      </c>
      <c r="Y5">
        <v>0</v>
      </c>
      <c r="Z5">
        <v>3</v>
      </c>
      <c r="AA5" t="s">
        <v>4395</v>
      </c>
      <c r="AB5">
        <v>1</v>
      </c>
      <c r="AC5">
        <v>3</v>
      </c>
      <c r="AD5">
        <v>3.42297619047619</v>
      </c>
      <c r="AF5" t="s">
        <v>4400</v>
      </c>
      <c r="AI5">
        <v>0</v>
      </c>
      <c r="AJ5">
        <v>0</v>
      </c>
      <c r="AK5" t="s">
        <v>5121</v>
      </c>
      <c r="AL5" t="s">
        <v>5121</v>
      </c>
      <c r="AM5" t="s">
        <v>4756</v>
      </c>
    </row>
    <row r="6" spans="1:39">
      <c r="A6" t="s">
        <v>3952</v>
      </c>
      <c r="B6" t="s">
        <v>4963</v>
      </c>
      <c r="C6" t="s">
        <v>3802</v>
      </c>
      <c r="D6">
        <v>7</v>
      </c>
      <c r="E6" t="s">
        <v>3804</v>
      </c>
      <c r="F6">
        <v>8.15</v>
      </c>
      <c r="K6" t="s">
        <v>4140</v>
      </c>
      <c r="L6" t="s">
        <v>4142</v>
      </c>
      <c r="M6" t="s">
        <v>4975</v>
      </c>
      <c r="N6">
        <v>8</v>
      </c>
      <c r="O6" t="s">
        <v>5003</v>
      </c>
      <c r="P6" t="s">
        <v>4213</v>
      </c>
      <c r="Q6">
        <v>1</v>
      </c>
      <c r="R6">
        <v>1</v>
      </c>
      <c r="S6">
        <v>3.62</v>
      </c>
      <c r="T6">
        <v>6.26</v>
      </c>
      <c r="U6">
        <v>300.44</v>
      </c>
      <c r="V6">
        <v>37.3</v>
      </c>
      <c r="W6">
        <v>5.6</v>
      </c>
      <c r="X6">
        <v>4.73</v>
      </c>
      <c r="Y6">
        <v>0</v>
      </c>
      <c r="Z6">
        <v>0</v>
      </c>
      <c r="AA6" t="s">
        <v>4395</v>
      </c>
      <c r="AB6">
        <v>1</v>
      </c>
      <c r="AC6">
        <v>5</v>
      </c>
      <c r="AD6">
        <v>3.888333333333333</v>
      </c>
      <c r="AE6" t="s">
        <v>4397</v>
      </c>
      <c r="AF6" t="s">
        <v>4400</v>
      </c>
      <c r="AH6" t="s">
        <v>4403</v>
      </c>
      <c r="AI6">
        <v>4</v>
      </c>
      <c r="AJ6">
        <v>0</v>
      </c>
      <c r="AK6" t="s">
        <v>5122</v>
      </c>
      <c r="AL6" t="s">
        <v>5122</v>
      </c>
      <c r="AM6" t="s">
        <v>4756</v>
      </c>
    </row>
    <row r="7" spans="1:39">
      <c r="A7" t="s">
        <v>4488</v>
      </c>
      <c r="B7" t="s">
        <v>4963</v>
      </c>
      <c r="C7" t="s">
        <v>3802</v>
      </c>
      <c r="D7">
        <v>160</v>
      </c>
      <c r="E7" t="s">
        <v>3804</v>
      </c>
      <c r="F7">
        <v>6.8</v>
      </c>
      <c r="K7" t="s">
        <v>4140</v>
      </c>
      <c r="L7" t="s">
        <v>4142</v>
      </c>
      <c r="M7" t="s">
        <v>4975</v>
      </c>
      <c r="N7">
        <v>8</v>
      </c>
      <c r="O7" t="s">
        <v>5003</v>
      </c>
      <c r="P7" t="s">
        <v>4667</v>
      </c>
      <c r="Q7">
        <v>1</v>
      </c>
      <c r="R7">
        <v>1</v>
      </c>
      <c r="S7">
        <v>4.54</v>
      </c>
      <c r="T7">
        <v>7.32</v>
      </c>
      <c r="U7">
        <v>362.51</v>
      </c>
      <c r="V7">
        <v>37.3</v>
      </c>
      <c r="W7">
        <v>6.58</v>
      </c>
      <c r="X7">
        <v>4.38</v>
      </c>
      <c r="Y7">
        <v>0</v>
      </c>
      <c r="Z7">
        <v>2</v>
      </c>
      <c r="AA7" t="s">
        <v>4395</v>
      </c>
      <c r="AB7">
        <v>1</v>
      </c>
      <c r="AC7">
        <v>3</v>
      </c>
      <c r="AD7">
        <v>3.680404761904762</v>
      </c>
      <c r="AF7" t="s">
        <v>4400</v>
      </c>
      <c r="AI7">
        <v>0</v>
      </c>
      <c r="AJ7">
        <v>0</v>
      </c>
      <c r="AK7" t="s">
        <v>5122</v>
      </c>
      <c r="AL7" t="s">
        <v>5122</v>
      </c>
      <c r="AM7" t="s">
        <v>4756</v>
      </c>
    </row>
    <row r="8" spans="1:39">
      <c r="A8" t="s">
        <v>3980</v>
      </c>
      <c r="B8" t="s">
        <v>4963</v>
      </c>
      <c r="C8" t="s">
        <v>3802</v>
      </c>
      <c r="D8">
        <v>22</v>
      </c>
      <c r="E8" t="s">
        <v>3804</v>
      </c>
      <c r="F8">
        <v>7.66</v>
      </c>
      <c r="K8" t="s">
        <v>4140</v>
      </c>
      <c r="L8" t="s">
        <v>4142</v>
      </c>
      <c r="M8" t="s">
        <v>4975</v>
      </c>
      <c r="N8">
        <v>8</v>
      </c>
      <c r="O8" t="s">
        <v>5003</v>
      </c>
      <c r="P8" t="s">
        <v>4241</v>
      </c>
      <c r="Q8">
        <v>1</v>
      </c>
      <c r="R8">
        <v>1</v>
      </c>
      <c r="S8">
        <v>5.05</v>
      </c>
      <c r="T8">
        <v>7.83</v>
      </c>
      <c r="U8">
        <v>376.54</v>
      </c>
      <c r="V8">
        <v>37.3</v>
      </c>
      <c r="W8">
        <v>6.88</v>
      </c>
      <c r="X8">
        <v>4.38</v>
      </c>
      <c r="Y8">
        <v>0</v>
      </c>
      <c r="Z8">
        <v>2</v>
      </c>
      <c r="AA8" t="s">
        <v>4395</v>
      </c>
      <c r="AB8">
        <v>1</v>
      </c>
      <c r="AC8">
        <v>3</v>
      </c>
      <c r="AD8">
        <v>3.580190476190476</v>
      </c>
      <c r="AF8" t="s">
        <v>4400</v>
      </c>
      <c r="AI8">
        <v>0</v>
      </c>
      <c r="AJ8">
        <v>0</v>
      </c>
      <c r="AK8" t="s">
        <v>5122</v>
      </c>
      <c r="AL8" t="s">
        <v>5122</v>
      </c>
      <c r="AM8" t="s">
        <v>4756</v>
      </c>
    </row>
    <row r="9" spans="1:39">
      <c r="A9" t="s">
        <v>4881</v>
      </c>
      <c r="B9" t="s">
        <v>4963</v>
      </c>
      <c r="C9" t="s">
        <v>3802</v>
      </c>
      <c r="D9">
        <v>5</v>
      </c>
      <c r="E9" t="s">
        <v>3804</v>
      </c>
      <c r="F9">
        <v>8.300000000000001</v>
      </c>
      <c r="K9" t="s">
        <v>4140</v>
      </c>
      <c r="L9" t="s">
        <v>4142</v>
      </c>
      <c r="M9" t="s">
        <v>4975</v>
      </c>
      <c r="N9">
        <v>8</v>
      </c>
      <c r="O9" t="s">
        <v>5003</v>
      </c>
      <c r="P9" t="s">
        <v>5033</v>
      </c>
      <c r="Q9">
        <v>1</v>
      </c>
      <c r="R9">
        <v>1</v>
      </c>
      <c r="S9">
        <v>3.92</v>
      </c>
      <c r="T9">
        <v>6.74</v>
      </c>
      <c r="U9">
        <v>360.5</v>
      </c>
      <c r="V9">
        <v>37.3</v>
      </c>
      <c r="W9">
        <v>6.33</v>
      </c>
      <c r="X9">
        <v>4.31</v>
      </c>
      <c r="Y9">
        <v>0</v>
      </c>
      <c r="Z9">
        <v>2</v>
      </c>
      <c r="AA9" t="s">
        <v>4395</v>
      </c>
      <c r="AB9">
        <v>1</v>
      </c>
      <c r="AC9">
        <v>3</v>
      </c>
      <c r="AD9">
        <v>3.734761904761905</v>
      </c>
      <c r="AF9" t="s">
        <v>4400</v>
      </c>
      <c r="AI9">
        <v>0</v>
      </c>
      <c r="AJ9">
        <v>0</v>
      </c>
      <c r="AK9" t="s">
        <v>5122</v>
      </c>
      <c r="AL9" t="s">
        <v>5122</v>
      </c>
      <c r="AM9" t="s">
        <v>4756</v>
      </c>
    </row>
    <row r="10" spans="1:39">
      <c r="A10" t="s">
        <v>3963</v>
      </c>
      <c r="B10" t="s">
        <v>4963</v>
      </c>
      <c r="C10" t="s">
        <v>3802</v>
      </c>
      <c r="D10">
        <v>28</v>
      </c>
      <c r="J10" t="s">
        <v>4973</v>
      </c>
      <c r="K10" t="s">
        <v>4140</v>
      </c>
      <c r="L10" t="s">
        <v>4141</v>
      </c>
      <c r="M10" t="s">
        <v>4976</v>
      </c>
      <c r="N10">
        <v>9</v>
      </c>
      <c r="O10" t="s">
        <v>5004</v>
      </c>
      <c r="P10" t="s">
        <v>4224</v>
      </c>
      <c r="Q10">
        <v>1</v>
      </c>
      <c r="R10">
        <v>1</v>
      </c>
      <c r="S10">
        <v>3.97</v>
      </c>
      <c r="T10">
        <v>6.9</v>
      </c>
      <c r="U10">
        <v>348.49</v>
      </c>
      <c r="V10">
        <v>37.3</v>
      </c>
      <c r="W10">
        <v>6.1</v>
      </c>
      <c r="X10">
        <v>4.08</v>
      </c>
      <c r="Y10">
        <v>0</v>
      </c>
      <c r="Z10">
        <v>2</v>
      </c>
      <c r="AA10" t="s">
        <v>4395</v>
      </c>
      <c r="AB10">
        <v>1</v>
      </c>
      <c r="AC10">
        <v>3</v>
      </c>
      <c r="AD10">
        <v>3.713333333333333</v>
      </c>
      <c r="AE10" t="s">
        <v>4399</v>
      </c>
      <c r="AF10" t="s">
        <v>4400</v>
      </c>
      <c r="AH10" t="s">
        <v>4404</v>
      </c>
      <c r="AI10">
        <v>4</v>
      </c>
      <c r="AJ10">
        <v>1</v>
      </c>
      <c r="AK10" t="s">
        <v>4413</v>
      </c>
      <c r="AL10" t="s">
        <v>4413</v>
      </c>
      <c r="AM10" t="s">
        <v>4756</v>
      </c>
    </row>
    <row r="11" spans="1:39">
      <c r="A11" t="s">
        <v>3998</v>
      </c>
      <c r="B11" t="s">
        <v>4963</v>
      </c>
      <c r="C11" t="s">
        <v>3802</v>
      </c>
      <c r="D11">
        <v>79</v>
      </c>
      <c r="J11" t="s">
        <v>4973</v>
      </c>
      <c r="K11" t="s">
        <v>4140</v>
      </c>
      <c r="L11" t="s">
        <v>4141</v>
      </c>
      <c r="M11" t="s">
        <v>4976</v>
      </c>
      <c r="N11">
        <v>9</v>
      </c>
      <c r="O11" t="s">
        <v>5004</v>
      </c>
      <c r="P11" t="s">
        <v>4259</v>
      </c>
      <c r="Q11">
        <v>1</v>
      </c>
      <c r="R11">
        <v>1</v>
      </c>
      <c r="S11">
        <v>2.87</v>
      </c>
      <c r="T11">
        <v>5.78</v>
      </c>
      <c r="U11">
        <v>324.46</v>
      </c>
      <c r="V11">
        <v>37.3</v>
      </c>
      <c r="W11">
        <v>5.42</v>
      </c>
      <c r="X11">
        <v>4.42</v>
      </c>
      <c r="Y11">
        <v>0</v>
      </c>
      <c r="Z11">
        <v>1</v>
      </c>
      <c r="AA11" t="s">
        <v>4395</v>
      </c>
      <c r="AB11">
        <v>1</v>
      </c>
      <c r="AC11">
        <v>4</v>
      </c>
      <c r="AD11">
        <v>4.263333333333334</v>
      </c>
      <c r="AF11" t="s">
        <v>4400</v>
      </c>
      <c r="AI11">
        <v>0</v>
      </c>
      <c r="AJ11">
        <v>0</v>
      </c>
      <c r="AK11" t="s">
        <v>4413</v>
      </c>
      <c r="AL11" t="s">
        <v>4413</v>
      </c>
      <c r="AM11" t="s">
        <v>4756</v>
      </c>
    </row>
    <row r="12" spans="1:39">
      <c r="A12" t="s">
        <v>4771</v>
      </c>
      <c r="B12" t="s">
        <v>4964</v>
      </c>
      <c r="C12" t="s">
        <v>3802</v>
      </c>
      <c r="D12">
        <v>0</v>
      </c>
      <c r="E12" t="s">
        <v>4783</v>
      </c>
      <c r="K12" t="s">
        <v>4140</v>
      </c>
      <c r="M12" t="s">
        <v>4977</v>
      </c>
      <c r="N12">
        <v>8</v>
      </c>
      <c r="O12" t="s">
        <v>5005</v>
      </c>
      <c r="P12" t="s">
        <v>4821</v>
      </c>
      <c r="Q12">
        <v>1</v>
      </c>
      <c r="R12">
        <v>1</v>
      </c>
      <c r="S12">
        <v>4.06</v>
      </c>
      <c r="T12">
        <v>6.9</v>
      </c>
      <c r="U12">
        <v>348.49</v>
      </c>
      <c r="V12">
        <v>37.3</v>
      </c>
      <c r="W12">
        <v>6.29</v>
      </c>
      <c r="X12">
        <v>4.28</v>
      </c>
      <c r="Y12">
        <v>0</v>
      </c>
      <c r="Z12">
        <v>2</v>
      </c>
      <c r="AA12" t="s">
        <v>4395</v>
      </c>
      <c r="AB12">
        <v>1</v>
      </c>
      <c r="AC12">
        <v>3</v>
      </c>
      <c r="AD12">
        <v>3.698333333333333</v>
      </c>
      <c r="AF12" t="s">
        <v>4400</v>
      </c>
      <c r="AI12">
        <v>0</v>
      </c>
      <c r="AJ12">
        <v>0</v>
      </c>
      <c r="AK12" t="s">
        <v>5121</v>
      </c>
      <c r="AL12" t="s">
        <v>5121</v>
      </c>
      <c r="AM12" t="s">
        <v>4756</v>
      </c>
    </row>
    <row r="13" spans="1:39">
      <c r="A13" t="s">
        <v>4882</v>
      </c>
      <c r="B13" t="s">
        <v>4964</v>
      </c>
      <c r="C13" t="s">
        <v>3802</v>
      </c>
      <c r="D13">
        <v>8</v>
      </c>
      <c r="E13" t="s">
        <v>4783</v>
      </c>
      <c r="K13" t="s">
        <v>4140</v>
      </c>
      <c r="M13" t="s">
        <v>4977</v>
      </c>
      <c r="N13">
        <v>8</v>
      </c>
      <c r="O13" t="s">
        <v>5005</v>
      </c>
      <c r="P13" t="s">
        <v>5034</v>
      </c>
      <c r="Q13">
        <v>3</v>
      </c>
      <c r="R13">
        <v>1</v>
      </c>
      <c r="S13">
        <v>4.95</v>
      </c>
      <c r="T13">
        <v>7.93</v>
      </c>
      <c r="U13">
        <v>405.56</v>
      </c>
      <c r="V13">
        <v>50.19</v>
      </c>
      <c r="W13">
        <v>6.83</v>
      </c>
      <c r="X13">
        <v>3.9</v>
      </c>
      <c r="Y13">
        <v>1.82</v>
      </c>
      <c r="Z13">
        <v>3</v>
      </c>
      <c r="AA13" t="s">
        <v>4395</v>
      </c>
      <c r="AB13">
        <v>1</v>
      </c>
      <c r="AC13">
        <v>3</v>
      </c>
      <c r="AD13">
        <v>3.507904761904762</v>
      </c>
      <c r="AF13" t="s">
        <v>4400</v>
      </c>
      <c r="AI13">
        <v>0</v>
      </c>
      <c r="AJ13">
        <v>0</v>
      </c>
      <c r="AK13" t="s">
        <v>5121</v>
      </c>
      <c r="AL13" t="s">
        <v>5121</v>
      </c>
      <c r="AM13" t="s">
        <v>4756</v>
      </c>
    </row>
    <row r="14" spans="1:39">
      <c r="A14" t="s">
        <v>4878</v>
      </c>
      <c r="B14" t="s">
        <v>4964</v>
      </c>
      <c r="C14" t="s">
        <v>3802</v>
      </c>
      <c r="D14">
        <v>70</v>
      </c>
      <c r="E14" t="s">
        <v>4783</v>
      </c>
      <c r="K14" t="s">
        <v>4140</v>
      </c>
      <c r="M14" t="s">
        <v>4977</v>
      </c>
      <c r="N14">
        <v>8</v>
      </c>
      <c r="O14" t="s">
        <v>5005</v>
      </c>
      <c r="P14" t="s">
        <v>5030</v>
      </c>
      <c r="Q14">
        <v>1</v>
      </c>
      <c r="R14">
        <v>1</v>
      </c>
      <c r="S14">
        <v>6.2</v>
      </c>
      <c r="T14">
        <v>9.07</v>
      </c>
      <c r="U14">
        <v>412.57</v>
      </c>
      <c r="V14">
        <v>37.3</v>
      </c>
      <c r="W14">
        <v>7.68</v>
      </c>
      <c r="X14">
        <v>4.22</v>
      </c>
      <c r="Y14">
        <v>0</v>
      </c>
      <c r="Z14">
        <v>3</v>
      </c>
      <c r="AA14" t="s">
        <v>4395</v>
      </c>
      <c r="AB14">
        <v>1</v>
      </c>
      <c r="AC14">
        <v>3</v>
      </c>
      <c r="AD14">
        <v>3.322833333333333</v>
      </c>
      <c r="AF14" t="s">
        <v>4400</v>
      </c>
      <c r="AI14">
        <v>0</v>
      </c>
      <c r="AJ14">
        <v>0</v>
      </c>
      <c r="AK14" t="s">
        <v>5121</v>
      </c>
      <c r="AL14" t="s">
        <v>5121</v>
      </c>
      <c r="AM14" t="s">
        <v>4756</v>
      </c>
    </row>
    <row r="15" spans="1:39">
      <c r="A15" t="s">
        <v>4879</v>
      </c>
      <c r="B15" t="s">
        <v>4964</v>
      </c>
      <c r="C15" t="s">
        <v>3802</v>
      </c>
      <c r="D15">
        <v>65</v>
      </c>
      <c r="E15" t="s">
        <v>4783</v>
      </c>
      <c r="K15" t="s">
        <v>4140</v>
      </c>
      <c r="M15" t="s">
        <v>4977</v>
      </c>
      <c r="N15">
        <v>8</v>
      </c>
      <c r="O15" t="s">
        <v>5005</v>
      </c>
      <c r="P15" t="s">
        <v>5031</v>
      </c>
      <c r="Q15">
        <v>3</v>
      </c>
      <c r="R15">
        <v>1</v>
      </c>
      <c r="S15">
        <v>3.56</v>
      </c>
      <c r="T15">
        <v>6.42</v>
      </c>
      <c r="U15">
        <v>391.51</v>
      </c>
      <c r="V15">
        <v>58.89</v>
      </c>
      <c r="W15">
        <v>5.91</v>
      </c>
      <c r="X15">
        <v>4.21</v>
      </c>
      <c r="Y15">
        <v>0</v>
      </c>
      <c r="Z15">
        <v>2</v>
      </c>
      <c r="AA15" t="s">
        <v>4395</v>
      </c>
      <c r="AB15">
        <v>1</v>
      </c>
      <c r="AC15">
        <v>3</v>
      </c>
      <c r="AD15">
        <v>3.828261904761905</v>
      </c>
      <c r="AF15" t="s">
        <v>4400</v>
      </c>
      <c r="AI15">
        <v>0</v>
      </c>
      <c r="AJ15">
        <v>0</v>
      </c>
      <c r="AK15" t="s">
        <v>5121</v>
      </c>
      <c r="AL15" t="s">
        <v>5121</v>
      </c>
      <c r="AM15" t="s">
        <v>4756</v>
      </c>
    </row>
    <row r="16" spans="1:39">
      <c r="A16" t="s">
        <v>4883</v>
      </c>
      <c r="B16" t="s">
        <v>4964</v>
      </c>
      <c r="C16" t="s">
        <v>3802</v>
      </c>
      <c r="D16">
        <v>0</v>
      </c>
      <c r="E16" t="s">
        <v>4783</v>
      </c>
      <c r="K16" t="s">
        <v>4140</v>
      </c>
      <c r="M16" t="s">
        <v>4977</v>
      </c>
      <c r="N16">
        <v>8</v>
      </c>
      <c r="O16" t="s">
        <v>5005</v>
      </c>
      <c r="P16" t="s">
        <v>5035</v>
      </c>
      <c r="Q16">
        <v>1</v>
      </c>
      <c r="R16">
        <v>1</v>
      </c>
      <c r="S16">
        <v>5.02</v>
      </c>
      <c r="T16">
        <v>7.89</v>
      </c>
      <c r="U16">
        <v>358.48</v>
      </c>
      <c r="V16">
        <v>37.3</v>
      </c>
      <c r="W16">
        <v>6.55</v>
      </c>
      <c r="X16">
        <v>4.21</v>
      </c>
      <c r="Y16">
        <v>0</v>
      </c>
      <c r="Z16">
        <v>3</v>
      </c>
      <c r="AA16" t="s">
        <v>4395</v>
      </c>
      <c r="AB16">
        <v>1</v>
      </c>
      <c r="AC16">
        <v>2</v>
      </c>
      <c r="AD16">
        <v>3.698333333333333</v>
      </c>
      <c r="AF16" t="s">
        <v>4400</v>
      </c>
      <c r="AI16">
        <v>0</v>
      </c>
      <c r="AJ16">
        <v>0</v>
      </c>
      <c r="AK16" t="s">
        <v>5121</v>
      </c>
      <c r="AL16" t="s">
        <v>5121</v>
      </c>
      <c r="AM16" t="s">
        <v>4756</v>
      </c>
    </row>
    <row r="17" spans="1:39">
      <c r="A17" t="s">
        <v>4880</v>
      </c>
      <c r="B17" t="s">
        <v>4964</v>
      </c>
      <c r="C17" t="s">
        <v>3802</v>
      </c>
      <c r="D17">
        <v>85</v>
      </c>
      <c r="E17" t="s">
        <v>4783</v>
      </c>
      <c r="K17" t="s">
        <v>4140</v>
      </c>
      <c r="M17" t="s">
        <v>4977</v>
      </c>
      <c r="N17">
        <v>8</v>
      </c>
      <c r="O17" t="s">
        <v>5005</v>
      </c>
      <c r="P17" t="s">
        <v>5032</v>
      </c>
      <c r="Q17">
        <v>1</v>
      </c>
      <c r="R17">
        <v>1</v>
      </c>
      <c r="S17">
        <v>5.69</v>
      </c>
      <c r="T17">
        <v>8.56</v>
      </c>
      <c r="U17">
        <v>398.55</v>
      </c>
      <c r="V17">
        <v>37.3</v>
      </c>
      <c r="W17">
        <v>7.38</v>
      </c>
      <c r="X17">
        <v>4.22</v>
      </c>
      <c r="Y17">
        <v>0</v>
      </c>
      <c r="Z17">
        <v>3</v>
      </c>
      <c r="AA17" t="s">
        <v>4395</v>
      </c>
      <c r="AB17">
        <v>1</v>
      </c>
      <c r="AC17">
        <v>3</v>
      </c>
      <c r="AD17">
        <v>3.42297619047619</v>
      </c>
      <c r="AF17" t="s">
        <v>4400</v>
      </c>
      <c r="AI17">
        <v>0</v>
      </c>
      <c r="AJ17">
        <v>0</v>
      </c>
      <c r="AK17" t="s">
        <v>5121</v>
      </c>
      <c r="AL17" t="s">
        <v>5121</v>
      </c>
      <c r="AM17" t="s">
        <v>4756</v>
      </c>
    </row>
    <row r="18" spans="1:39">
      <c r="A18" t="s">
        <v>4884</v>
      </c>
      <c r="B18" t="s">
        <v>4964</v>
      </c>
      <c r="C18" t="s">
        <v>3802</v>
      </c>
      <c r="D18">
        <v>27</v>
      </c>
      <c r="E18" t="s">
        <v>4783</v>
      </c>
      <c r="K18" t="s">
        <v>4140</v>
      </c>
      <c r="M18" t="s">
        <v>4977</v>
      </c>
      <c r="N18">
        <v>8</v>
      </c>
      <c r="O18" t="s">
        <v>5005</v>
      </c>
      <c r="P18" t="s">
        <v>5036</v>
      </c>
      <c r="Q18">
        <v>1</v>
      </c>
      <c r="R18">
        <v>1</v>
      </c>
      <c r="S18">
        <v>5.13</v>
      </c>
      <c r="T18">
        <v>8.01</v>
      </c>
      <c r="U18">
        <v>384.52</v>
      </c>
      <c r="V18">
        <v>37.3</v>
      </c>
      <c r="W18">
        <v>7.07</v>
      </c>
      <c r="X18">
        <v>4.19</v>
      </c>
      <c r="Y18">
        <v>0</v>
      </c>
      <c r="Z18">
        <v>3</v>
      </c>
      <c r="AA18" t="s">
        <v>4395</v>
      </c>
      <c r="AB18">
        <v>1</v>
      </c>
      <c r="AC18">
        <v>3</v>
      </c>
      <c r="AD18">
        <v>3.523190476190476</v>
      </c>
      <c r="AF18" t="s">
        <v>4400</v>
      </c>
      <c r="AI18">
        <v>0</v>
      </c>
      <c r="AJ18">
        <v>0</v>
      </c>
      <c r="AK18" t="s">
        <v>5121</v>
      </c>
      <c r="AL18" t="s">
        <v>5121</v>
      </c>
      <c r="AM18" t="s">
        <v>4756</v>
      </c>
    </row>
    <row r="19" spans="1:39">
      <c r="A19" t="s">
        <v>4885</v>
      </c>
      <c r="B19" t="s">
        <v>4964</v>
      </c>
      <c r="C19" t="s">
        <v>3802</v>
      </c>
      <c r="D19">
        <v>17</v>
      </c>
      <c r="E19" t="s">
        <v>4783</v>
      </c>
      <c r="K19" t="s">
        <v>4140</v>
      </c>
      <c r="M19" t="s">
        <v>4977</v>
      </c>
      <c r="N19">
        <v>8</v>
      </c>
      <c r="O19" t="s">
        <v>5005</v>
      </c>
      <c r="P19" t="s">
        <v>5037</v>
      </c>
      <c r="Q19">
        <v>2</v>
      </c>
      <c r="R19">
        <v>1</v>
      </c>
      <c r="S19">
        <v>3.97</v>
      </c>
      <c r="T19">
        <v>6.96</v>
      </c>
      <c r="U19">
        <v>385.51</v>
      </c>
      <c r="V19">
        <v>50.19</v>
      </c>
      <c r="W19">
        <v>6.46</v>
      </c>
      <c r="X19">
        <v>3.14</v>
      </c>
      <c r="Y19">
        <v>0</v>
      </c>
      <c r="Z19">
        <v>3</v>
      </c>
      <c r="AA19" t="s">
        <v>4395</v>
      </c>
      <c r="AB19">
        <v>1</v>
      </c>
      <c r="AC19">
        <v>3</v>
      </c>
      <c r="AD19">
        <v>3.666119047619047</v>
      </c>
      <c r="AF19" t="s">
        <v>4400</v>
      </c>
      <c r="AI19">
        <v>0</v>
      </c>
      <c r="AJ19">
        <v>0</v>
      </c>
      <c r="AK19" t="s">
        <v>5121</v>
      </c>
      <c r="AL19" t="s">
        <v>5121</v>
      </c>
      <c r="AM19" t="s">
        <v>4756</v>
      </c>
    </row>
    <row r="20" spans="1:39">
      <c r="A20" t="s">
        <v>4886</v>
      </c>
      <c r="B20" t="s">
        <v>4964</v>
      </c>
      <c r="C20" t="s">
        <v>3802</v>
      </c>
      <c r="D20">
        <v>0</v>
      </c>
      <c r="E20" t="s">
        <v>4783</v>
      </c>
      <c r="K20" t="s">
        <v>4140</v>
      </c>
      <c r="M20" t="s">
        <v>4977</v>
      </c>
      <c r="N20">
        <v>8</v>
      </c>
      <c r="O20" t="s">
        <v>5005</v>
      </c>
      <c r="P20" t="s">
        <v>5038</v>
      </c>
      <c r="Q20">
        <v>2</v>
      </c>
      <c r="R20">
        <v>1</v>
      </c>
      <c r="S20">
        <v>4.48</v>
      </c>
      <c r="T20">
        <v>7.47</v>
      </c>
      <c r="U20">
        <v>399.53</v>
      </c>
      <c r="V20">
        <v>50.19</v>
      </c>
      <c r="W20">
        <v>6.77</v>
      </c>
      <c r="X20">
        <v>3.14</v>
      </c>
      <c r="Y20">
        <v>0</v>
      </c>
      <c r="Z20">
        <v>3</v>
      </c>
      <c r="AA20" t="s">
        <v>4395</v>
      </c>
      <c r="AB20">
        <v>1</v>
      </c>
      <c r="AC20">
        <v>3</v>
      </c>
      <c r="AD20">
        <v>3.550976190476191</v>
      </c>
      <c r="AF20" t="s">
        <v>4400</v>
      </c>
      <c r="AI20">
        <v>0</v>
      </c>
      <c r="AJ20">
        <v>0</v>
      </c>
      <c r="AK20" t="s">
        <v>5121</v>
      </c>
      <c r="AL20" t="s">
        <v>5121</v>
      </c>
      <c r="AM20" t="s">
        <v>4756</v>
      </c>
    </row>
    <row r="21" spans="1:39">
      <c r="A21" t="s">
        <v>3952</v>
      </c>
      <c r="B21" t="s">
        <v>4964</v>
      </c>
      <c r="C21" t="s">
        <v>3802</v>
      </c>
      <c r="D21">
        <v>100</v>
      </c>
      <c r="E21" t="s">
        <v>4783</v>
      </c>
      <c r="K21" t="s">
        <v>4140</v>
      </c>
      <c r="M21" t="s">
        <v>4978</v>
      </c>
      <c r="N21">
        <v>8</v>
      </c>
      <c r="O21" t="s">
        <v>5006</v>
      </c>
      <c r="P21" t="s">
        <v>4213</v>
      </c>
      <c r="Q21">
        <v>1</v>
      </c>
      <c r="R21">
        <v>1</v>
      </c>
      <c r="S21">
        <v>3.62</v>
      </c>
      <c r="T21">
        <v>6.26</v>
      </c>
      <c r="U21">
        <v>300.44</v>
      </c>
      <c r="V21">
        <v>37.3</v>
      </c>
      <c r="W21">
        <v>5.6</v>
      </c>
      <c r="X21">
        <v>4.73</v>
      </c>
      <c r="Y21">
        <v>0</v>
      </c>
      <c r="Z21">
        <v>0</v>
      </c>
      <c r="AA21" t="s">
        <v>4395</v>
      </c>
      <c r="AB21">
        <v>1</v>
      </c>
      <c r="AC21">
        <v>5</v>
      </c>
      <c r="AD21">
        <v>3.888333333333333</v>
      </c>
      <c r="AE21" t="s">
        <v>4397</v>
      </c>
      <c r="AF21" t="s">
        <v>4400</v>
      </c>
      <c r="AH21" t="s">
        <v>4403</v>
      </c>
      <c r="AI21">
        <v>4</v>
      </c>
      <c r="AJ21">
        <v>0</v>
      </c>
      <c r="AK21" t="s">
        <v>5122</v>
      </c>
      <c r="AL21" t="s">
        <v>5122</v>
      </c>
      <c r="AM21" t="s">
        <v>4756</v>
      </c>
    </row>
    <row r="22" spans="1:39">
      <c r="A22" t="s">
        <v>4488</v>
      </c>
      <c r="B22" t="s">
        <v>4964</v>
      </c>
      <c r="C22" t="s">
        <v>3802</v>
      </c>
      <c r="D22">
        <v>71</v>
      </c>
      <c r="E22" t="s">
        <v>4783</v>
      </c>
      <c r="K22" t="s">
        <v>4140</v>
      </c>
      <c r="M22" t="s">
        <v>4978</v>
      </c>
      <c r="N22">
        <v>8</v>
      </c>
      <c r="O22" t="s">
        <v>5006</v>
      </c>
      <c r="P22" t="s">
        <v>4667</v>
      </c>
      <c r="Q22">
        <v>1</v>
      </c>
      <c r="R22">
        <v>1</v>
      </c>
      <c r="S22">
        <v>4.54</v>
      </c>
      <c r="T22">
        <v>7.32</v>
      </c>
      <c r="U22">
        <v>362.51</v>
      </c>
      <c r="V22">
        <v>37.3</v>
      </c>
      <c r="W22">
        <v>6.58</v>
      </c>
      <c r="X22">
        <v>4.38</v>
      </c>
      <c r="Y22">
        <v>0</v>
      </c>
      <c r="Z22">
        <v>2</v>
      </c>
      <c r="AA22" t="s">
        <v>4395</v>
      </c>
      <c r="AB22">
        <v>1</v>
      </c>
      <c r="AC22">
        <v>3</v>
      </c>
      <c r="AD22">
        <v>3.680404761904762</v>
      </c>
      <c r="AF22" t="s">
        <v>4400</v>
      </c>
      <c r="AI22">
        <v>0</v>
      </c>
      <c r="AJ22">
        <v>0</v>
      </c>
      <c r="AK22" t="s">
        <v>5122</v>
      </c>
      <c r="AL22" t="s">
        <v>5122</v>
      </c>
      <c r="AM22" t="s">
        <v>4756</v>
      </c>
    </row>
    <row r="23" spans="1:39">
      <c r="A23" t="s">
        <v>3980</v>
      </c>
      <c r="B23" t="s">
        <v>4964</v>
      </c>
      <c r="C23" t="s">
        <v>3802</v>
      </c>
      <c r="D23">
        <v>107</v>
      </c>
      <c r="E23" t="s">
        <v>4783</v>
      </c>
      <c r="K23" t="s">
        <v>4140</v>
      </c>
      <c r="M23" t="s">
        <v>4978</v>
      </c>
      <c r="N23">
        <v>8</v>
      </c>
      <c r="O23" t="s">
        <v>5006</v>
      </c>
      <c r="P23" t="s">
        <v>4241</v>
      </c>
      <c r="Q23">
        <v>1</v>
      </c>
      <c r="R23">
        <v>1</v>
      </c>
      <c r="S23">
        <v>5.05</v>
      </c>
      <c r="T23">
        <v>7.83</v>
      </c>
      <c r="U23">
        <v>376.54</v>
      </c>
      <c r="V23">
        <v>37.3</v>
      </c>
      <c r="W23">
        <v>6.88</v>
      </c>
      <c r="X23">
        <v>4.38</v>
      </c>
      <c r="Y23">
        <v>0</v>
      </c>
      <c r="Z23">
        <v>2</v>
      </c>
      <c r="AA23" t="s">
        <v>4395</v>
      </c>
      <c r="AB23">
        <v>1</v>
      </c>
      <c r="AC23">
        <v>3</v>
      </c>
      <c r="AD23">
        <v>3.580190476190476</v>
      </c>
      <c r="AF23" t="s">
        <v>4400</v>
      </c>
      <c r="AI23">
        <v>0</v>
      </c>
      <c r="AJ23">
        <v>0</v>
      </c>
      <c r="AK23" t="s">
        <v>5122</v>
      </c>
      <c r="AL23" t="s">
        <v>5122</v>
      </c>
      <c r="AM23" t="s">
        <v>4756</v>
      </c>
    </row>
    <row r="24" spans="1:39">
      <c r="A24" t="s">
        <v>4887</v>
      </c>
      <c r="B24" t="s">
        <v>4964</v>
      </c>
      <c r="C24" t="s">
        <v>3802</v>
      </c>
      <c r="D24">
        <v>-1</v>
      </c>
      <c r="E24" t="s">
        <v>4783</v>
      </c>
      <c r="K24" t="s">
        <v>4140</v>
      </c>
      <c r="M24" t="s">
        <v>4978</v>
      </c>
      <c r="N24">
        <v>8</v>
      </c>
      <c r="O24" t="s">
        <v>5006</v>
      </c>
      <c r="P24" t="s">
        <v>5039</v>
      </c>
      <c r="Q24">
        <v>1</v>
      </c>
      <c r="R24">
        <v>1</v>
      </c>
      <c r="S24">
        <v>4.96</v>
      </c>
      <c r="T24">
        <v>7.76</v>
      </c>
      <c r="U24">
        <v>376.54</v>
      </c>
      <c r="V24">
        <v>37.3</v>
      </c>
      <c r="W24">
        <v>6.82</v>
      </c>
      <c r="X24">
        <v>4.34</v>
      </c>
      <c r="Y24">
        <v>0</v>
      </c>
      <c r="Z24">
        <v>2</v>
      </c>
      <c r="AA24" t="s">
        <v>4395</v>
      </c>
      <c r="AB24">
        <v>1</v>
      </c>
      <c r="AC24">
        <v>4</v>
      </c>
      <c r="AD24">
        <v>3.580190476190476</v>
      </c>
      <c r="AF24" t="s">
        <v>4400</v>
      </c>
      <c r="AI24">
        <v>0</v>
      </c>
      <c r="AJ24">
        <v>0</v>
      </c>
      <c r="AK24" t="s">
        <v>5122</v>
      </c>
      <c r="AL24" t="s">
        <v>5122</v>
      </c>
      <c r="AM24" t="s">
        <v>4756</v>
      </c>
    </row>
    <row r="25" spans="1:39">
      <c r="A25" t="s">
        <v>4534</v>
      </c>
      <c r="B25" t="s">
        <v>4964</v>
      </c>
      <c r="C25" t="s">
        <v>3802</v>
      </c>
      <c r="D25">
        <v>120</v>
      </c>
      <c r="E25" t="s">
        <v>4783</v>
      </c>
      <c r="K25" t="s">
        <v>4140</v>
      </c>
      <c r="M25" t="s">
        <v>4978</v>
      </c>
      <c r="N25">
        <v>8</v>
      </c>
      <c r="O25" t="s">
        <v>5006</v>
      </c>
      <c r="P25" t="s">
        <v>4713</v>
      </c>
      <c r="Q25">
        <v>1</v>
      </c>
      <c r="R25">
        <v>1</v>
      </c>
      <c r="S25">
        <v>4.43</v>
      </c>
      <c r="T25">
        <v>7.25</v>
      </c>
      <c r="U25">
        <v>374.52</v>
      </c>
      <c r="V25">
        <v>37.3</v>
      </c>
      <c r="W25">
        <v>6.64</v>
      </c>
      <c r="X25">
        <v>4.31</v>
      </c>
      <c r="Y25">
        <v>0</v>
      </c>
      <c r="Z25">
        <v>2</v>
      </c>
      <c r="AA25" t="s">
        <v>4395</v>
      </c>
      <c r="AB25">
        <v>1</v>
      </c>
      <c r="AC25">
        <v>3</v>
      </c>
      <c r="AD25">
        <v>3.594619047619048</v>
      </c>
      <c r="AF25" t="s">
        <v>4400</v>
      </c>
      <c r="AI25">
        <v>0</v>
      </c>
      <c r="AJ25">
        <v>0</v>
      </c>
      <c r="AK25" t="s">
        <v>5122</v>
      </c>
      <c r="AL25" t="s">
        <v>5122</v>
      </c>
      <c r="AM25" t="s">
        <v>4756</v>
      </c>
    </row>
    <row r="26" spans="1:39">
      <c r="A26" t="s">
        <v>4881</v>
      </c>
      <c r="B26" t="s">
        <v>4964</v>
      </c>
      <c r="C26" t="s">
        <v>3802</v>
      </c>
      <c r="D26">
        <v>118</v>
      </c>
      <c r="E26" t="s">
        <v>4783</v>
      </c>
      <c r="K26" t="s">
        <v>4140</v>
      </c>
      <c r="M26" t="s">
        <v>4978</v>
      </c>
      <c r="N26">
        <v>8</v>
      </c>
      <c r="O26" t="s">
        <v>5006</v>
      </c>
      <c r="P26" t="s">
        <v>5033</v>
      </c>
      <c r="Q26">
        <v>1</v>
      </c>
      <c r="R26">
        <v>1</v>
      </c>
      <c r="S26">
        <v>3.92</v>
      </c>
      <c r="T26">
        <v>6.74</v>
      </c>
      <c r="U26">
        <v>360.5</v>
      </c>
      <c r="V26">
        <v>37.3</v>
      </c>
      <c r="W26">
        <v>6.33</v>
      </c>
      <c r="X26">
        <v>4.31</v>
      </c>
      <c r="Y26">
        <v>0</v>
      </c>
      <c r="Z26">
        <v>2</v>
      </c>
      <c r="AA26" t="s">
        <v>4395</v>
      </c>
      <c r="AB26">
        <v>1</v>
      </c>
      <c r="AC26">
        <v>3</v>
      </c>
      <c r="AD26">
        <v>3.734761904761905</v>
      </c>
      <c r="AF26" t="s">
        <v>4400</v>
      </c>
      <c r="AI26">
        <v>0</v>
      </c>
      <c r="AJ26">
        <v>0</v>
      </c>
      <c r="AK26" t="s">
        <v>5122</v>
      </c>
      <c r="AL26" t="s">
        <v>5122</v>
      </c>
      <c r="AM26" t="s">
        <v>4756</v>
      </c>
    </row>
    <row r="27" spans="1:39">
      <c r="A27" t="s">
        <v>4888</v>
      </c>
      <c r="B27" t="s">
        <v>4964</v>
      </c>
      <c r="C27" t="s">
        <v>3802</v>
      </c>
      <c r="D27">
        <v>12</v>
      </c>
      <c r="E27" t="s">
        <v>4783</v>
      </c>
      <c r="K27" t="s">
        <v>4140</v>
      </c>
      <c r="M27" t="s">
        <v>4978</v>
      </c>
      <c r="N27">
        <v>8</v>
      </c>
      <c r="O27" t="s">
        <v>5006</v>
      </c>
      <c r="P27" t="s">
        <v>5040</v>
      </c>
      <c r="Q27">
        <v>1</v>
      </c>
      <c r="R27">
        <v>1</v>
      </c>
      <c r="S27">
        <v>5.01</v>
      </c>
      <c r="T27">
        <v>7.89</v>
      </c>
      <c r="U27">
        <v>358.48</v>
      </c>
      <c r="V27">
        <v>37.3</v>
      </c>
      <c r="W27">
        <v>6.55</v>
      </c>
      <c r="X27">
        <v>4.17</v>
      </c>
      <c r="Y27">
        <v>0</v>
      </c>
      <c r="Z27">
        <v>3</v>
      </c>
      <c r="AA27" t="s">
        <v>4395</v>
      </c>
      <c r="AB27">
        <v>1</v>
      </c>
      <c r="AC27">
        <v>2</v>
      </c>
      <c r="AD27">
        <v>3.698333333333333</v>
      </c>
      <c r="AF27" t="s">
        <v>4400</v>
      </c>
      <c r="AI27">
        <v>0</v>
      </c>
      <c r="AJ27">
        <v>0</v>
      </c>
      <c r="AK27" t="s">
        <v>5122</v>
      </c>
      <c r="AL27" t="s">
        <v>5122</v>
      </c>
      <c r="AM27" t="s">
        <v>4756</v>
      </c>
    </row>
    <row r="28" spans="1:39">
      <c r="A28" t="s">
        <v>4776</v>
      </c>
      <c r="B28" t="s">
        <v>4965</v>
      </c>
      <c r="C28" t="s">
        <v>3802</v>
      </c>
      <c r="D28">
        <v>16</v>
      </c>
      <c r="E28" t="s">
        <v>4783</v>
      </c>
      <c r="K28" t="s">
        <v>4140</v>
      </c>
      <c r="M28" t="s">
        <v>4979</v>
      </c>
      <c r="N28">
        <v>8</v>
      </c>
      <c r="O28" t="s">
        <v>5007</v>
      </c>
      <c r="P28" t="s">
        <v>4826</v>
      </c>
      <c r="Q28">
        <v>2</v>
      </c>
      <c r="R28">
        <v>2</v>
      </c>
      <c r="S28">
        <v>3.12</v>
      </c>
      <c r="T28">
        <v>6.16</v>
      </c>
      <c r="U28">
        <v>408.93</v>
      </c>
      <c r="V28">
        <v>57.53</v>
      </c>
      <c r="W28">
        <v>6.28</v>
      </c>
      <c r="X28">
        <v>4.27</v>
      </c>
      <c r="Y28">
        <v>0</v>
      </c>
      <c r="Z28">
        <v>2</v>
      </c>
      <c r="AA28" t="s">
        <v>4395</v>
      </c>
      <c r="AB28">
        <v>1</v>
      </c>
      <c r="AC28">
        <v>4</v>
      </c>
      <c r="AD28">
        <v>3.5905</v>
      </c>
      <c r="AF28" t="s">
        <v>4400</v>
      </c>
      <c r="AI28">
        <v>0</v>
      </c>
      <c r="AJ28">
        <v>0</v>
      </c>
      <c r="AK28" t="s">
        <v>5123</v>
      </c>
      <c r="AL28" t="s">
        <v>5123</v>
      </c>
      <c r="AM28" t="s">
        <v>4756</v>
      </c>
    </row>
    <row r="29" spans="1:39">
      <c r="A29" t="s">
        <v>4889</v>
      </c>
      <c r="B29" t="s">
        <v>4966</v>
      </c>
      <c r="C29" t="s">
        <v>3802</v>
      </c>
      <c r="D29">
        <v>11.8</v>
      </c>
      <c r="E29" t="s">
        <v>3805</v>
      </c>
      <c r="J29" t="s">
        <v>4973</v>
      </c>
      <c r="K29" t="s">
        <v>4140</v>
      </c>
      <c r="L29" t="s">
        <v>4141</v>
      </c>
      <c r="M29" t="s">
        <v>4586</v>
      </c>
      <c r="N29">
        <v>9</v>
      </c>
      <c r="O29" t="s">
        <v>4620</v>
      </c>
      <c r="P29" t="s">
        <v>5041</v>
      </c>
      <c r="Q29">
        <v>2</v>
      </c>
      <c r="R29">
        <v>2</v>
      </c>
      <c r="S29">
        <v>4.56</v>
      </c>
      <c r="T29">
        <v>4.56</v>
      </c>
      <c r="U29">
        <v>266.34</v>
      </c>
      <c r="V29">
        <v>40.46</v>
      </c>
      <c r="W29">
        <v>4.22</v>
      </c>
      <c r="X29">
        <v>9.890000000000001</v>
      </c>
      <c r="Y29">
        <v>0</v>
      </c>
      <c r="Z29">
        <v>2</v>
      </c>
      <c r="AA29" t="s">
        <v>4395</v>
      </c>
      <c r="AB29">
        <v>0</v>
      </c>
      <c r="AC29">
        <v>5</v>
      </c>
      <c r="AD29">
        <v>3.72</v>
      </c>
      <c r="AE29" t="s">
        <v>5115</v>
      </c>
      <c r="AF29" t="s">
        <v>4401</v>
      </c>
      <c r="AI29">
        <v>0</v>
      </c>
      <c r="AJ29">
        <v>0</v>
      </c>
      <c r="AK29" t="s">
        <v>4753</v>
      </c>
      <c r="AL29" t="s">
        <v>4753</v>
      </c>
      <c r="AM29" t="s">
        <v>4756</v>
      </c>
    </row>
    <row r="30" spans="1:39">
      <c r="A30" t="s">
        <v>4890</v>
      </c>
      <c r="B30" t="s">
        <v>4966</v>
      </c>
      <c r="C30" t="s">
        <v>3802</v>
      </c>
      <c r="D30">
        <v>50</v>
      </c>
      <c r="E30" t="s">
        <v>3805</v>
      </c>
      <c r="J30" t="s">
        <v>4973</v>
      </c>
      <c r="K30" t="s">
        <v>4140</v>
      </c>
      <c r="L30" t="s">
        <v>4141</v>
      </c>
      <c r="M30" t="s">
        <v>4586</v>
      </c>
      <c r="N30">
        <v>9</v>
      </c>
      <c r="O30" t="s">
        <v>4620</v>
      </c>
      <c r="P30" t="s">
        <v>5042</v>
      </c>
      <c r="Q30">
        <v>1</v>
      </c>
      <c r="R30">
        <v>1</v>
      </c>
      <c r="S30">
        <v>4.49</v>
      </c>
      <c r="T30">
        <v>7.26</v>
      </c>
      <c r="U30">
        <v>328.5</v>
      </c>
      <c r="V30">
        <v>37.3</v>
      </c>
      <c r="W30">
        <v>6.55</v>
      </c>
      <c r="X30">
        <v>4.58</v>
      </c>
      <c r="Y30">
        <v>0</v>
      </c>
      <c r="Z30">
        <v>0</v>
      </c>
      <c r="AA30" t="s">
        <v>4395</v>
      </c>
      <c r="AB30">
        <v>1</v>
      </c>
      <c r="AC30">
        <v>14</v>
      </c>
      <c r="AD30">
        <v>3.698333333333333</v>
      </c>
      <c r="AE30" t="s">
        <v>5116</v>
      </c>
      <c r="AF30" t="s">
        <v>4400</v>
      </c>
      <c r="AI30">
        <v>3</v>
      </c>
      <c r="AJ30">
        <v>0</v>
      </c>
      <c r="AK30" t="s">
        <v>4753</v>
      </c>
      <c r="AL30" t="s">
        <v>4753</v>
      </c>
      <c r="AM30" t="s">
        <v>4756</v>
      </c>
    </row>
    <row r="31" spans="1:39">
      <c r="A31" t="s">
        <v>4891</v>
      </c>
      <c r="B31" t="s">
        <v>4966</v>
      </c>
      <c r="C31" t="s">
        <v>3802</v>
      </c>
      <c r="D31">
        <v>3</v>
      </c>
      <c r="E31" t="s">
        <v>3805</v>
      </c>
      <c r="J31" t="s">
        <v>4973</v>
      </c>
      <c r="K31" t="s">
        <v>4140</v>
      </c>
      <c r="L31" t="s">
        <v>4141</v>
      </c>
      <c r="M31" t="s">
        <v>4586</v>
      </c>
      <c r="N31">
        <v>9</v>
      </c>
      <c r="O31" t="s">
        <v>4620</v>
      </c>
      <c r="P31" t="s">
        <v>5043</v>
      </c>
      <c r="Q31">
        <v>1</v>
      </c>
      <c r="R31">
        <v>1</v>
      </c>
      <c r="S31">
        <v>5.65</v>
      </c>
      <c r="T31">
        <v>8.220000000000001</v>
      </c>
      <c r="U31">
        <v>312.54</v>
      </c>
      <c r="V31">
        <v>37.3</v>
      </c>
      <c r="W31">
        <v>6.54</v>
      </c>
      <c r="X31">
        <v>4.79</v>
      </c>
      <c r="Y31">
        <v>0</v>
      </c>
      <c r="Z31">
        <v>0</v>
      </c>
      <c r="AA31" t="s">
        <v>4395</v>
      </c>
      <c r="AB31">
        <v>1</v>
      </c>
      <c r="AC31">
        <v>14</v>
      </c>
      <c r="AD31">
        <v>3.698333333333333</v>
      </c>
      <c r="AE31" t="s">
        <v>5117</v>
      </c>
      <c r="AF31" t="s">
        <v>4400</v>
      </c>
      <c r="AI31">
        <v>0</v>
      </c>
      <c r="AJ31">
        <v>0</v>
      </c>
      <c r="AK31" t="s">
        <v>4753</v>
      </c>
      <c r="AL31" t="s">
        <v>4753</v>
      </c>
      <c r="AM31" t="s">
        <v>4756</v>
      </c>
    </row>
    <row r="32" spans="1:39">
      <c r="A32" t="s">
        <v>4892</v>
      </c>
      <c r="B32" t="s">
        <v>4966</v>
      </c>
      <c r="C32" t="s">
        <v>3802</v>
      </c>
      <c r="D32">
        <v>4.9</v>
      </c>
      <c r="E32" t="s">
        <v>3805</v>
      </c>
      <c r="J32" t="s">
        <v>4973</v>
      </c>
      <c r="K32" t="s">
        <v>4140</v>
      </c>
      <c r="L32" t="s">
        <v>4141</v>
      </c>
      <c r="M32" t="s">
        <v>4586</v>
      </c>
      <c r="N32">
        <v>9</v>
      </c>
      <c r="O32" t="s">
        <v>4620</v>
      </c>
      <c r="P32" t="s">
        <v>5044</v>
      </c>
      <c r="Q32">
        <v>5</v>
      </c>
      <c r="R32">
        <v>0</v>
      </c>
      <c r="S32">
        <v>0.88</v>
      </c>
      <c r="T32">
        <v>0.88</v>
      </c>
      <c r="U32">
        <v>304.34</v>
      </c>
      <c r="V32">
        <v>69.67</v>
      </c>
      <c r="W32">
        <v>1.82</v>
      </c>
      <c r="Y32">
        <v>0</v>
      </c>
      <c r="Z32">
        <v>0</v>
      </c>
      <c r="AA32" t="s">
        <v>4395</v>
      </c>
      <c r="AB32">
        <v>0</v>
      </c>
      <c r="AC32">
        <v>1</v>
      </c>
      <c r="AD32">
        <v>6</v>
      </c>
      <c r="AE32" t="s">
        <v>5118</v>
      </c>
      <c r="AI32">
        <v>0</v>
      </c>
      <c r="AJ32">
        <v>0</v>
      </c>
      <c r="AK32" t="s">
        <v>4753</v>
      </c>
      <c r="AL32" t="s">
        <v>4753</v>
      </c>
      <c r="AM32" t="s">
        <v>4756</v>
      </c>
    </row>
    <row r="33" spans="1:39">
      <c r="A33" t="s">
        <v>4893</v>
      </c>
      <c r="B33" t="s">
        <v>4967</v>
      </c>
      <c r="C33" t="s">
        <v>3802</v>
      </c>
      <c r="D33">
        <v>0.9</v>
      </c>
      <c r="K33" t="s">
        <v>4140</v>
      </c>
      <c r="L33" t="s">
        <v>4141</v>
      </c>
      <c r="M33" t="s">
        <v>4980</v>
      </c>
      <c r="N33">
        <v>9</v>
      </c>
      <c r="O33" t="s">
        <v>5008</v>
      </c>
      <c r="P33" t="s">
        <v>5045</v>
      </c>
      <c r="Q33">
        <v>4</v>
      </c>
      <c r="R33">
        <v>3</v>
      </c>
      <c r="S33">
        <v>2.53</v>
      </c>
      <c r="T33">
        <v>5.5</v>
      </c>
      <c r="U33">
        <v>503.64</v>
      </c>
      <c r="V33">
        <v>95.86</v>
      </c>
      <c r="W33">
        <v>5.84</v>
      </c>
      <c r="X33">
        <v>4.36</v>
      </c>
      <c r="Y33">
        <v>0</v>
      </c>
      <c r="Z33">
        <v>2</v>
      </c>
      <c r="AA33" t="s">
        <v>4395</v>
      </c>
      <c r="AB33">
        <v>2</v>
      </c>
      <c r="AC33">
        <v>9</v>
      </c>
      <c r="AD33">
        <v>2.706333333333333</v>
      </c>
      <c r="AF33" t="s">
        <v>4400</v>
      </c>
      <c r="AI33">
        <v>0</v>
      </c>
      <c r="AJ33">
        <v>0</v>
      </c>
      <c r="AK33" t="s">
        <v>4831</v>
      </c>
      <c r="AL33" t="s">
        <v>4831</v>
      </c>
      <c r="AM33" t="s">
        <v>4756</v>
      </c>
    </row>
    <row r="34" spans="1:39">
      <c r="A34" t="s">
        <v>4894</v>
      </c>
      <c r="B34" t="s">
        <v>4967</v>
      </c>
      <c r="C34" t="s">
        <v>3802</v>
      </c>
      <c r="D34">
        <v>1.7</v>
      </c>
      <c r="K34" t="s">
        <v>4140</v>
      </c>
      <c r="L34" t="s">
        <v>4141</v>
      </c>
      <c r="M34" t="s">
        <v>4980</v>
      </c>
      <c r="N34">
        <v>9</v>
      </c>
      <c r="O34" t="s">
        <v>5008</v>
      </c>
      <c r="P34" t="s">
        <v>5046</v>
      </c>
      <c r="Q34">
        <v>4</v>
      </c>
      <c r="R34">
        <v>2</v>
      </c>
      <c r="S34">
        <v>1.61</v>
      </c>
      <c r="T34">
        <v>4.98</v>
      </c>
      <c r="U34">
        <v>381.5</v>
      </c>
      <c r="V34">
        <v>70.42</v>
      </c>
      <c r="W34">
        <v>5.08</v>
      </c>
      <c r="X34">
        <v>3.68</v>
      </c>
      <c r="Y34">
        <v>1.38</v>
      </c>
      <c r="Z34">
        <v>2</v>
      </c>
      <c r="AA34" t="s">
        <v>4395</v>
      </c>
      <c r="AB34">
        <v>1</v>
      </c>
      <c r="AC34">
        <v>4</v>
      </c>
      <c r="AD34">
        <v>4.356428571428571</v>
      </c>
      <c r="AF34" t="s">
        <v>4400</v>
      </c>
      <c r="AI34">
        <v>0</v>
      </c>
      <c r="AJ34">
        <v>0</v>
      </c>
      <c r="AK34" t="s">
        <v>4831</v>
      </c>
      <c r="AL34" t="s">
        <v>4831</v>
      </c>
      <c r="AM34" t="s">
        <v>4756</v>
      </c>
    </row>
    <row r="35" spans="1:39">
      <c r="A35" t="s">
        <v>4895</v>
      </c>
      <c r="B35" t="s">
        <v>4967</v>
      </c>
      <c r="C35" t="s">
        <v>3802</v>
      </c>
      <c r="D35">
        <v>1.3</v>
      </c>
      <c r="K35" t="s">
        <v>4140</v>
      </c>
      <c r="L35" t="s">
        <v>4141</v>
      </c>
      <c r="M35" t="s">
        <v>4980</v>
      </c>
      <c r="N35">
        <v>9</v>
      </c>
      <c r="O35" t="s">
        <v>5008</v>
      </c>
      <c r="P35" t="s">
        <v>5047</v>
      </c>
      <c r="Q35">
        <v>4</v>
      </c>
      <c r="R35">
        <v>2</v>
      </c>
      <c r="S35">
        <v>2</v>
      </c>
      <c r="T35">
        <v>5.38</v>
      </c>
      <c r="U35">
        <v>395.52</v>
      </c>
      <c r="V35">
        <v>70.42</v>
      </c>
      <c r="W35">
        <v>5.39</v>
      </c>
      <c r="X35">
        <v>3.68</v>
      </c>
      <c r="Y35">
        <v>1.39</v>
      </c>
      <c r="Z35">
        <v>2</v>
      </c>
      <c r="AA35" t="s">
        <v>4395</v>
      </c>
      <c r="AB35">
        <v>1</v>
      </c>
      <c r="AC35">
        <v>4</v>
      </c>
      <c r="AD35">
        <v>4.246285714285714</v>
      </c>
      <c r="AF35" t="s">
        <v>4400</v>
      </c>
      <c r="AI35">
        <v>0</v>
      </c>
      <c r="AJ35">
        <v>0</v>
      </c>
      <c r="AK35" t="s">
        <v>4831</v>
      </c>
      <c r="AL35" t="s">
        <v>4831</v>
      </c>
      <c r="AM35" t="s">
        <v>4756</v>
      </c>
    </row>
    <row r="36" spans="1:39">
      <c r="A36" t="s">
        <v>4896</v>
      </c>
      <c r="B36" t="s">
        <v>4967</v>
      </c>
      <c r="C36" t="s">
        <v>3802</v>
      </c>
      <c r="D36">
        <v>0.9</v>
      </c>
      <c r="K36" t="s">
        <v>4140</v>
      </c>
      <c r="L36" t="s">
        <v>4141</v>
      </c>
      <c r="M36" t="s">
        <v>4980</v>
      </c>
      <c r="N36">
        <v>9</v>
      </c>
      <c r="O36" t="s">
        <v>5008</v>
      </c>
      <c r="P36" t="s">
        <v>5048</v>
      </c>
      <c r="Q36">
        <v>6</v>
      </c>
      <c r="R36">
        <v>1</v>
      </c>
      <c r="S36">
        <v>1.97</v>
      </c>
      <c r="T36">
        <v>5.32</v>
      </c>
      <c r="U36">
        <v>469.6</v>
      </c>
      <c r="V36">
        <v>77.88</v>
      </c>
      <c r="W36">
        <v>5.38</v>
      </c>
      <c r="X36">
        <v>3.69</v>
      </c>
      <c r="Y36">
        <v>1.83</v>
      </c>
      <c r="Z36">
        <v>2</v>
      </c>
      <c r="AA36" t="s">
        <v>4395</v>
      </c>
      <c r="AB36">
        <v>1</v>
      </c>
      <c r="AC36">
        <v>10</v>
      </c>
      <c r="AD36">
        <v>4.050476190476191</v>
      </c>
      <c r="AF36" t="s">
        <v>4400</v>
      </c>
      <c r="AI36">
        <v>0</v>
      </c>
      <c r="AJ36">
        <v>0</v>
      </c>
      <c r="AK36" t="s">
        <v>4831</v>
      </c>
      <c r="AL36" t="s">
        <v>4831</v>
      </c>
      <c r="AM36" t="s">
        <v>4756</v>
      </c>
    </row>
    <row r="37" spans="1:39">
      <c r="A37" t="s">
        <v>4897</v>
      </c>
      <c r="B37" t="s">
        <v>4967</v>
      </c>
      <c r="C37" t="s">
        <v>3802</v>
      </c>
      <c r="D37">
        <v>1.5</v>
      </c>
      <c r="K37" t="s">
        <v>4140</v>
      </c>
      <c r="L37" t="s">
        <v>4141</v>
      </c>
      <c r="M37" t="s">
        <v>4980</v>
      </c>
      <c r="N37">
        <v>9</v>
      </c>
      <c r="O37" t="s">
        <v>5008</v>
      </c>
      <c r="P37" t="s">
        <v>5049</v>
      </c>
      <c r="Q37">
        <v>6</v>
      </c>
      <c r="R37">
        <v>1</v>
      </c>
      <c r="S37">
        <v>2.46</v>
      </c>
      <c r="T37">
        <v>5.8</v>
      </c>
      <c r="U37">
        <v>483.63</v>
      </c>
      <c r="V37">
        <v>77.88</v>
      </c>
      <c r="W37">
        <v>5.68</v>
      </c>
      <c r="X37">
        <v>3.69</v>
      </c>
      <c r="Y37">
        <v>1.84</v>
      </c>
      <c r="Z37">
        <v>2</v>
      </c>
      <c r="AA37" t="s">
        <v>4395</v>
      </c>
      <c r="AB37">
        <v>1</v>
      </c>
      <c r="AC37">
        <v>10</v>
      </c>
      <c r="AD37">
        <v>3.720261904761905</v>
      </c>
      <c r="AF37" t="s">
        <v>4400</v>
      </c>
      <c r="AI37">
        <v>0</v>
      </c>
      <c r="AJ37">
        <v>0</v>
      </c>
      <c r="AK37" t="s">
        <v>4831</v>
      </c>
      <c r="AL37" t="s">
        <v>4831</v>
      </c>
      <c r="AM37" t="s">
        <v>4756</v>
      </c>
    </row>
    <row r="38" spans="1:39">
      <c r="A38" t="s">
        <v>4898</v>
      </c>
      <c r="B38" t="s">
        <v>4967</v>
      </c>
      <c r="C38" t="s">
        <v>3802</v>
      </c>
      <c r="D38">
        <v>0.9</v>
      </c>
      <c r="K38" t="s">
        <v>4140</v>
      </c>
      <c r="L38" t="s">
        <v>4141</v>
      </c>
      <c r="M38" t="s">
        <v>4980</v>
      </c>
      <c r="N38">
        <v>9</v>
      </c>
      <c r="O38" t="s">
        <v>5008</v>
      </c>
      <c r="P38" t="s">
        <v>5050</v>
      </c>
      <c r="Q38">
        <v>4</v>
      </c>
      <c r="R38">
        <v>2</v>
      </c>
      <c r="S38">
        <v>3.67</v>
      </c>
      <c r="T38">
        <v>6.68</v>
      </c>
      <c r="U38">
        <v>431.56</v>
      </c>
      <c r="V38">
        <v>70.42</v>
      </c>
      <c r="W38">
        <v>6.35</v>
      </c>
      <c r="X38">
        <v>3.89</v>
      </c>
      <c r="Y38">
        <v>1.41</v>
      </c>
      <c r="Z38">
        <v>3</v>
      </c>
      <c r="AA38" t="s">
        <v>4395</v>
      </c>
      <c r="AB38">
        <v>1</v>
      </c>
      <c r="AC38">
        <v>4</v>
      </c>
      <c r="AD38">
        <v>3.153857142857143</v>
      </c>
      <c r="AF38" t="s">
        <v>4400</v>
      </c>
      <c r="AI38">
        <v>0</v>
      </c>
      <c r="AJ38">
        <v>0</v>
      </c>
      <c r="AK38" t="s">
        <v>4831</v>
      </c>
      <c r="AL38" t="s">
        <v>4831</v>
      </c>
      <c r="AM38" t="s">
        <v>4756</v>
      </c>
    </row>
    <row r="39" spans="1:39">
      <c r="A39" t="s">
        <v>4899</v>
      </c>
      <c r="B39" t="s">
        <v>4967</v>
      </c>
      <c r="C39" t="s">
        <v>3802</v>
      </c>
      <c r="D39">
        <v>1.9</v>
      </c>
      <c r="K39" t="s">
        <v>4140</v>
      </c>
      <c r="L39" t="s">
        <v>4141</v>
      </c>
      <c r="M39" t="s">
        <v>4980</v>
      </c>
      <c r="N39">
        <v>9</v>
      </c>
      <c r="O39" t="s">
        <v>5008</v>
      </c>
      <c r="P39" t="s">
        <v>5051</v>
      </c>
      <c r="Q39">
        <v>4</v>
      </c>
      <c r="R39">
        <v>2</v>
      </c>
      <c r="S39">
        <v>4.07</v>
      </c>
      <c r="T39">
        <v>7.07</v>
      </c>
      <c r="U39">
        <v>445.58</v>
      </c>
      <c r="V39">
        <v>70.42</v>
      </c>
      <c r="W39">
        <v>6.66</v>
      </c>
      <c r="X39">
        <v>3.89</v>
      </c>
      <c r="Y39">
        <v>1.43</v>
      </c>
      <c r="Z39">
        <v>3</v>
      </c>
      <c r="AA39" t="s">
        <v>4395</v>
      </c>
      <c r="AB39">
        <v>1</v>
      </c>
      <c r="AC39">
        <v>4</v>
      </c>
      <c r="AD39">
        <v>2.888714285714286</v>
      </c>
      <c r="AF39" t="s">
        <v>4400</v>
      </c>
      <c r="AI39">
        <v>0</v>
      </c>
      <c r="AJ39">
        <v>0</v>
      </c>
      <c r="AK39" t="s">
        <v>4831</v>
      </c>
      <c r="AL39" t="s">
        <v>4831</v>
      </c>
      <c r="AM39" t="s">
        <v>4756</v>
      </c>
    </row>
    <row r="40" spans="1:39">
      <c r="A40" t="s">
        <v>4900</v>
      </c>
      <c r="B40" t="s">
        <v>4967</v>
      </c>
      <c r="C40" t="s">
        <v>3802</v>
      </c>
      <c r="D40">
        <v>3.1</v>
      </c>
      <c r="K40" t="s">
        <v>4140</v>
      </c>
      <c r="L40" t="s">
        <v>4141</v>
      </c>
      <c r="M40" t="s">
        <v>4980</v>
      </c>
      <c r="N40">
        <v>9</v>
      </c>
      <c r="O40" t="s">
        <v>5008</v>
      </c>
      <c r="P40" t="s">
        <v>5052</v>
      </c>
      <c r="Q40">
        <v>6</v>
      </c>
      <c r="R40">
        <v>1</v>
      </c>
      <c r="S40">
        <v>4.03</v>
      </c>
      <c r="T40">
        <v>7.01</v>
      </c>
      <c r="U40">
        <v>519.66</v>
      </c>
      <c r="V40">
        <v>77.88</v>
      </c>
      <c r="W40">
        <v>6.64</v>
      </c>
      <c r="X40">
        <v>3.9</v>
      </c>
      <c r="Y40">
        <v>1.86</v>
      </c>
      <c r="Z40">
        <v>3</v>
      </c>
      <c r="AA40" t="s">
        <v>4395</v>
      </c>
      <c r="AB40">
        <v>2</v>
      </c>
      <c r="AC40">
        <v>10</v>
      </c>
      <c r="AD40">
        <v>2.833333333333333</v>
      </c>
      <c r="AF40" t="s">
        <v>4400</v>
      </c>
      <c r="AI40">
        <v>0</v>
      </c>
      <c r="AJ40">
        <v>0</v>
      </c>
      <c r="AK40" t="s">
        <v>4831</v>
      </c>
      <c r="AL40" t="s">
        <v>4831</v>
      </c>
      <c r="AM40" t="s">
        <v>4756</v>
      </c>
    </row>
    <row r="41" spans="1:39">
      <c r="A41" t="s">
        <v>4901</v>
      </c>
      <c r="B41" t="s">
        <v>4967</v>
      </c>
      <c r="C41" t="s">
        <v>3802</v>
      </c>
      <c r="D41">
        <v>0.9</v>
      </c>
      <c r="K41" t="s">
        <v>4140</v>
      </c>
      <c r="L41" t="s">
        <v>4141</v>
      </c>
      <c r="M41" t="s">
        <v>4980</v>
      </c>
      <c r="N41">
        <v>9</v>
      </c>
      <c r="O41" t="s">
        <v>5008</v>
      </c>
      <c r="P41" t="s">
        <v>5053</v>
      </c>
      <c r="Q41">
        <v>6</v>
      </c>
      <c r="R41">
        <v>1</v>
      </c>
      <c r="S41">
        <v>4.52</v>
      </c>
      <c r="T41">
        <v>7.5</v>
      </c>
      <c r="U41">
        <v>533.6900000000001</v>
      </c>
      <c r="V41">
        <v>77.88</v>
      </c>
      <c r="W41">
        <v>6.95</v>
      </c>
      <c r="X41">
        <v>3.9</v>
      </c>
      <c r="Y41">
        <v>1.88</v>
      </c>
      <c r="Z41">
        <v>3</v>
      </c>
      <c r="AA41" t="s">
        <v>4395</v>
      </c>
      <c r="AB41">
        <v>2</v>
      </c>
      <c r="AC41">
        <v>10</v>
      </c>
      <c r="AD41">
        <v>2.833333333333333</v>
      </c>
      <c r="AF41" t="s">
        <v>4400</v>
      </c>
      <c r="AI41">
        <v>0</v>
      </c>
      <c r="AJ41">
        <v>0</v>
      </c>
      <c r="AK41" t="s">
        <v>4831</v>
      </c>
      <c r="AL41" t="s">
        <v>4831</v>
      </c>
      <c r="AM41" t="s">
        <v>4756</v>
      </c>
    </row>
    <row r="42" spans="1:39">
      <c r="A42" t="s">
        <v>4902</v>
      </c>
      <c r="B42" t="s">
        <v>4967</v>
      </c>
      <c r="C42" t="s">
        <v>3802</v>
      </c>
      <c r="D42">
        <v>1.7</v>
      </c>
      <c r="K42" t="s">
        <v>4140</v>
      </c>
      <c r="L42" t="s">
        <v>4141</v>
      </c>
      <c r="M42" t="s">
        <v>4980</v>
      </c>
      <c r="N42">
        <v>9</v>
      </c>
      <c r="O42" t="s">
        <v>5008</v>
      </c>
      <c r="P42" t="s">
        <v>5054</v>
      </c>
      <c r="Q42">
        <v>5</v>
      </c>
      <c r="R42">
        <v>2</v>
      </c>
      <c r="S42">
        <v>2.4</v>
      </c>
      <c r="T42">
        <v>6.17</v>
      </c>
      <c r="U42">
        <v>406.48</v>
      </c>
      <c r="V42">
        <v>92.54000000000001</v>
      </c>
      <c r="W42">
        <v>4.42</v>
      </c>
      <c r="X42">
        <v>2.79</v>
      </c>
      <c r="Y42">
        <v>0</v>
      </c>
      <c r="Z42">
        <v>2</v>
      </c>
      <c r="AA42" t="s">
        <v>4395</v>
      </c>
      <c r="AB42">
        <v>0</v>
      </c>
      <c r="AC42">
        <v>5</v>
      </c>
      <c r="AD42">
        <v>3.883333333333333</v>
      </c>
      <c r="AF42" t="s">
        <v>4400</v>
      </c>
      <c r="AI42">
        <v>0</v>
      </c>
      <c r="AJ42">
        <v>0</v>
      </c>
      <c r="AK42" t="s">
        <v>4831</v>
      </c>
      <c r="AL42" t="s">
        <v>4831</v>
      </c>
      <c r="AM42" t="s">
        <v>4756</v>
      </c>
    </row>
    <row r="43" spans="1:39">
      <c r="A43" t="s">
        <v>4903</v>
      </c>
      <c r="B43" t="s">
        <v>4967</v>
      </c>
      <c r="C43" t="s">
        <v>3802</v>
      </c>
      <c r="D43">
        <v>1</v>
      </c>
      <c r="K43" t="s">
        <v>4140</v>
      </c>
      <c r="L43" t="s">
        <v>4141</v>
      </c>
      <c r="M43" t="s">
        <v>4980</v>
      </c>
      <c r="N43">
        <v>9</v>
      </c>
      <c r="O43" t="s">
        <v>5008</v>
      </c>
      <c r="P43" t="s">
        <v>5055</v>
      </c>
      <c r="Q43">
        <v>5</v>
      </c>
      <c r="R43">
        <v>2</v>
      </c>
      <c r="S43">
        <v>2.81</v>
      </c>
      <c r="T43">
        <v>6.56</v>
      </c>
      <c r="U43">
        <v>420.51</v>
      </c>
      <c r="V43">
        <v>92.54000000000001</v>
      </c>
      <c r="W43">
        <v>4.73</v>
      </c>
      <c r="X43">
        <v>2.79</v>
      </c>
      <c r="Y43">
        <v>0</v>
      </c>
      <c r="Z43">
        <v>2</v>
      </c>
      <c r="AA43" t="s">
        <v>4395</v>
      </c>
      <c r="AB43">
        <v>0</v>
      </c>
      <c r="AC43">
        <v>5</v>
      </c>
      <c r="AD43">
        <v>3.578119047619047</v>
      </c>
      <c r="AF43" t="s">
        <v>4400</v>
      </c>
      <c r="AI43">
        <v>0</v>
      </c>
      <c r="AJ43">
        <v>0</v>
      </c>
      <c r="AK43" t="s">
        <v>4831</v>
      </c>
      <c r="AL43" t="s">
        <v>4831</v>
      </c>
      <c r="AM43" t="s">
        <v>4756</v>
      </c>
    </row>
    <row r="44" spans="1:39">
      <c r="A44" t="s">
        <v>4904</v>
      </c>
      <c r="B44" t="s">
        <v>4967</v>
      </c>
      <c r="C44" t="s">
        <v>3802</v>
      </c>
      <c r="D44">
        <v>0.9</v>
      </c>
      <c r="K44" t="s">
        <v>4140</v>
      </c>
      <c r="L44" t="s">
        <v>4141</v>
      </c>
      <c r="M44" t="s">
        <v>4980</v>
      </c>
      <c r="N44">
        <v>9</v>
      </c>
      <c r="O44" t="s">
        <v>5008</v>
      </c>
      <c r="P44" t="s">
        <v>5056</v>
      </c>
      <c r="Q44">
        <v>7</v>
      </c>
      <c r="R44">
        <v>1</v>
      </c>
      <c r="S44">
        <v>2.67</v>
      </c>
      <c r="T44">
        <v>6.33</v>
      </c>
      <c r="U44">
        <v>494.59</v>
      </c>
      <c r="V44">
        <v>100</v>
      </c>
      <c r="W44">
        <v>4.72</v>
      </c>
      <c r="X44">
        <v>2.8</v>
      </c>
      <c r="Y44">
        <v>0</v>
      </c>
      <c r="Z44">
        <v>2</v>
      </c>
      <c r="AA44" t="s">
        <v>4395</v>
      </c>
      <c r="AB44">
        <v>0</v>
      </c>
      <c r="AC44">
        <v>11</v>
      </c>
      <c r="AD44">
        <v>3.203642857142857</v>
      </c>
      <c r="AF44" t="s">
        <v>4400</v>
      </c>
      <c r="AI44">
        <v>0</v>
      </c>
      <c r="AJ44">
        <v>0</v>
      </c>
      <c r="AK44" t="s">
        <v>4831</v>
      </c>
      <c r="AL44" t="s">
        <v>4831</v>
      </c>
      <c r="AM44" t="s">
        <v>4756</v>
      </c>
    </row>
    <row r="45" spans="1:39">
      <c r="A45" t="s">
        <v>4905</v>
      </c>
      <c r="B45" t="s">
        <v>4967</v>
      </c>
      <c r="C45" t="s">
        <v>3802</v>
      </c>
      <c r="D45">
        <v>1.1</v>
      </c>
      <c r="K45" t="s">
        <v>4140</v>
      </c>
      <c r="L45" t="s">
        <v>4141</v>
      </c>
      <c r="M45" t="s">
        <v>4980</v>
      </c>
      <c r="N45">
        <v>9</v>
      </c>
      <c r="O45" t="s">
        <v>5008</v>
      </c>
      <c r="P45" t="s">
        <v>5057</v>
      </c>
      <c r="Q45">
        <v>7</v>
      </c>
      <c r="R45">
        <v>1</v>
      </c>
      <c r="S45">
        <v>3.16</v>
      </c>
      <c r="T45">
        <v>6.82</v>
      </c>
      <c r="U45">
        <v>508.62</v>
      </c>
      <c r="V45">
        <v>100</v>
      </c>
      <c r="W45">
        <v>5.03</v>
      </c>
      <c r="X45">
        <v>2.8</v>
      </c>
      <c r="Y45">
        <v>0</v>
      </c>
      <c r="Z45">
        <v>2</v>
      </c>
      <c r="AA45" t="s">
        <v>4395</v>
      </c>
      <c r="AB45">
        <v>2</v>
      </c>
      <c r="AC45">
        <v>11</v>
      </c>
      <c r="AD45">
        <v>2.92</v>
      </c>
      <c r="AF45" t="s">
        <v>4400</v>
      </c>
      <c r="AI45">
        <v>0</v>
      </c>
      <c r="AJ45">
        <v>0</v>
      </c>
      <c r="AK45" t="s">
        <v>4831</v>
      </c>
      <c r="AL45" t="s">
        <v>4831</v>
      </c>
      <c r="AM45" t="s">
        <v>4756</v>
      </c>
    </row>
    <row r="46" spans="1:39">
      <c r="A46" t="s">
        <v>4906</v>
      </c>
      <c r="B46" t="s">
        <v>4967</v>
      </c>
      <c r="C46" t="s">
        <v>3802</v>
      </c>
      <c r="D46">
        <v>1</v>
      </c>
      <c r="K46" t="s">
        <v>4140</v>
      </c>
      <c r="L46" t="s">
        <v>4141</v>
      </c>
      <c r="M46" t="s">
        <v>4980</v>
      </c>
      <c r="N46">
        <v>9</v>
      </c>
      <c r="O46" t="s">
        <v>5008</v>
      </c>
      <c r="P46" t="s">
        <v>5058</v>
      </c>
      <c r="Q46">
        <v>5</v>
      </c>
      <c r="R46">
        <v>2</v>
      </c>
      <c r="S46">
        <v>2.6</v>
      </c>
      <c r="T46">
        <v>5.78</v>
      </c>
      <c r="U46">
        <v>456.54</v>
      </c>
      <c r="V46">
        <v>92.54000000000001</v>
      </c>
      <c r="W46">
        <v>5.69</v>
      </c>
      <c r="X46">
        <v>3.49</v>
      </c>
      <c r="Y46">
        <v>0</v>
      </c>
      <c r="Z46">
        <v>3</v>
      </c>
      <c r="AA46" t="s">
        <v>4395</v>
      </c>
      <c r="AB46">
        <v>1</v>
      </c>
      <c r="AC46">
        <v>5</v>
      </c>
      <c r="AD46">
        <v>3.425761904761904</v>
      </c>
      <c r="AF46" t="s">
        <v>4400</v>
      </c>
      <c r="AI46">
        <v>0</v>
      </c>
      <c r="AJ46">
        <v>0</v>
      </c>
      <c r="AK46" t="s">
        <v>4831</v>
      </c>
      <c r="AL46" t="s">
        <v>4831</v>
      </c>
      <c r="AM46" t="s">
        <v>4756</v>
      </c>
    </row>
    <row r="47" spans="1:39">
      <c r="A47" t="s">
        <v>4907</v>
      </c>
      <c r="B47" t="s">
        <v>4967</v>
      </c>
      <c r="C47" t="s">
        <v>3802</v>
      </c>
      <c r="D47">
        <v>1.1</v>
      </c>
      <c r="K47" t="s">
        <v>4140</v>
      </c>
      <c r="L47" t="s">
        <v>4141</v>
      </c>
      <c r="M47" t="s">
        <v>4980</v>
      </c>
      <c r="N47">
        <v>9</v>
      </c>
      <c r="O47" t="s">
        <v>5008</v>
      </c>
      <c r="P47" t="s">
        <v>5059</v>
      </c>
      <c r="Q47">
        <v>7</v>
      </c>
      <c r="R47">
        <v>1</v>
      </c>
      <c r="S47">
        <v>2.86</v>
      </c>
      <c r="T47">
        <v>5.94</v>
      </c>
      <c r="U47">
        <v>544.65</v>
      </c>
      <c r="V47">
        <v>100</v>
      </c>
      <c r="W47">
        <v>5.98</v>
      </c>
      <c r="X47">
        <v>3.5</v>
      </c>
      <c r="Y47">
        <v>0</v>
      </c>
      <c r="Z47">
        <v>3</v>
      </c>
      <c r="AA47" t="s">
        <v>4395</v>
      </c>
      <c r="AB47">
        <v>2</v>
      </c>
      <c r="AC47">
        <v>11</v>
      </c>
      <c r="AD47">
        <v>3.07</v>
      </c>
      <c r="AF47" t="s">
        <v>4400</v>
      </c>
      <c r="AI47">
        <v>0</v>
      </c>
      <c r="AJ47">
        <v>0</v>
      </c>
      <c r="AK47" t="s">
        <v>4831</v>
      </c>
      <c r="AL47" t="s">
        <v>4831</v>
      </c>
      <c r="AM47" t="s">
        <v>4756</v>
      </c>
    </row>
    <row r="48" spans="1:39">
      <c r="A48" t="s">
        <v>4908</v>
      </c>
      <c r="B48" t="s">
        <v>4967</v>
      </c>
      <c r="C48" t="s">
        <v>3802</v>
      </c>
      <c r="D48">
        <v>13.3</v>
      </c>
      <c r="K48" t="s">
        <v>4140</v>
      </c>
      <c r="L48" t="s">
        <v>4141</v>
      </c>
      <c r="M48" t="s">
        <v>4980</v>
      </c>
      <c r="N48">
        <v>9</v>
      </c>
      <c r="O48" t="s">
        <v>5008</v>
      </c>
      <c r="P48" t="s">
        <v>5060</v>
      </c>
      <c r="Q48">
        <v>2</v>
      </c>
      <c r="R48">
        <v>2</v>
      </c>
      <c r="S48">
        <v>3.51</v>
      </c>
      <c r="T48">
        <v>6.55</v>
      </c>
      <c r="U48">
        <v>422.95</v>
      </c>
      <c r="V48">
        <v>57.53</v>
      </c>
      <c r="W48">
        <v>6.59</v>
      </c>
      <c r="X48">
        <v>4.27</v>
      </c>
      <c r="Y48">
        <v>0</v>
      </c>
      <c r="Z48">
        <v>2</v>
      </c>
      <c r="AA48" t="s">
        <v>4395</v>
      </c>
      <c r="AB48">
        <v>1</v>
      </c>
      <c r="AC48">
        <v>4</v>
      </c>
      <c r="AD48">
        <v>3.295357142857143</v>
      </c>
      <c r="AF48" t="s">
        <v>4400</v>
      </c>
      <c r="AI48">
        <v>0</v>
      </c>
      <c r="AJ48">
        <v>0</v>
      </c>
      <c r="AK48" t="s">
        <v>4831</v>
      </c>
      <c r="AL48" t="s">
        <v>4831</v>
      </c>
      <c r="AM48" t="s">
        <v>4756</v>
      </c>
    </row>
    <row r="49" spans="1:39">
      <c r="A49" t="s">
        <v>4909</v>
      </c>
      <c r="B49" t="s">
        <v>4967</v>
      </c>
      <c r="C49" t="s">
        <v>3802</v>
      </c>
      <c r="D49">
        <v>16</v>
      </c>
      <c r="K49" t="s">
        <v>4140</v>
      </c>
      <c r="L49" t="s">
        <v>4141</v>
      </c>
      <c r="M49" t="s">
        <v>4980</v>
      </c>
      <c r="N49">
        <v>9</v>
      </c>
      <c r="O49" t="s">
        <v>5008</v>
      </c>
      <c r="P49" t="s">
        <v>5061</v>
      </c>
      <c r="Q49">
        <v>4</v>
      </c>
      <c r="R49">
        <v>1</v>
      </c>
      <c r="S49">
        <v>3.83</v>
      </c>
      <c r="T49">
        <v>6.96</v>
      </c>
      <c r="U49">
        <v>499.05</v>
      </c>
      <c r="V49">
        <v>64.98999999999999</v>
      </c>
      <c r="W49">
        <v>6.41</v>
      </c>
      <c r="X49">
        <v>4.16</v>
      </c>
      <c r="Y49">
        <v>0</v>
      </c>
      <c r="Z49">
        <v>2</v>
      </c>
      <c r="AA49" t="s">
        <v>4395</v>
      </c>
      <c r="AB49">
        <v>1</v>
      </c>
      <c r="AC49">
        <v>10</v>
      </c>
      <c r="AD49">
        <v>2.925119047619048</v>
      </c>
      <c r="AF49" t="s">
        <v>4400</v>
      </c>
      <c r="AI49">
        <v>0</v>
      </c>
      <c r="AJ49">
        <v>0</v>
      </c>
      <c r="AK49" t="s">
        <v>4831</v>
      </c>
      <c r="AL49" t="s">
        <v>4831</v>
      </c>
      <c r="AM49" t="s">
        <v>4756</v>
      </c>
    </row>
    <row r="50" spans="1:39">
      <c r="A50" t="s">
        <v>4910</v>
      </c>
      <c r="B50" t="s">
        <v>4967</v>
      </c>
      <c r="C50" t="s">
        <v>3802</v>
      </c>
      <c r="D50">
        <v>9.800000000000001</v>
      </c>
      <c r="K50" t="s">
        <v>4140</v>
      </c>
      <c r="L50" t="s">
        <v>4141</v>
      </c>
      <c r="M50" t="s">
        <v>4980</v>
      </c>
      <c r="N50">
        <v>9</v>
      </c>
      <c r="O50" t="s">
        <v>5008</v>
      </c>
      <c r="P50" t="s">
        <v>5062</v>
      </c>
      <c r="Q50">
        <v>4</v>
      </c>
      <c r="R50">
        <v>1</v>
      </c>
      <c r="S50">
        <v>5.36</v>
      </c>
      <c r="T50">
        <v>8.31</v>
      </c>
      <c r="U50">
        <v>535.08</v>
      </c>
      <c r="V50">
        <v>64.98999999999999</v>
      </c>
      <c r="W50">
        <v>7.63</v>
      </c>
      <c r="X50">
        <v>4.01</v>
      </c>
      <c r="Y50">
        <v>0</v>
      </c>
      <c r="Z50">
        <v>3</v>
      </c>
      <c r="AA50" t="s">
        <v>4395</v>
      </c>
      <c r="AB50">
        <v>2</v>
      </c>
      <c r="AC50">
        <v>9</v>
      </c>
      <c r="AD50">
        <v>2.833333333333333</v>
      </c>
      <c r="AF50" t="s">
        <v>4400</v>
      </c>
      <c r="AI50">
        <v>0</v>
      </c>
      <c r="AJ50">
        <v>0</v>
      </c>
      <c r="AK50" t="s">
        <v>4831</v>
      </c>
      <c r="AL50" t="s">
        <v>4831</v>
      </c>
      <c r="AM50" t="s">
        <v>4756</v>
      </c>
    </row>
    <row r="51" spans="1:39">
      <c r="A51" t="s">
        <v>4778</v>
      </c>
      <c r="B51" t="s">
        <v>4967</v>
      </c>
      <c r="C51" t="s">
        <v>3802</v>
      </c>
      <c r="D51">
        <v>1.4</v>
      </c>
      <c r="K51" t="s">
        <v>4140</v>
      </c>
      <c r="L51" t="s">
        <v>4141</v>
      </c>
      <c r="M51" t="s">
        <v>4980</v>
      </c>
      <c r="N51">
        <v>9</v>
      </c>
      <c r="O51" t="s">
        <v>5008</v>
      </c>
      <c r="P51" t="s">
        <v>4828</v>
      </c>
      <c r="Q51">
        <v>2</v>
      </c>
      <c r="R51">
        <v>2</v>
      </c>
      <c r="S51">
        <v>3.53</v>
      </c>
      <c r="T51">
        <v>6.71</v>
      </c>
      <c r="U51">
        <v>410.94</v>
      </c>
      <c r="V51">
        <v>57.53</v>
      </c>
      <c r="W51">
        <v>6.12</v>
      </c>
      <c r="X51">
        <v>4.1</v>
      </c>
      <c r="Y51">
        <v>0</v>
      </c>
      <c r="Z51">
        <v>2</v>
      </c>
      <c r="AA51" t="s">
        <v>4395</v>
      </c>
      <c r="AB51">
        <v>1</v>
      </c>
      <c r="AC51">
        <v>4</v>
      </c>
      <c r="AD51">
        <v>3.371142857142857</v>
      </c>
      <c r="AF51" t="s">
        <v>4400</v>
      </c>
      <c r="AI51">
        <v>0</v>
      </c>
      <c r="AJ51">
        <v>0</v>
      </c>
      <c r="AK51" t="s">
        <v>4831</v>
      </c>
      <c r="AL51" t="s">
        <v>4831</v>
      </c>
      <c r="AM51" t="s">
        <v>4756</v>
      </c>
    </row>
    <row r="52" spans="1:39">
      <c r="A52" t="s">
        <v>4911</v>
      </c>
      <c r="B52" t="s">
        <v>4967</v>
      </c>
      <c r="C52" t="s">
        <v>3802</v>
      </c>
      <c r="D52">
        <v>19</v>
      </c>
      <c r="K52" t="s">
        <v>4140</v>
      </c>
      <c r="L52" t="s">
        <v>4141</v>
      </c>
      <c r="M52" t="s">
        <v>4980</v>
      </c>
      <c r="N52">
        <v>9</v>
      </c>
      <c r="O52" t="s">
        <v>5008</v>
      </c>
      <c r="P52" t="s">
        <v>5063</v>
      </c>
      <c r="Q52">
        <v>4</v>
      </c>
      <c r="R52">
        <v>1</v>
      </c>
      <c r="S52">
        <v>3.81</v>
      </c>
      <c r="T52">
        <v>6.8</v>
      </c>
      <c r="U52">
        <v>511.06</v>
      </c>
      <c r="V52">
        <v>64.98999999999999</v>
      </c>
      <c r="W52">
        <v>6.88</v>
      </c>
      <c r="X52">
        <v>4.32</v>
      </c>
      <c r="Y52">
        <v>0</v>
      </c>
      <c r="Z52">
        <v>2</v>
      </c>
      <c r="AA52" t="s">
        <v>4395</v>
      </c>
      <c r="AB52">
        <v>2</v>
      </c>
      <c r="AC52">
        <v>10</v>
      </c>
      <c r="AD52">
        <v>2.928333333333333</v>
      </c>
      <c r="AF52" t="s">
        <v>4400</v>
      </c>
      <c r="AI52">
        <v>0</v>
      </c>
      <c r="AJ52">
        <v>0</v>
      </c>
      <c r="AK52" t="s">
        <v>4831</v>
      </c>
      <c r="AL52" t="s">
        <v>4831</v>
      </c>
      <c r="AM52" t="s">
        <v>4756</v>
      </c>
    </row>
    <row r="53" spans="1:39">
      <c r="A53" t="s">
        <v>4779</v>
      </c>
      <c r="B53" t="s">
        <v>4967</v>
      </c>
      <c r="C53" t="s">
        <v>3802</v>
      </c>
      <c r="D53">
        <v>0.9</v>
      </c>
      <c r="K53" t="s">
        <v>4140</v>
      </c>
      <c r="L53" t="s">
        <v>4141</v>
      </c>
      <c r="M53" t="s">
        <v>4980</v>
      </c>
      <c r="N53">
        <v>9</v>
      </c>
      <c r="O53" t="s">
        <v>5008</v>
      </c>
      <c r="P53" t="s">
        <v>4829</v>
      </c>
      <c r="Q53">
        <v>2</v>
      </c>
      <c r="R53">
        <v>2</v>
      </c>
      <c r="S53">
        <v>5.08</v>
      </c>
      <c r="T53">
        <v>8.06</v>
      </c>
      <c r="U53">
        <v>446.97</v>
      </c>
      <c r="V53">
        <v>57.53</v>
      </c>
      <c r="W53">
        <v>7.34</v>
      </c>
      <c r="X53">
        <v>3.96</v>
      </c>
      <c r="Y53">
        <v>0</v>
      </c>
      <c r="Z53">
        <v>3</v>
      </c>
      <c r="AA53" t="s">
        <v>4395</v>
      </c>
      <c r="AB53">
        <v>1</v>
      </c>
      <c r="AC53">
        <v>3</v>
      </c>
      <c r="AD53">
        <v>2.878785714285714</v>
      </c>
      <c r="AF53" t="s">
        <v>4400</v>
      </c>
      <c r="AI53">
        <v>0</v>
      </c>
      <c r="AJ53">
        <v>0</v>
      </c>
      <c r="AK53" t="s">
        <v>4831</v>
      </c>
      <c r="AL53" t="s">
        <v>4831</v>
      </c>
      <c r="AM53" t="s">
        <v>4756</v>
      </c>
    </row>
    <row r="54" spans="1:39">
      <c r="A54" t="s">
        <v>4912</v>
      </c>
      <c r="B54" t="s">
        <v>4967</v>
      </c>
      <c r="C54" t="s">
        <v>3802</v>
      </c>
      <c r="D54">
        <v>14.3</v>
      </c>
      <c r="K54" t="s">
        <v>4140</v>
      </c>
      <c r="L54" t="s">
        <v>4141</v>
      </c>
      <c r="M54" t="s">
        <v>4980</v>
      </c>
      <c r="N54">
        <v>9</v>
      </c>
      <c r="O54" t="s">
        <v>5008</v>
      </c>
      <c r="P54" t="s">
        <v>5064</v>
      </c>
      <c r="Q54">
        <v>2</v>
      </c>
      <c r="R54">
        <v>2</v>
      </c>
      <c r="S54">
        <v>2.57</v>
      </c>
      <c r="T54">
        <v>5.61</v>
      </c>
      <c r="U54">
        <v>364.49</v>
      </c>
      <c r="V54">
        <v>57.53</v>
      </c>
      <c r="W54">
        <v>5.81</v>
      </c>
      <c r="X54">
        <v>4.61</v>
      </c>
      <c r="Y54">
        <v>0</v>
      </c>
      <c r="Z54">
        <v>2</v>
      </c>
      <c r="AA54" t="s">
        <v>4395</v>
      </c>
      <c r="AB54">
        <v>1</v>
      </c>
      <c r="AC54">
        <v>3</v>
      </c>
      <c r="AD54">
        <v>4.182928571428572</v>
      </c>
      <c r="AF54" t="s">
        <v>4400</v>
      </c>
      <c r="AI54">
        <v>0</v>
      </c>
      <c r="AJ54">
        <v>0</v>
      </c>
      <c r="AK54" t="s">
        <v>4831</v>
      </c>
      <c r="AL54" t="s">
        <v>4831</v>
      </c>
      <c r="AM54" t="s">
        <v>4756</v>
      </c>
    </row>
    <row r="55" spans="1:39">
      <c r="A55" t="s">
        <v>4757</v>
      </c>
      <c r="B55" t="s">
        <v>4967</v>
      </c>
      <c r="C55" t="s">
        <v>3802</v>
      </c>
      <c r="D55">
        <v>1</v>
      </c>
      <c r="K55" t="s">
        <v>4140</v>
      </c>
      <c r="L55" t="s">
        <v>4141</v>
      </c>
      <c r="M55" t="s">
        <v>4980</v>
      </c>
      <c r="N55">
        <v>9</v>
      </c>
      <c r="O55" t="s">
        <v>5008</v>
      </c>
      <c r="P55" t="s">
        <v>4807</v>
      </c>
      <c r="Q55">
        <v>3</v>
      </c>
      <c r="R55">
        <v>2</v>
      </c>
      <c r="S55">
        <v>3.94</v>
      </c>
      <c r="T55">
        <v>6.98</v>
      </c>
      <c r="U55">
        <v>436.59</v>
      </c>
      <c r="V55">
        <v>66.76000000000001</v>
      </c>
      <c r="W55">
        <v>7.08</v>
      </c>
      <c r="X55">
        <v>4.6</v>
      </c>
      <c r="Y55">
        <v>0</v>
      </c>
      <c r="Z55">
        <v>2</v>
      </c>
      <c r="AA55" t="s">
        <v>4395</v>
      </c>
      <c r="AB55">
        <v>1</v>
      </c>
      <c r="AC55">
        <v>8</v>
      </c>
      <c r="AD55">
        <v>2.982928571428571</v>
      </c>
      <c r="AF55" t="s">
        <v>4400</v>
      </c>
      <c r="AI55">
        <v>0</v>
      </c>
      <c r="AJ55">
        <v>0</v>
      </c>
      <c r="AK55" t="s">
        <v>4831</v>
      </c>
      <c r="AL55" t="s">
        <v>4831</v>
      </c>
      <c r="AM55" t="s">
        <v>4756</v>
      </c>
    </row>
    <row r="56" spans="1:39">
      <c r="A56" t="s">
        <v>3963</v>
      </c>
      <c r="B56" t="s">
        <v>4967</v>
      </c>
      <c r="C56" t="s">
        <v>3802</v>
      </c>
      <c r="D56">
        <v>4</v>
      </c>
      <c r="K56" t="s">
        <v>4140</v>
      </c>
      <c r="L56" t="s">
        <v>4141</v>
      </c>
      <c r="M56" t="s">
        <v>4981</v>
      </c>
      <c r="N56">
        <v>9</v>
      </c>
      <c r="O56" t="s">
        <v>5009</v>
      </c>
      <c r="P56" t="s">
        <v>4224</v>
      </c>
      <c r="Q56">
        <v>1</v>
      </c>
      <c r="R56">
        <v>1</v>
      </c>
      <c r="S56">
        <v>3.97</v>
      </c>
      <c r="T56">
        <v>6.9</v>
      </c>
      <c r="U56">
        <v>348.49</v>
      </c>
      <c r="V56">
        <v>37.3</v>
      </c>
      <c r="W56">
        <v>6.1</v>
      </c>
      <c r="X56">
        <v>4.08</v>
      </c>
      <c r="Y56">
        <v>0</v>
      </c>
      <c r="Z56">
        <v>2</v>
      </c>
      <c r="AA56" t="s">
        <v>4395</v>
      </c>
      <c r="AB56">
        <v>1</v>
      </c>
      <c r="AC56">
        <v>3</v>
      </c>
      <c r="AD56">
        <v>3.713333333333333</v>
      </c>
      <c r="AE56" t="s">
        <v>4399</v>
      </c>
      <c r="AF56" t="s">
        <v>4400</v>
      </c>
      <c r="AH56" t="s">
        <v>4404</v>
      </c>
      <c r="AI56">
        <v>4</v>
      </c>
      <c r="AJ56">
        <v>1</v>
      </c>
      <c r="AK56" t="s">
        <v>5124</v>
      </c>
      <c r="AL56" t="s">
        <v>5124</v>
      </c>
      <c r="AM56" t="s">
        <v>4756</v>
      </c>
    </row>
    <row r="57" spans="1:39">
      <c r="A57" t="s">
        <v>4913</v>
      </c>
      <c r="B57" t="s">
        <v>4967</v>
      </c>
      <c r="C57" t="s">
        <v>3802</v>
      </c>
      <c r="D57">
        <v>0.5</v>
      </c>
      <c r="K57" t="s">
        <v>4140</v>
      </c>
      <c r="L57" t="s">
        <v>4141</v>
      </c>
      <c r="M57" t="s">
        <v>4981</v>
      </c>
      <c r="N57">
        <v>9</v>
      </c>
      <c r="O57" t="s">
        <v>5009</v>
      </c>
      <c r="P57" t="s">
        <v>5065</v>
      </c>
      <c r="Q57">
        <v>5</v>
      </c>
      <c r="R57">
        <v>2</v>
      </c>
      <c r="S57">
        <v>1.69</v>
      </c>
      <c r="T57">
        <v>1.71</v>
      </c>
      <c r="U57">
        <v>232.26</v>
      </c>
      <c r="V57">
        <v>57.76</v>
      </c>
      <c r="W57">
        <v>2.47</v>
      </c>
      <c r="X57">
        <v>9.5</v>
      </c>
      <c r="Y57">
        <v>5.91</v>
      </c>
      <c r="Z57">
        <v>3</v>
      </c>
      <c r="AA57" t="s">
        <v>4395</v>
      </c>
      <c r="AB57">
        <v>0</v>
      </c>
      <c r="AC57">
        <v>1</v>
      </c>
      <c r="AD57">
        <v>5.5</v>
      </c>
      <c r="AF57" t="s">
        <v>4401</v>
      </c>
      <c r="AI57">
        <v>0</v>
      </c>
      <c r="AJ57">
        <v>0</v>
      </c>
      <c r="AK57" t="s">
        <v>5124</v>
      </c>
      <c r="AL57" t="s">
        <v>5124</v>
      </c>
      <c r="AM57" t="s">
        <v>4756</v>
      </c>
    </row>
    <row r="58" spans="1:39">
      <c r="A58" t="s">
        <v>4914</v>
      </c>
      <c r="B58" t="s">
        <v>4967</v>
      </c>
      <c r="C58" t="s">
        <v>3802</v>
      </c>
      <c r="D58">
        <v>0.3</v>
      </c>
      <c r="K58" t="s">
        <v>4140</v>
      </c>
      <c r="L58" t="s">
        <v>4141</v>
      </c>
      <c r="M58" t="s">
        <v>4981</v>
      </c>
      <c r="N58">
        <v>9</v>
      </c>
      <c r="O58" t="s">
        <v>5009</v>
      </c>
      <c r="P58" t="s">
        <v>5066</v>
      </c>
      <c r="Q58">
        <v>6</v>
      </c>
      <c r="R58">
        <v>3</v>
      </c>
      <c r="S58">
        <v>0.79</v>
      </c>
      <c r="T58">
        <v>0.96</v>
      </c>
      <c r="U58">
        <v>262.29</v>
      </c>
      <c r="V58">
        <v>77.98999999999999</v>
      </c>
      <c r="W58">
        <v>2.49</v>
      </c>
      <c r="X58">
        <v>8.369999999999999</v>
      </c>
      <c r="Y58">
        <v>6.21</v>
      </c>
      <c r="Z58">
        <v>3</v>
      </c>
      <c r="AA58" t="s">
        <v>4395</v>
      </c>
      <c r="AB58">
        <v>0</v>
      </c>
      <c r="AC58">
        <v>1</v>
      </c>
      <c r="AD58">
        <v>5.166666666666667</v>
      </c>
      <c r="AF58" t="s">
        <v>4401</v>
      </c>
      <c r="AI58">
        <v>0</v>
      </c>
      <c r="AJ58">
        <v>0</v>
      </c>
      <c r="AK58" t="s">
        <v>5124</v>
      </c>
      <c r="AL58" t="s">
        <v>5124</v>
      </c>
      <c r="AM58" t="s">
        <v>4756</v>
      </c>
    </row>
    <row r="59" spans="1:39">
      <c r="A59" t="s">
        <v>4915</v>
      </c>
      <c r="B59" t="s">
        <v>4967</v>
      </c>
      <c r="C59" t="s">
        <v>3802</v>
      </c>
      <c r="D59">
        <v>2</v>
      </c>
      <c r="K59" t="s">
        <v>4838</v>
      </c>
      <c r="L59" t="s">
        <v>4141</v>
      </c>
      <c r="M59" t="s">
        <v>4982</v>
      </c>
      <c r="N59">
        <v>9</v>
      </c>
      <c r="O59" t="s">
        <v>5010</v>
      </c>
      <c r="P59" t="s">
        <v>5067</v>
      </c>
      <c r="Q59">
        <v>5</v>
      </c>
      <c r="R59">
        <v>2</v>
      </c>
      <c r="S59">
        <v>-2.62</v>
      </c>
      <c r="T59">
        <v>-0.33</v>
      </c>
      <c r="U59">
        <v>319.36</v>
      </c>
      <c r="V59">
        <v>91.11</v>
      </c>
      <c r="W59">
        <v>2.14</v>
      </c>
      <c r="Y59">
        <v>9.789999999999999</v>
      </c>
      <c r="Z59">
        <v>3</v>
      </c>
      <c r="AA59" t="s">
        <v>4395</v>
      </c>
      <c r="AB59">
        <v>0</v>
      </c>
      <c r="AC59">
        <v>3</v>
      </c>
      <c r="AD59">
        <v>4.568000000000001</v>
      </c>
      <c r="AF59" t="s">
        <v>5119</v>
      </c>
      <c r="AI59">
        <v>0</v>
      </c>
      <c r="AJ59">
        <v>0</v>
      </c>
      <c r="AK59" t="s">
        <v>5125</v>
      </c>
      <c r="AL59" t="s">
        <v>5125</v>
      </c>
      <c r="AM59" t="s">
        <v>4756</v>
      </c>
    </row>
    <row r="60" spans="1:39">
      <c r="A60" t="s">
        <v>3963</v>
      </c>
      <c r="B60" t="s">
        <v>4967</v>
      </c>
      <c r="C60" t="s">
        <v>3802</v>
      </c>
      <c r="D60">
        <v>22.4</v>
      </c>
      <c r="K60" t="s">
        <v>4838</v>
      </c>
      <c r="L60" t="s">
        <v>4141</v>
      </c>
      <c r="M60" t="s">
        <v>4983</v>
      </c>
      <c r="N60">
        <v>9</v>
      </c>
      <c r="O60" t="s">
        <v>5011</v>
      </c>
      <c r="P60" t="s">
        <v>4224</v>
      </c>
      <c r="Q60">
        <v>1</v>
      </c>
      <c r="R60">
        <v>1</v>
      </c>
      <c r="S60">
        <v>3.97</v>
      </c>
      <c r="T60">
        <v>6.9</v>
      </c>
      <c r="U60">
        <v>348.49</v>
      </c>
      <c r="V60">
        <v>37.3</v>
      </c>
      <c r="W60">
        <v>6.1</v>
      </c>
      <c r="X60">
        <v>4.08</v>
      </c>
      <c r="Y60">
        <v>0</v>
      </c>
      <c r="Z60">
        <v>2</v>
      </c>
      <c r="AA60" t="s">
        <v>4395</v>
      </c>
      <c r="AB60">
        <v>1</v>
      </c>
      <c r="AC60">
        <v>3</v>
      </c>
      <c r="AD60">
        <v>3.713333333333333</v>
      </c>
      <c r="AE60" t="s">
        <v>4399</v>
      </c>
      <c r="AF60" t="s">
        <v>4400</v>
      </c>
      <c r="AH60" t="s">
        <v>4404</v>
      </c>
      <c r="AI60">
        <v>4</v>
      </c>
      <c r="AJ60">
        <v>1</v>
      </c>
      <c r="AK60" t="s">
        <v>5125</v>
      </c>
      <c r="AL60" t="s">
        <v>5125</v>
      </c>
      <c r="AM60" t="s">
        <v>4756</v>
      </c>
    </row>
    <row r="61" spans="1:39">
      <c r="A61" t="s">
        <v>4915</v>
      </c>
      <c r="B61" t="s">
        <v>4967</v>
      </c>
      <c r="C61" t="s">
        <v>3802</v>
      </c>
      <c r="D61">
        <v>40.5</v>
      </c>
      <c r="K61" t="s">
        <v>4838</v>
      </c>
      <c r="L61" t="s">
        <v>4141</v>
      </c>
      <c r="M61" t="s">
        <v>4983</v>
      </c>
      <c r="N61">
        <v>9</v>
      </c>
      <c r="O61" t="s">
        <v>5011</v>
      </c>
      <c r="P61" t="s">
        <v>5067</v>
      </c>
      <c r="Q61">
        <v>5</v>
      </c>
      <c r="R61">
        <v>2</v>
      </c>
      <c r="S61">
        <v>-2.62</v>
      </c>
      <c r="T61">
        <v>-0.33</v>
      </c>
      <c r="U61">
        <v>319.36</v>
      </c>
      <c r="V61">
        <v>91.11</v>
      </c>
      <c r="W61">
        <v>2.14</v>
      </c>
      <c r="Y61">
        <v>9.789999999999999</v>
      </c>
      <c r="Z61">
        <v>3</v>
      </c>
      <c r="AA61" t="s">
        <v>4395</v>
      </c>
      <c r="AB61">
        <v>0</v>
      </c>
      <c r="AC61">
        <v>3</v>
      </c>
      <c r="AD61">
        <v>4.568000000000001</v>
      </c>
      <c r="AF61" t="s">
        <v>5119</v>
      </c>
      <c r="AI61">
        <v>0</v>
      </c>
      <c r="AJ61">
        <v>0</v>
      </c>
      <c r="AK61" t="s">
        <v>5125</v>
      </c>
      <c r="AL61" t="s">
        <v>5125</v>
      </c>
      <c r="AM61" t="s">
        <v>4756</v>
      </c>
    </row>
    <row r="62" spans="1:39">
      <c r="A62" t="s">
        <v>3963</v>
      </c>
      <c r="B62" t="s">
        <v>4967</v>
      </c>
      <c r="C62" t="s">
        <v>3802</v>
      </c>
      <c r="D62">
        <v>10</v>
      </c>
      <c r="K62" t="s">
        <v>4838</v>
      </c>
      <c r="L62" t="s">
        <v>4141</v>
      </c>
      <c r="M62" t="s">
        <v>4984</v>
      </c>
      <c r="N62">
        <v>9</v>
      </c>
      <c r="O62" t="s">
        <v>5012</v>
      </c>
      <c r="P62" t="s">
        <v>4224</v>
      </c>
      <c r="Q62">
        <v>1</v>
      </c>
      <c r="R62">
        <v>1</v>
      </c>
      <c r="S62">
        <v>3.97</v>
      </c>
      <c r="T62">
        <v>6.9</v>
      </c>
      <c r="U62">
        <v>348.49</v>
      </c>
      <c r="V62">
        <v>37.3</v>
      </c>
      <c r="W62">
        <v>6.1</v>
      </c>
      <c r="X62">
        <v>4.08</v>
      </c>
      <c r="Y62">
        <v>0</v>
      </c>
      <c r="Z62">
        <v>2</v>
      </c>
      <c r="AA62" t="s">
        <v>4395</v>
      </c>
      <c r="AB62">
        <v>1</v>
      </c>
      <c r="AC62">
        <v>3</v>
      </c>
      <c r="AD62">
        <v>3.713333333333333</v>
      </c>
      <c r="AE62" t="s">
        <v>4399</v>
      </c>
      <c r="AF62" t="s">
        <v>4400</v>
      </c>
      <c r="AH62" t="s">
        <v>4404</v>
      </c>
      <c r="AI62">
        <v>4</v>
      </c>
      <c r="AJ62">
        <v>1</v>
      </c>
      <c r="AK62" t="s">
        <v>5125</v>
      </c>
      <c r="AL62" t="s">
        <v>5125</v>
      </c>
      <c r="AM62" t="s">
        <v>4756</v>
      </c>
    </row>
    <row r="63" spans="1:39">
      <c r="A63" t="s">
        <v>4915</v>
      </c>
      <c r="B63" t="s">
        <v>4967</v>
      </c>
      <c r="C63" t="s">
        <v>3802</v>
      </c>
      <c r="D63">
        <v>5</v>
      </c>
      <c r="K63" t="s">
        <v>4838</v>
      </c>
      <c r="L63" t="s">
        <v>4141</v>
      </c>
      <c r="M63" t="s">
        <v>4984</v>
      </c>
      <c r="N63">
        <v>9</v>
      </c>
      <c r="O63" t="s">
        <v>5012</v>
      </c>
      <c r="P63" t="s">
        <v>5067</v>
      </c>
      <c r="Q63">
        <v>5</v>
      </c>
      <c r="R63">
        <v>2</v>
      </c>
      <c r="S63">
        <v>-2.62</v>
      </c>
      <c r="T63">
        <v>-0.33</v>
      </c>
      <c r="U63">
        <v>319.36</v>
      </c>
      <c r="V63">
        <v>91.11</v>
      </c>
      <c r="W63">
        <v>2.14</v>
      </c>
      <c r="Y63">
        <v>9.789999999999999</v>
      </c>
      <c r="Z63">
        <v>3</v>
      </c>
      <c r="AA63" t="s">
        <v>4395</v>
      </c>
      <c r="AB63">
        <v>0</v>
      </c>
      <c r="AC63">
        <v>3</v>
      </c>
      <c r="AD63">
        <v>4.568000000000001</v>
      </c>
      <c r="AF63" t="s">
        <v>5119</v>
      </c>
      <c r="AI63">
        <v>0</v>
      </c>
      <c r="AJ63">
        <v>0</v>
      </c>
      <c r="AK63" t="s">
        <v>5125</v>
      </c>
      <c r="AL63" t="s">
        <v>5125</v>
      </c>
      <c r="AM63" t="s">
        <v>4756</v>
      </c>
    </row>
    <row r="64" spans="1:39">
      <c r="A64" t="s">
        <v>4916</v>
      </c>
      <c r="B64" t="s">
        <v>4967</v>
      </c>
      <c r="C64" t="s">
        <v>3802</v>
      </c>
      <c r="D64">
        <v>8.970000000000001</v>
      </c>
      <c r="K64" t="s">
        <v>4838</v>
      </c>
      <c r="L64" t="s">
        <v>4141</v>
      </c>
      <c r="M64" t="s">
        <v>4985</v>
      </c>
      <c r="N64">
        <v>9</v>
      </c>
      <c r="O64" t="s">
        <v>5013</v>
      </c>
      <c r="P64" t="s">
        <v>5068</v>
      </c>
      <c r="Q64">
        <v>5</v>
      </c>
      <c r="R64">
        <v>2</v>
      </c>
      <c r="S64">
        <v>-2.77</v>
      </c>
      <c r="T64">
        <v>-0.08</v>
      </c>
      <c r="U64">
        <v>333.39</v>
      </c>
      <c r="V64">
        <v>77.12</v>
      </c>
      <c r="W64">
        <v>2.4</v>
      </c>
      <c r="Y64">
        <v>10.32</v>
      </c>
      <c r="Z64">
        <v>3</v>
      </c>
      <c r="AA64" t="s">
        <v>4395</v>
      </c>
      <c r="AB64">
        <v>0</v>
      </c>
      <c r="AC64">
        <v>4</v>
      </c>
      <c r="AD64">
        <v>4.5</v>
      </c>
      <c r="AF64" t="s">
        <v>5119</v>
      </c>
      <c r="AI64">
        <v>0</v>
      </c>
      <c r="AJ64">
        <v>0</v>
      </c>
      <c r="AK64" t="s">
        <v>5125</v>
      </c>
      <c r="AL64" t="s">
        <v>5125</v>
      </c>
      <c r="AM64" t="s">
        <v>4756</v>
      </c>
    </row>
    <row r="65" spans="1:39">
      <c r="A65" t="s">
        <v>4915</v>
      </c>
      <c r="B65" t="s">
        <v>4967</v>
      </c>
      <c r="C65" t="s">
        <v>3802</v>
      </c>
      <c r="D65">
        <v>7.67</v>
      </c>
      <c r="K65" t="s">
        <v>4838</v>
      </c>
      <c r="L65" t="s">
        <v>4141</v>
      </c>
      <c r="M65" t="s">
        <v>4985</v>
      </c>
      <c r="N65">
        <v>9</v>
      </c>
      <c r="O65" t="s">
        <v>5013</v>
      </c>
      <c r="P65" t="s">
        <v>5067</v>
      </c>
      <c r="Q65">
        <v>5</v>
      </c>
      <c r="R65">
        <v>2</v>
      </c>
      <c r="S65">
        <v>-2.62</v>
      </c>
      <c r="T65">
        <v>-0.33</v>
      </c>
      <c r="U65">
        <v>319.36</v>
      </c>
      <c r="V65">
        <v>91.11</v>
      </c>
      <c r="W65">
        <v>2.14</v>
      </c>
      <c r="Y65">
        <v>9.789999999999999</v>
      </c>
      <c r="Z65">
        <v>3</v>
      </c>
      <c r="AA65" t="s">
        <v>4395</v>
      </c>
      <c r="AB65">
        <v>0</v>
      </c>
      <c r="AC65">
        <v>3</v>
      </c>
      <c r="AD65">
        <v>4.568000000000001</v>
      </c>
      <c r="AF65" t="s">
        <v>5119</v>
      </c>
      <c r="AI65">
        <v>0</v>
      </c>
      <c r="AJ65">
        <v>0</v>
      </c>
      <c r="AK65" t="s">
        <v>5125</v>
      </c>
      <c r="AL65" t="s">
        <v>5125</v>
      </c>
      <c r="AM65" t="s">
        <v>4756</v>
      </c>
    </row>
    <row r="66" spans="1:39">
      <c r="A66" t="s">
        <v>4917</v>
      </c>
      <c r="B66" t="s">
        <v>4967</v>
      </c>
      <c r="C66" t="s">
        <v>3802</v>
      </c>
      <c r="D66">
        <v>3.55</v>
      </c>
      <c r="K66" t="s">
        <v>4838</v>
      </c>
      <c r="L66" t="s">
        <v>4141</v>
      </c>
      <c r="M66" t="s">
        <v>4985</v>
      </c>
      <c r="N66">
        <v>9</v>
      </c>
      <c r="O66" t="s">
        <v>5013</v>
      </c>
      <c r="P66" t="s">
        <v>5069</v>
      </c>
      <c r="Q66">
        <v>5</v>
      </c>
      <c r="R66">
        <v>2</v>
      </c>
      <c r="S66">
        <v>-1.7</v>
      </c>
      <c r="T66">
        <v>0.57</v>
      </c>
      <c r="U66">
        <v>361.4</v>
      </c>
      <c r="V66">
        <v>94.19</v>
      </c>
      <c r="W66">
        <v>2.52</v>
      </c>
      <c r="Y66">
        <v>9.73</v>
      </c>
      <c r="Z66">
        <v>3</v>
      </c>
      <c r="AA66" t="s">
        <v>4395</v>
      </c>
      <c r="AB66">
        <v>0</v>
      </c>
      <c r="AC66">
        <v>4</v>
      </c>
      <c r="AD66">
        <v>4.485333333333333</v>
      </c>
      <c r="AF66" t="s">
        <v>5119</v>
      </c>
      <c r="AI66">
        <v>0</v>
      </c>
      <c r="AJ66">
        <v>0</v>
      </c>
      <c r="AK66" t="s">
        <v>5125</v>
      </c>
      <c r="AL66" t="s">
        <v>5125</v>
      </c>
      <c r="AM66" t="s">
        <v>4756</v>
      </c>
    </row>
    <row r="67" spans="1:39">
      <c r="A67" t="s">
        <v>4918</v>
      </c>
      <c r="B67" t="s">
        <v>4967</v>
      </c>
      <c r="C67" t="s">
        <v>3802</v>
      </c>
      <c r="D67">
        <v>6.09</v>
      </c>
      <c r="K67" t="s">
        <v>4838</v>
      </c>
      <c r="L67" t="s">
        <v>4141</v>
      </c>
      <c r="M67" t="s">
        <v>4985</v>
      </c>
      <c r="N67">
        <v>9</v>
      </c>
      <c r="O67" t="s">
        <v>5013</v>
      </c>
      <c r="P67" t="s">
        <v>5070</v>
      </c>
      <c r="Q67">
        <v>5</v>
      </c>
      <c r="R67">
        <v>2</v>
      </c>
      <c r="S67">
        <v>-1.26</v>
      </c>
      <c r="T67">
        <v>1.04</v>
      </c>
      <c r="U67">
        <v>333.39</v>
      </c>
      <c r="V67">
        <v>77.12</v>
      </c>
      <c r="W67">
        <v>2.6</v>
      </c>
      <c r="Y67">
        <v>9.800000000000001</v>
      </c>
      <c r="Z67">
        <v>3</v>
      </c>
      <c r="AA67" t="s">
        <v>4395</v>
      </c>
      <c r="AB67">
        <v>0</v>
      </c>
      <c r="AC67">
        <v>4</v>
      </c>
      <c r="AD67">
        <v>4.6</v>
      </c>
      <c r="AF67" t="s">
        <v>5119</v>
      </c>
      <c r="AI67">
        <v>0</v>
      </c>
      <c r="AJ67">
        <v>0</v>
      </c>
      <c r="AK67" t="s">
        <v>5125</v>
      </c>
      <c r="AL67" t="s">
        <v>5125</v>
      </c>
      <c r="AM67" t="s">
        <v>4756</v>
      </c>
    </row>
    <row r="68" spans="1:39">
      <c r="A68" t="s">
        <v>4919</v>
      </c>
      <c r="B68" t="s">
        <v>4967</v>
      </c>
      <c r="C68" t="s">
        <v>3802</v>
      </c>
      <c r="D68">
        <v>3.52</v>
      </c>
      <c r="K68" t="s">
        <v>4838</v>
      </c>
      <c r="L68" t="s">
        <v>4141</v>
      </c>
      <c r="M68" t="s">
        <v>4985</v>
      </c>
      <c r="N68">
        <v>9</v>
      </c>
      <c r="O68" t="s">
        <v>5013</v>
      </c>
      <c r="P68" t="s">
        <v>5071</v>
      </c>
      <c r="Q68">
        <v>5</v>
      </c>
      <c r="R68">
        <v>2</v>
      </c>
      <c r="S68">
        <v>-0.54</v>
      </c>
      <c r="T68">
        <v>-0.54</v>
      </c>
      <c r="U68">
        <v>361.4</v>
      </c>
      <c r="V68">
        <v>94.19</v>
      </c>
      <c r="W68">
        <v>2.32</v>
      </c>
      <c r="Y68">
        <v>1.91</v>
      </c>
      <c r="Z68">
        <v>3</v>
      </c>
      <c r="AA68" t="s">
        <v>4395</v>
      </c>
      <c r="AB68">
        <v>0</v>
      </c>
      <c r="AC68">
        <v>4</v>
      </c>
      <c r="AD68">
        <v>5.350333333333333</v>
      </c>
      <c r="AF68" t="s">
        <v>4401</v>
      </c>
      <c r="AI68">
        <v>0</v>
      </c>
      <c r="AJ68">
        <v>0</v>
      </c>
      <c r="AK68" t="s">
        <v>5125</v>
      </c>
      <c r="AL68" t="s">
        <v>5125</v>
      </c>
      <c r="AM68" t="s">
        <v>4756</v>
      </c>
    </row>
    <row r="69" spans="1:39">
      <c r="A69" t="s">
        <v>3963</v>
      </c>
      <c r="B69" t="s">
        <v>4967</v>
      </c>
      <c r="C69" t="s">
        <v>3802</v>
      </c>
      <c r="D69">
        <v>8.85</v>
      </c>
      <c r="K69" t="s">
        <v>4838</v>
      </c>
      <c r="L69" t="s">
        <v>4141</v>
      </c>
      <c r="M69" t="s">
        <v>4986</v>
      </c>
      <c r="N69">
        <v>9</v>
      </c>
      <c r="O69" t="s">
        <v>5014</v>
      </c>
      <c r="P69" t="s">
        <v>4224</v>
      </c>
      <c r="Q69">
        <v>1</v>
      </c>
      <c r="R69">
        <v>1</v>
      </c>
      <c r="S69">
        <v>3.97</v>
      </c>
      <c r="T69">
        <v>6.9</v>
      </c>
      <c r="U69">
        <v>348.49</v>
      </c>
      <c r="V69">
        <v>37.3</v>
      </c>
      <c r="W69">
        <v>6.1</v>
      </c>
      <c r="X69">
        <v>4.08</v>
      </c>
      <c r="Y69">
        <v>0</v>
      </c>
      <c r="Z69">
        <v>2</v>
      </c>
      <c r="AA69" t="s">
        <v>4395</v>
      </c>
      <c r="AB69">
        <v>1</v>
      </c>
      <c r="AC69">
        <v>3</v>
      </c>
      <c r="AD69">
        <v>3.713333333333333</v>
      </c>
      <c r="AE69" t="s">
        <v>4399</v>
      </c>
      <c r="AF69" t="s">
        <v>4400</v>
      </c>
      <c r="AH69" t="s">
        <v>4404</v>
      </c>
      <c r="AI69">
        <v>4</v>
      </c>
      <c r="AJ69">
        <v>1</v>
      </c>
      <c r="AK69" t="s">
        <v>5125</v>
      </c>
      <c r="AL69" t="s">
        <v>5125</v>
      </c>
      <c r="AM69" t="s">
        <v>4756</v>
      </c>
    </row>
    <row r="70" spans="1:39">
      <c r="A70" t="s">
        <v>4915</v>
      </c>
      <c r="B70" t="s">
        <v>4967</v>
      </c>
      <c r="C70" t="s">
        <v>3802</v>
      </c>
      <c r="D70">
        <v>160</v>
      </c>
      <c r="K70" t="s">
        <v>4838</v>
      </c>
      <c r="L70" t="s">
        <v>4141</v>
      </c>
      <c r="M70" t="s">
        <v>4987</v>
      </c>
      <c r="N70">
        <v>9</v>
      </c>
      <c r="O70" t="s">
        <v>5015</v>
      </c>
      <c r="P70" t="s">
        <v>5067</v>
      </c>
      <c r="Q70">
        <v>5</v>
      </c>
      <c r="R70">
        <v>2</v>
      </c>
      <c r="S70">
        <v>-2.62</v>
      </c>
      <c r="T70">
        <v>-0.33</v>
      </c>
      <c r="U70">
        <v>319.36</v>
      </c>
      <c r="V70">
        <v>91.11</v>
      </c>
      <c r="W70">
        <v>2.14</v>
      </c>
      <c r="Y70">
        <v>9.789999999999999</v>
      </c>
      <c r="Z70">
        <v>3</v>
      </c>
      <c r="AA70" t="s">
        <v>4395</v>
      </c>
      <c r="AB70">
        <v>0</v>
      </c>
      <c r="AC70">
        <v>3</v>
      </c>
      <c r="AD70">
        <v>4.568000000000001</v>
      </c>
      <c r="AF70" t="s">
        <v>5119</v>
      </c>
      <c r="AI70">
        <v>0</v>
      </c>
      <c r="AJ70">
        <v>0</v>
      </c>
      <c r="AK70" t="s">
        <v>5125</v>
      </c>
      <c r="AL70" t="s">
        <v>5125</v>
      </c>
      <c r="AM70" t="s">
        <v>4756</v>
      </c>
    </row>
    <row r="71" spans="1:39">
      <c r="A71" t="s">
        <v>3963</v>
      </c>
      <c r="B71" t="s">
        <v>4967</v>
      </c>
      <c r="C71" t="s">
        <v>3802</v>
      </c>
      <c r="D71">
        <v>8.85</v>
      </c>
      <c r="K71" t="s">
        <v>4838</v>
      </c>
      <c r="L71" t="s">
        <v>4141</v>
      </c>
      <c r="M71" t="s">
        <v>4988</v>
      </c>
      <c r="N71">
        <v>9</v>
      </c>
      <c r="O71" t="s">
        <v>5016</v>
      </c>
      <c r="P71" t="s">
        <v>4224</v>
      </c>
      <c r="Q71">
        <v>1</v>
      </c>
      <c r="R71">
        <v>1</v>
      </c>
      <c r="S71">
        <v>3.97</v>
      </c>
      <c r="T71">
        <v>6.9</v>
      </c>
      <c r="U71">
        <v>348.49</v>
      </c>
      <c r="V71">
        <v>37.3</v>
      </c>
      <c r="W71">
        <v>6.1</v>
      </c>
      <c r="X71">
        <v>4.08</v>
      </c>
      <c r="Y71">
        <v>0</v>
      </c>
      <c r="Z71">
        <v>2</v>
      </c>
      <c r="AA71" t="s">
        <v>4395</v>
      </c>
      <c r="AB71">
        <v>1</v>
      </c>
      <c r="AC71">
        <v>3</v>
      </c>
      <c r="AD71">
        <v>3.713333333333333</v>
      </c>
      <c r="AE71" t="s">
        <v>4399</v>
      </c>
      <c r="AF71" t="s">
        <v>4400</v>
      </c>
      <c r="AH71" t="s">
        <v>4404</v>
      </c>
      <c r="AI71">
        <v>4</v>
      </c>
      <c r="AJ71">
        <v>1</v>
      </c>
      <c r="AK71" t="s">
        <v>5125</v>
      </c>
      <c r="AL71" t="s">
        <v>5125</v>
      </c>
      <c r="AM71" t="s">
        <v>4756</v>
      </c>
    </row>
    <row r="72" spans="1:39">
      <c r="A72" t="s">
        <v>4920</v>
      </c>
      <c r="B72" t="s">
        <v>4967</v>
      </c>
      <c r="C72" t="s">
        <v>3802</v>
      </c>
      <c r="D72">
        <v>0.77</v>
      </c>
      <c r="K72" t="s">
        <v>4838</v>
      </c>
      <c r="L72" t="s">
        <v>4141</v>
      </c>
      <c r="M72" t="s">
        <v>4988</v>
      </c>
      <c r="N72">
        <v>9</v>
      </c>
      <c r="O72" t="s">
        <v>5016</v>
      </c>
      <c r="P72" t="s">
        <v>5072</v>
      </c>
      <c r="Q72">
        <v>5</v>
      </c>
      <c r="R72">
        <v>0</v>
      </c>
      <c r="S72">
        <v>2.25</v>
      </c>
      <c r="T72">
        <v>2.25</v>
      </c>
      <c r="U72">
        <v>413.23</v>
      </c>
      <c r="V72">
        <v>82.20999999999999</v>
      </c>
      <c r="W72">
        <v>3.91</v>
      </c>
      <c r="Y72">
        <v>0</v>
      </c>
      <c r="Z72">
        <v>3</v>
      </c>
      <c r="AA72" t="s">
        <v>4395</v>
      </c>
      <c r="AB72">
        <v>0</v>
      </c>
      <c r="AC72">
        <v>4</v>
      </c>
      <c r="AD72">
        <v>5.494785714285714</v>
      </c>
      <c r="AF72" t="s">
        <v>4401</v>
      </c>
      <c r="AI72">
        <v>0</v>
      </c>
      <c r="AJ72">
        <v>0</v>
      </c>
      <c r="AK72" t="s">
        <v>5125</v>
      </c>
      <c r="AL72" t="s">
        <v>5125</v>
      </c>
      <c r="AM72" t="s">
        <v>4756</v>
      </c>
    </row>
    <row r="73" spans="1:39">
      <c r="A73" t="s">
        <v>4916</v>
      </c>
      <c r="B73" t="s">
        <v>4967</v>
      </c>
      <c r="C73" t="s">
        <v>3802</v>
      </c>
      <c r="D73">
        <v>0.44</v>
      </c>
      <c r="K73" t="s">
        <v>4838</v>
      </c>
      <c r="L73" t="s">
        <v>4141</v>
      </c>
      <c r="M73" t="s">
        <v>4988</v>
      </c>
      <c r="N73">
        <v>9</v>
      </c>
      <c r="O73" t="s">
        <v>5016</v>
      </c>
      <c r="P73" t="s">
        <v>5068</v>
      </c>
      <c r="Q73">
        <v>5</v>
      </c>
      <c r="R73">
        <v>2</v>
      </c>
      <c r="S73">
        <v>-2.77</v>
      </c>
      <c r="T73">
        <v>-0.08</v>
      </c>
      <c r="U73">
        <v>333.39</v>
      </c>
      <c r="V73">
        <v>77.12</v>
      </c>
      <c r="W73">
        <v>2.4</v>
      </c>
      <c r="Y73">
        <v>10.32</v>
      </c>
      <c r="Z73">
        <v>3</v>
      </c>
      <c r="AA73" t="s">
        <v>4395</v>
      </c>
      <c r="AB73">
        <v>0</v>
      </c>
      <c r="AC73">
        <v>4</v>
      </c>
      <c r="AD73">
        <v>4.5</v>
      </c>
      <c r="AF73" t="s">
        <v>5119</v>
      </c>
      <c r="AI73">
        <v>0</v>
      </c>
      <c r="AJ73">
        <v>0</v>
      </c>
      <c r="AK73" t="s">
        <v>5125</v>
      </c>
      <c r="AL73" t="s">
        <v>5125</v>
      </c>
      <c r="AM73" t="s">
        <v>4756</v>
      </c>
    </row>
    <row r="74" spans="1:39">
      <c r="A74" t="s">
        <v>4915</v>
      </c>
      <c r="B74" t="s">
        <v>4967</v>
      </c>
      <c r="C74" t="s">
        <v>3802</v>
      </c>
      <c r="D74">
        <v>0.35</v>
      </c>
      <c r="K74" t="s">
        <v>4838</v>
      </c>
      <c r="L74" t="s">
        <v>4141</v>
      </c>
      <c r="M74" t="s">
        <v>4988</v>
      </c>
      <c r="N74">
        <v>9</v>
      </c>
      <c r="O74" t="s">
        <v>5016</v>
      </c>
      <c r="P74" t="s">
        <v>5067</v>
      </c>
      <c r="Q74">
        <v>5</v>
      </c>
      <c r="R74">
        <v>2</v>
      </c>
      <c r="S74">
        <v>-2.62</v>
      </c>
      <c r="T74">
        <v>-0.33</v>
      </c>
      <c r="U74">
        <v>319.36</v>
      </c>
      <c r="V74">
        <v>91.11</v>
      </c>
      <c r="W74">
        <v>2.14</v>
      </c>
      <c r="Y74">
        <v>9.789999999999999</v>
      </c>
      <c r="Z74">
        <v>3</v>
      </c>
      <c r="AA74" t="s">
        <v>4395</v>
      </c>
      <c r="AB74">
        <v>0</v>
      </c>
      <c r="AC74">
        <v>3</v>
      </c>
      <c r="AD74">
        <v>4.568000000000001</v>
      </c>
      <c r="AF74" t="s">
        <v>5119</v>
      </c>
      <c r="AI74">
        <v>0</v>
      </c>
      <c r="AJ74">
        <v>0</v>
      </c>
      <c r="AK74" t="s">
        <v>5125</v>
      </c>
      <c r="AL74" t="s">
        <v>5125</v>
      </c>
      <c r="AM74" t="s">
        <v>4756</v>
      </c>
    </row>
    <row r="75" spans="1:39">
      <c r="A75" t="s">
        <v>4917</v>
      </c>
      <c r="B75" t="s">
        <v>4967</v>
      </c>
      <c r="C75" t="s">
        <v>3802</v>
      </c>
      <c r="D75">
        <v>3.55</v>
      </c>
      <c r="K75" t="s">
        <v>4838</v>
      </c>
      <c r="L75" t="s">
        <v>4141</v>
      </c>
      <c r="M75" t="s">
        <v>4988</v>
      </c>
      <c r="N75">
        <v>9</v>
      </c>
      <c r="O75" t="s">
        <v>5016</v>
      </c>
      <c r="P75" t="s">
        <v>5069</v>
      </c>
      <c r="Q75">
        <v>5</v>
      </c>
      <c r="R75">
        <v>2</v>
      </c>
      <c r="S75">
        <v>-1.7</v>
      </c>
      <c r="T75">
        <v>0.57</v>
      </c>
      <c r="U75">
        <v>361.4</v>
      </c>
      <c r="V75">
        <v>94.19</v>
      </c>
      <c r="W75">
        <v>2.52</v>
      </c>
      <c r="Y75">
        <v>9.73</v>
      </c>
      <c r="Z75">
        <v>3</v>
      </c>
      <c r="AA75" t="s">
        <v>4395</v>
      </c>
      <c r="AB75">
        <v>0</v>
      </c>
      <c r="AC75">
        <v>4</v>
      </c>
      <c r="AD75">
        <v>4.485333333333333</v>
      </c>
      <c r="AF75" t="s">
        <v>5119</v>
      </c>
      <c r="AI75">
        <v>0</v>
      </c>
      <c r="AJ75">
        <v>0</v>
      </c>
      <c r="AK75" t="s">
        <v>5125</v>
      </c>
      <c r="AL75" t="s">
        <v>5125</v>
      </c>
      <c r="AM75" t="s">
        <v>4756</v>
      </c>
    </row>
    <row r="76" spans="1:39">
      <c r="A76" t="s">
        <v>4921</v>
      </c>
      <c r="B76" t="s">
        <v>4967</v>
      </c>
      <c r="C76" t="s">
        <v>3802</v>
      </c>
      <c r="D76">
        <v>0.6</v>
      </c>
      <c r="K76" t="s">
        <v>4838</v>
      </c>
      <c r="L76" t="s">
        <v>4141</v>
      </c>
      <c r="M76" t="s">
        <v>4988</v>
      </c>
      <c r="N76">
        <v>9</v>
      </c>
      <c r="O76" t="s">
        <v>5016</v>
      </c>
      <c r="P76" t="s">
        <v>5073</v>
      </c>
      <c r="Q76">
        <v>6</v>
      </c>
      <c r="R76">
        <v>2</v>
      </c>
      <c r="S76">
        <v>1.23</v>
      </c>
      <c r="T76">
        <v>1.23</v>
      </c>
      <c r="U76">
        <v>419.48</v>
      </c>
      <c r="V76">
        <v>103.42</v>
      </c>
      <c r="W76">
        <v>3.71</v>
      </c>
      <c r="X76">
        <v>12.69</v>
      </c>
      <c r="Y76">
        <v>1.91</v>
      </c>
      <c r="Z76">
        <v>3</v>
      </c>
      <c r="AA76" t="s">
        <v>4395</v>
      </c>
      <c r="AB76">
        <v>0</v>
      </c>
      <c r="AC76">
        <v>4</v>
      </c>
      <c r="AD76">
        <v>4.627809523809523</v>
      </c>
      <c r="AF76" t="s">
        <v>4401</v>
      </c>
      <c r="AI76">
        <v>0</v>
      </c>
      <c r="AJ76">
        <v>0</v>
      </c>
      <c r="AK76" t="s">
        <v>5125</v>
      </c>
      <c r="AL76" t="s">
        <v>5125</v>
      </c>
      <c r="AM76" t="s">
        <v>4756</v>
      </c>
    </row>
    <row r="77" spans="1:39">
      <c r="A77" t="s">
        <v>4922</v>
      </c>
      <c r="B77" t="s">
        <v>4967</v>
      </c>
      <c r="C77" t="s">
        <v>3802</v>
      </c>
      <c r="D77">
        <v>0.85</v>
      </c>
      <c r="K77" t="s">
        <v>4838</v>
      </c>
      <c r="L77" t="s">
        <v>4141</v>
      </c>
      <c r="M77" t="s">
        <v>4988</v>
      </c>
      <c r="N77">
        <v>9</v>
      </c>
      <c r="O77" t="s">
        <v>5016</v>
      </c>
      <c r="P77" t="s">
        <v>5074</v>
      </c>
      <c r="Q77">
        <v>6</v>
      </c>
      <c r="R77">
        <v>2</v>
      </c>
      <c r="S77">
        <v>2.6</v>
      </c>
      <c r="T77">
        <v>2.6</v>
      </c>
      <c r="U77">
        <v>433.51</v>
      </c>
      <c r="V77">
        <v>89.43000000000001</v>
      </c>
      <c r="W77">
        <v>4.17</v>
      </c>
      <c r="X77">
        <v>12.69</v>
      </c>
      <c r="Y77">
        <v>3.9</v>
      </c>
      <c r="Z77">
        <v>3</v>
      </c>
      <c r="AA77" t="s">
        <v>4395</v>
      </c>
      <c r="AB77">
        <v>0</v>
      </c>
      <c r="AC77">
        <v>5</v>
      </c>
      <c r="AD77">
        <v>4.674928571428572</v>
      </c>
      <c r="AF77" t="s">
        <v>4401</v>
      </c>
      <c r="AI77">
        <v>0</v>
      </c>
      <c r="AJ77">
        <v>0</v>
      </c>
      <c r="AK77" t="s">
        <v>5125</v>
      </c>
      <c r="AL77" t="s">
        <v>5125</v>
      </c>
      <c r="AM77" t="s">
        <v>4756</v>
      </c>
    </row>
    <row r="78" spans="1:39">
      <c r="A78" t="s">
        <v>4923</v>
      </c>
      <c r="B78" t="s">
        <v>4967</v>
      </c>
      <c r="C78" t="s">
        <v>3802</v>
      </c>
      <c r="D78">
        <v>0.65</v>
      </c>
      <c r="K78" t="s">
        <v>4838</v>
      </c>
      <c r="L78" t="s">
        <v>4141</v>
      </c>
      <c r="M78" t="s">
        <v>4988</v>
      </c>
      <c r="N78">
        <v>9</v>
      </c>
      <c r="O78" t="s">
        <v>5016</v>
      </c>
      <c r="P78" t="s">
        <v>5075</v>
      </c>
      <c r="Q78">
        <v>6</v>
      </c>
      <c r="R78">
        <v>1</v>
      </c>
      <c r="S78">
        <v>2.3</v>
      </c>
      <c r="T78">
        <v>2.3</v>
      </c>
      <c r="U78">
        <v>447.54</v>
      </c>
      <c r="V78">
        <v>80.64</v>
      </c>
      <c r="W78">
        <v>4.19</v>
      </c>
      <c r="X78">
        <v>12.69</v>
      </c>
      <c r="Y78">
        <v>3.48</v>
      </c>
      <c r="Z78">
        <v>3</v>
      </c>
      <c r="AA78" t="s">
        <v>4395</v>
      </c>
      <c r="AB78">
        <v>0</v>
      </c>
      <c r="AC78">
        <v>5</v>
      </c>
      <c r="AD78">
        <v>5.058047619047619</v>
      </c>
      <c r="AF78" t="s">
        <v>4401</v>
      </c>
      <c r="AI78">
        <v>0</v>
      </c>
      <c r="AJ78">
        <v>0</v>
      </c>
      <c r="AK78" t="s">
        <v>5125</v>
      </c>
      <c r="AL78" t="s">
        <v>5125</v>
      </c>
      <c r="AM78" t="s">
        <v>4756</v>
      </c>
    </row>
    <row r="79" spans="1:39">
      <c r="A79" t="s">
        <v>4924</v>
      </c>
      <c r="B79" t="s">
        <v>4967</v>
      </c>
      <c r="C79" t="s">
        <v>3802</v>
      </c>
      <c r="D79">
        <v>0.02</v>
      </c>
      <c r="K79" t="s">
        <v>4838</v>
      </c>
      <c r="L79" t="s">
        <v>4141</v>
      </c>
      <c r="M79" t="s">
        <v>4988</v>
      </c>
      <c r="N79">
        <v>9</v>
      </c>
      <c r="O79" t="s">
        <v>5016</v>
      </c>
      <c r="P79" t="s">
        <v>5076</v>
      </c>
      <c r="Q79">
        <v>6</v>
      </c>
      <c r="R79">
        <v>3</v>
      </c>
      <c r="S79">
        <v>2.96</v>
      </c>
      <c r="T79">
        <v>2.96</v>
      </c>
      <c r="U79">
        <v>435.52</v>
      </c>
      <c r="V79">
        <v>92.59</v>
      </c>
      <c r="W79">
        <v>4.02</v>
      </c>
      <c r="X79">
        <v>12.5</v>
      </c>
      <c r="Y79">
        <v>4.97</v>
      </c>
      <c r="Z79">
        <v>3</v>
      </c>
      <c r="AA79" t="s">
        <v>4395</v>
      </c>
      <c r="AB79">
        <v>0</v>
      </c>
      <c r="AC79">
        <v>5</v>
      </c>
      <c r="AD79">
        <v>4.060904761904762</v>
      </c>
      <c r="AF79" t="s">
        <v>4401</v>
      </c>
      <c r="AI79">
        <v>0</v>
      </c>
      <c r="AJ79">
        <v>0</v>
      </c>
      <c r="AK79" t="s">
        <v>5125</v>
      </c>
      <c r="AL79" t="s">
        <v>5125</v>
      </c>
      <c r="AM79" t="s">
        <v>4756</v>
      </c>
    </row>
    <row r="80" spans="1:39">
      <c r="A80" t="s">
        <v>4925</v>
      </c>
      <c r="B80" t="s">
        <v>4967</v>
      </c>
      <c r="C80" t="s">
        <v>3802</v>
      </c>
      <c r="D80">
        <v>0</v>
      </c>
      <c r="K80" t="s">
        <v>4838</v>
      </c>
      <c r="L80" t="s">
        <v>4141</v>
      </c>
      <c r="M80" t="s">
        <v>4988</v>
      </c>
      <c r="N80">
        <v>9</v>
      </c>
      <c r="O80" t="s">
        <v>5016</v>
      </c>
      <c r="P80" t="s">
        <v>5077</v>
      </c>
      <c r="Q80">
        <v>5</v>
      </c>
      <c r="R80">
        <v>1</v>
      </c>
      <c r="S80">
        <v>-1.56</v>
      </c>
      <c r="T80">
        <v>0.74</v>
      </c>
      <c r="U80">
        <v>347.42</v>
      </c>
      <c r="V80">
        <v>68.33</v>
      </c>
      <c r="W80">
        <v>2.63</v>
      </c>
      <c r="Y80">
        <v>9.800000000000001</v>
      </c>
      <c r="Z80">
        <v>3</v>
      </c>
      <c r="AA80" t="s">
        <v>4395</v>
      </c>
      <c r="AB80">
        <v>0</v>
      </c>
      <c r="AC80">
        <v>4</v>
      </c>
      <c r="AD80">
        <v>4.933333333333334</v>
      </c>
      <c r="AF80" t="s">
        <v>5119</v>
      </c>
      <c r="AI80">
        <v>0</v>
      </c>
      <c r="AJ80">
        <v>0</v>
      </c>
      <c r="AK80" t="s">
        <v>5125</v>
      </c>
      <c r="AL80" t="s">
        <v>5125</v>
      </c>
      <c r="AM80" t="s">
        <v>4756</v>
      </c>
    </row>
    <row r="81" spans="1:39">
      <c r="A81" t="s">
        <v>4926</v>
      </c>
      <c r="B81" t="s">
        <v>4967</v>
      </c>
      <c r="C81" t="s">
        <v>3802</v>
      </c>
      <c r="D81">
        <v>0.45</v>
      </c>
      <c r="K81" t="s">
        <v>4838</v>
      </c>
      <c r="L81" t="s">
        <v>4141</v>
      </c>
      <c r="M81" t="s">
        <v>4988</v>
      </c>
      <c r="N81">
        <v>9</v>
      </c>
      <c r="O81" t="s">
        <v>5016</v>
      </c>
      <c r="P81" t="s">
        <v>5078</v>
      </c>
      <c r="Q81">
        <v>5</v>
      </c>
      <c r="R81">
        <v>3</v>
      </c>
      <c r="S81">
        <v>-0.84</v>
      </c>
      <c r="T81">
        <v>1.4</v>
      </c>
      <c r="U81">
        <v>335.41</v>
      </c>
      <c r="V81">
        <v>80.28</v>
      </c>
      <c r="W81">
        <v>2.45</v>
      </c>
      <c r="X81">
        <v>12.5</v>
      </c>
      <c r="Y81">
        <v>9.800000000000001</v>
      </c>
      <c r="Z81">
        <v>3</v>
      </c>
      <c r="AA81" t="s">
        <v>4395</v>
      </c>
      <c r="AB81">
        <v>0</v>
      </c>
      <c r="AC81">
        <v>4</v>
      </c>
      <c r="AD81">
        <v>4.266666666666667</v>
      </c>
      <c r="AF81" t="s">
        <v>5119</v>
      </c>
      <c r="AI81">
        <v>0</v>
      </c>
      <c r="AJ81">
        <v>0</v>
      </c>
      <c r="AK81" t="s">
        <v>5125</v>
      </c>
      <c r="AL81" t="s">
        <v>5125</v>
      </c>
      <c r="AM81" t="s">
        <v>4756</v>
      </c>
    </row>
    <row r="82" spans="1:39">
      <c r="A82" t="s">
        <v>4918</v>
      </c>
      <c r="B82" t="s">
        <v>4967</v>
      </c>
      <c r="C82" t="s">
        <v>3802</v>
      </c>
      <c r="D82">
        <v>0.01</v>
      </c>
      <c r="K82" t="s">
        <v>4838</v>
      </c>
      <c r="L82" t="s">
        <v>4141</v>
      </c>
      <c r="M82" t="s">
        <v>4988</v>
      </c>
      <c r="N82">
        <v>9</v>
      </c>
      <c r="O82" t="s">
        <v>5016</v>
      </c>
      <c r="P82" t="s">
        <v>5070</v>
      </c>
      <c r="Q82">
        <v>5</v>
      </c>
      <c r="R82">
        <v>2</v>
      </c>
      <c r="S82">
        <v>-1.26</v>
      </c>
      <c r="T82">
        <v>1.04</v>
      </c>
      <c r="U82">
        <v>333.39</v>
      </c>
      <c r="V82">
        <v>77.12</v>
      </c>
      <c r="W82">
        <v>2.6</v>
      </c>
      <c r="Y82">
        <v>9.800000000000001</v>
      </c>
      <c r="Z82">
        <v>3</v>
      </c>
      <c r="AA82" t="s">
        <v>4395</v>
      </c>
      <c r="AB82">
        <v>0</v>
      </c>
      <c r="AC82">
        <v>4</v>
      </c>
      <c r="AD82">
        <v>4.6</v>
      </c>
      <c r="AF82" t="s">
        <v>5119</v>
      </c>
      <c r="AI82">
        <v>0</v>
      </c>
      <c r="AJ82">
        <v>0</v>
      </c>
      <c r="AK82" t="s">
        <v>5125</v>
      </c>
      <c r="AL82" t="s">
        <v>5125</v>
      </c>
      <c r="AM82" t="s">
        <v>4756</v>
      </c>
    </row>
    <row r="83" spans="1:39">
      <c r="A83" t="s">
        <v>4927</v>
      </c>
      <c r="B83" t="s">
        <v>4967</v>
      </c>
      <c r="C83" t="s">
        <v>3802</v>
      </c>
      <c r="D83">
        <v>0</v>
      </c>
      <c r="K83" t="s">
        <v>4838</v>
      </c>
      <c r="L83" t="s">
        <v>4141</v>
      </c>
      <c r="M83" t="s">
        <v>4988</v>
      </c>
      <c r="N83">
        <v>9</v>
      </c>
      <c r="O83" t="s">
        <v>5016</v>
      </c>
      <c r="P83" t="s">
        <v>5079</v>
      </c>
      <c r="Q83">
        <v>6</v>
      </c>
      <c r="R83">
        <v>1</v>
      </c>
      <c r="S83">
        <v>-1.8</v>
      </c>
      <c r="T83">
        <v>0.85</v>
      </c>
      <c r="U83">
        <v>363.37</v>
      </c>
      <c r="V83">
        <v>94.23999999999999</v>
      </c>
      <c r="W83">
        <v>2.73</v>
      </c>
      <c r="Y83">
        <v>10.23</v>
      </c>
      <c r="Z83">
        <v>3</v>
      </c>
      <c r="AA83" t="s">
        <v>4395</v>
      </c>
      <c r="AB83">
        <v>0</v>
      </c>
      <c r="AC83">
        <v>5</v>
      </c>
      <c r="AD83">
        <v>4.667928571428572</v>
      </c>
      <c r="AF83" t="s">
        <v>5119</v>
      </c>
      <c r="AI83">
        <v>0</v>
      </c>
      <c r="AJ83">
        <v>0</v>
      </c>
      <c r="AK83" t="s">
        <v>5125</v>
      </c>
      <c r="AL83" t="s">
        <v>5125</v>
      </c>
      <c r="AM83" t="s">
        <v>4756</v>
      </c>
    </row>
    <row r="84" spans="1:39">
      <c r="A84" t="s">
        <v>4928</v>
      </c>
      <c r="B84" t="s">
        <v>4967</v>
      </c>
      <c r="C84" t="s">
        <v>3802</v>
      </c>
      <c r="D84">
        <v>1.31</v>
      </c>
      <c r="K84" t="s">
        <v>4838</v>
      </c>
      <c r="L84" t="s">
        <v>4141</v>
      </c>
      <c r="M84" t="s">
        <v>4988</v>
      </c>
      <c r="N84">
        <v>9</v>
      </c>
      <c r="O84" t="s">
        <v>5016</v>
      </c>
      <c r="P84" t="s">
        <v>5080</v>
      </c>
      <c r="Q84">
        <v>5</v>
      </c>
      <c r="R84">
        <v>3</v>
      </c>
      <c r="S84">
        <v>-2.4</v>
      </c>
      <c r="T84">
        <v>0.27</v>
      </c>
      <c r="U84">
        <v>335.41</v>
      </c>
      <c r="V84">
        <v>80.28</v>
      </c>
      <c r="W84">
        <v>2.26</v>
      </c>
      <c r="X84">
        <v>12.47</v>
      </c>
      <c r="Y84">
        <v>10.32</v>
      </c>
      <c r="Z84">
        <v>3</v>
      </c>
      <c r="AA84" t="s">
        <v>4395</v>
      </c>
      <c r="AB84">
        <v>0</v>
      </c>
      <c r="AC84">
        <v>4</v>
      </c>
      <c r="AD84">
        <v>4.166666666666667</v>
      </c>
      <c r="AF84" t="s">
        <v>5119</v>
      </c>
      <c r="AI84">
        <v>0</v>
      </c>
      <c r="AJ84">
        <v>0</v>
      </c>
      <c r="AK84" t="s">
        <v>5125</v>
      </c>
      <c r="AL84" t="s">
        <v>5125</v>
      </c>
      <c r="AM84" t="s">
        <v>4756</v>
      </c>
    </row>
    <row r="85" spans="1:39">
      <c r="A85" t="s">
        <v>4929</v>
      </c>
      <c r="B85" t="s">
        <v>4967</v>
      </c>
      <c r="C85" t="s">
        <v>3802</v>
      </c>
      <c r="D85">
        <v>0.99</v>
      </c>
      <c r="K85" t="s">
        <v>4838</v>
      </c>
      <c r="L85" t="s">
        <v>4141</v>
      </c>
      <c r="M85" t="s">
        <v>4988</v>
      </c>
      <c r="N85">
        <v>9</v>
      </c>
      <c r="O85" t="s">
        <v>5016</v>
      </c>
      <c r="P85" t="s">
        <v>5081</v>
      </c>
      <c r="Q85">
        <v>5</v>
      </c>
      <c r="R85">
        <v>3</v>
      </c>
      <c r="S85">
        <v>-2.21</v>
      </c>
      <c r="T85">
        <v>0.02</v>
      </c>
      <c r="U85">
        <v>321.38</v>
      </c>
      <c r="V85">
        <v>94.27</v>
      </c>
      <c r="W85">
        <v>1.99</v>
      </c>
      <c r="X85">
        <v>12.47</v>
      </c>
      <c r="Y85">
        <v>9.789999999999999</v>
      </c>
      <c r="Z85">
        <v>3</v>
      </c>
      <c r="AA85" t="s">
        <v>4395</v>
      </c>
      <c r="AB85">
        <v>0</v>
      </c>
      <c r="AC85">
        <v>3</v>
      </c>
      <c r="AD85">
        <v>4.129333333333334</v>
      </c>
      <c r="AF85" t="s">
        <v>5119</v>
      </c>
      <c r="AI85">
        <v>0</v>
      </c>
      <c r="AJ85">
        <v>0</v>
      </c>
      <c r="AK85" t="s">
        <v>5125</v>
      </c>
      <c r="AL85" t="s">
        <v>5125</v>
      </c>
      <c r="AM85" t="s">
        <v>4756</v>
      </c>
    </row>
    <row r="86" spans="1:39">
      <c r="A86" t="s">
        <v>4930</v>
      </c>
      <c r="B86" t="s">
        <v>4967</v>
      </c>
      <c r="C86" t="s">
        <v>3802</v>
      </c>
      <c r="D86">
        <v>0.97</v>
      </c>
      <c r="K86" t="s">
        <v>4838</v>
      </c>
      <c r="L86" t="s">
        <v>4141</v>
      </c>
      <c r="M86" t="s">
        <v>4988</v>
      </c>
      <c r="N86">
        <v>9</v>
      </c>
      <c r="O86" t="s">
        <v>5016</v>
      </c>
      <c r="P86" t="s">
        <v>5082</v>
      </c>
      <c r="Q86">
        <v>5</v>
      </c>
      <c r="R86">
        <v>3</v>
      </c>
      <c r="S86">
        <v>-1.3</v>
      </c>
      <c r="T86">
        <v>0.93</v>
      </c>
      <c r="U86">
        <v>363.42</v>
      </c>
      <c r="V86">
        <v>97.34999999999999</v>
      </c>
      <c r="W86">
        <v>2.37</v>
      </c>
      <c r="X86">
        <v>12.35</v>
      </c>
      <c r="Y86">
        <v>9.73</v>
      </c>
      <c r="Z86">
        <v>3</v>
      </c>
      <c r="AA86" t="s">
        <v>4395</v>
      </c>
      <c r="AB86">
        <v>0</v>
      </c>
      <c r="AC86">
        <v>4</v>
      </c>
      <c r="AD86">
        <v>4.032238095238095</v>
      </c>
      <c r="AF86" t="s">
        <v>5119</v>
      </c>
      <c r="AI86">
        <v>0</v>
      </c>
      <c r="AJ86">
        <v>0</v>
      </c>
      <c r="AK86" t="s">
        <v>5125</v>
      </c>
      <c r="AL86" t="s">
        <v>5125</v>
      </c>
      <c r="AM86" t="s">
        <v>4756</v>
      </c>
    </row>
    <row r="87" spans="1:39">
      <c r="A87" t="s">
        <v>4931</v>
      </c>
      <c r="B87" t="s">
        <v>4967</v>
      </c>
      <c r="C87" t="s">
        <v>3802</v>
      </c>
      <c r="D87">
        <v>0.9399999999999999</v>
      </c>
      <c r="K87" t="s">
        <v>4838</v>
      </c>
      <c r="L87" t="s">
        <v>4141</v>
      </c>
      <c r="M87" t="s">
        <v>4988</v>
      </c>
      <c r="N87">
        <v>9</v>
      </c>
      <c r="O87" t="s">
        <v>5016</v>
      </c>
      <c r="P87" t="s">
        <v>5083</v>
      </c>
      <c r="Q87">
        <v>5</v>
      </c>
      <c r="R87">
        <v>2</v>
      </c>
      <c r="S87">
        <v>-0.45</v>
      </c>
      <c r="T87">
        <v>-0.45</v>
      </c>
      <c r="U87">
        <v>320.35</v>
      </c>
      <c r="V87">
        <v>85.31999999999999</v>
      </c>
      <c r="W87">
        <v>2.18</v>
      </c>
      <c r="Y87">
        <v>1.9</v>
      </c>
      <c r="Z87">
        <v>3</v>
      </c>
      <c r="AA87" t="s">
        <v>4395</v>
      </c>
      <c r="AB87">
        <v>0</v>
      </c>
      <c r="AC87">
        <v>3</v>
      </c>
      <c r="AD87">
        <v>5.5</v>
      </c>
      <c r="AF87" t="s">
        <v>4401</v>
      </c>
      <c r="AI87">
        <v>0</v>
      </c>
      <c r="AJ87">
        <v>0</v>
      </c>
      <c r="AK87" t="s">
        <v>5125</v>
      </c>
      <c r="AL87" t="s">
        <v>5125</v>
      </c>
      <c r="AM87" t="s">
        <v>4756</v>
      </c>
    </row>
    <row r="88" spans="1:39">
      <c r="A88" t="s">
        <v>4932</v>
      </c>
      <c r="B88" t="s">
        <v>4967</v>
      </c>
      <c r="C88" t="s">
        <v>3802</v>
      </c>
      <c r="D88">
        <v>0.72</v>
      </c>
      <c r="K88" t="s">
        <v>4838</v>
      </c>
      <c r="L88" t="s">
        <v>4141</v>
      </c>
      <c r="M88" t="s">
        <v>4988</v>
      </c>
      <c r="N88">
        <v>9</v>
      </c>
      <c r="O88" t="s">
        <v>5016</v>
      </c>
      <c r="P88" t="s">
        <v>5084</v>
      </c>
      <c r="Q88">
        <v>5</v>
      </c>
      <c r="R88">
        <v>3</v>
      </c>
      <c r="S88">
        <v>-0.1</v>
      </c>
      <c r="T88">
        <v>-0.1</v>
      </c>
      <c r="U88">
        <v>322.36</v>
      </c>
      <c r="V88">
        <v>88.48</v>
      </c>
      <c r="W88">
        <v>2.03</v>
      </c>
      <c r="X88">
        <v>12.45</v>
      </c>
      <c r="Y88">
        <v>3.15</v>
      </c>
      <c r="Z88">
        <v>3</v>
      </c>
      <c r="AA88" t="s">
        <v>4395</v>
      </c>
      <c r="AB88">
        <v>0</v>
      </c>
      <c r="AC88">
        <v>3</v>
      </c>
      <c r="AD88">
        <v>5.166666666666667</v>
      </c>
      <c r="AF88" t="s">
        <v>4401</v>
      </c>
      <c r="AI88">
        <v>0</v>
      </c>
      <c r="AJ88">
        <v>0</v>
      </c>
      <c r="AK88" t="s">
        <v>5125</v>
      </c>
      <c r="AL88" t="s">
        <v>5125</v>
      </c>
      <c r="AM88" t="s">
        <v>4756</v>
      </c>
    </row>
    <row r="89" spans="1:39">
      <c r="A89" t="s">
        <v>4933</v>
      </c>
      <c r="B89" t="s">
        <v>4967</v>
      </c>
      <c r="C89" t="s">
        <v>3802</v>
      </c>
      <c r="D89">
        <v>0.57</v>
      </c>
      <c r="K89" t="s">
        <v>4838</v>
      </c>
      <c r="L89" t="s">
        <v>4141</v>
      </c>
      <c r="M89" t="s">
        <v>4988</v>
      </c>
      <c r="N89">
        <v>9</v>
      </c>
      <c r="O89" t="s">
        <v>5016</v>
      </c>
      <c r="P89" t="s">
        <v>5085</v>
      </c>
      <c r="Q89">
        <v>5</v>
      </c>
      <c r="R89">
        <v>2</v>
      </c>
      <c r="S89">
        <v>0.46</v>
      </c>
      <c r="T89">
        <v>0.46</v>
      </c>
      <c r="U89">
        <v>362.39</v>
      </c>
      <c r="V89">
        <v>88.40000000000001</v>
      </c>
      <c r="W89">
        <v>2.55</v>
      </c>
      <c r="Y89">
        <v>0</v>
      </c>
      <c r="Z89">
        <v>3</v>
      </c>
      <c r="AA89" t="s">
        <v>4395</v>
      </c>
      <c r="AB89">
        <v>0</v>
      </c>
      <c r="AC89">
        <v>4</v>
      </c>
      <c r="AD89">
        <v>5.482928571428571</v>
      </c>
      <c r="AF89" t="s">
        <v>4401</v>
      </c>
      <c r="AI89">
        <v>0</v>
      </c>
      <c r="AJ89">
        <v>0</v>
      </c>
      <c r="AK89" t="s">
        <v>5125</v>
      </c>
      <c r="AL89" t="s">
        <v>5125</v>
      </c>
      <c r="AM89" t="s">
        <v>4756</v>
      </c>
    </row>
    <row r="90" spans="1:39">
      <c r="A90" t="s">
        <v>4934</v>
      </c>
      <c r="B90" t="s">
        <v>4967</v>
      </c>
      <c r="C90" t="s">
        <v>3802</v>
      </c>
      <c r="D90">
        <v>0.99</v>
      </c>
      <c r="K90" t="s">
        <v>4838</v>
      </c>
      <c r="L90" t="s">
        <v>4141</v>
      </c>
      <c r="M90" t="s">
        <v>4988</v>
      </c>
      <c r="N90">
        <v>9</v>
      </c>
      <c r="O90" t="s">
        <v>5016</v>
      </c>
      <c r="P90" t="s">
        <v>5086</v>
      </c>
      <c r="Q90">
        <v>4</v>
      </c>
      <c r="R90">
        <v>1</v>
      </c>
      <c r="S90">
        <v>1.12</v>
      </c>
      <c r="T90">
        <v>1.12</v>
      </c>
      <c r="U90">
        <v>338.79</v>
      </c>
      <c r="V90">
        <v>65.09</v>
      </c>
      <c r="W90">
        <v>3.42</v>
      </c>
      <c r="Y90">
        <v>1.9</v>
      </c>
      <c r="Z90">
        <v>3</v>
      </c>
      <c r="AA90" t="s">
        <v>4395</v>
      </c>
      <c r="AB90">
        <v>0</v>
      </c>
      <c r="AC90">
        <v>3</v>
      </c>
      <c r="AD90">
        <v>5.833333333333333</v>
      </c>
      <c r="AF90" t="s">
        <v>4401</v>
      </c>
      <c r="AI90">
        <v>0</v>
      </c>
      <c r="AJ90">
        <v>0</v>
      </c>
      <c r="AK90" t="s">
        <v>5125</v>
      </c>
      <c r="AL90" t="s">
        <v>5125</v>
      </c>
      <c r="AM90" t="s">
        <v>4756</v>
      </c>
    </row>
    <row r="91" spans="1:39">
      <c r="A91" t="s">
        <v>4935</v>
      </c>
      <c r="B91" t="s">
        <v>4967</v>
      </c>
      <c r="C91" t="s">
        <v>3802</v>
      </c>
      <c r="D91">
        <v>0.85</v>
      </c>
      <c r="K91" t="s">
        <v>4838</v>
      </c>
      <c r="L91" t="s">
        <v>4141</v>
      </c>
      <c r="M91" t="s">
        <v>4988</v>
      </c>
      <c r="N91">
        <v>9</v>
      </c>
      <c r="O91" t="s">
        <v>5016</v>
      </c>
      <c r="P91" t="s">
        <v>5087</v>
      </c>
      <c r="Q91">
        <v>5</v>
      </c>
      <c r="R91">
        <v>1</v>
      </c>
      <c r="S91">
        <v>1.49</v>
      </c>
      <c r="T91">
        <v>1.49</v>
      </c>
      <c r="U91">
        <v>387.4</v>
      </c>
      <c r="V91">
        <v>116.93</v>
      </c>
      <c r="W91">
        <v>3.87</v>
      </c>
      <c r="Y91">
        <v>0</v>
      </c>
      <c r="Z91">
        <v>3</v>
      </c>
      <c r="AA91" t="s">
        <v>4395</v>
      </c>
      <c r="AB91">
        <v>0</v>
      </c>
      <c r="AC91">
        <v>5</v>
      </c>
      <c r="AD91">
        <v>4.73995238095238</v>
      </c>
      <c r="AF91" t="s">
        <v>4401</v>
      </c>
      <c r="AI91">
        <v>0</v>
      </c>
      <c r="AJ91">
        <v>0</v>
      </c>
      <c r="AK91" t="s">
        <v>5125</v>
      </c>
      <c r="AL91" t="s">
        <v>5125</v>
      </c>
      <c r="AM91" t="s">
        <v>4756</v>
      </c>
    </row>
    <row r="92" spans="1:39">
      <c r="A92" t="s">
        <v>4936</v>
      </c>
      <c r="B92" t="s">
        <v>4967</v>
      </c>
      <c r="C92" t="s">
        <v>3802</v>
      </c>
      <c r="D92">
        <v>0.92</v>
      </c>
      <c r="K92" t="s">
        <v>4838</v>
      </c>
      <c r="L92" t="s">
        <v>4141</v>
      </c>
      <c r="M92" t="s">
        <v>4988</v>
      </c>
      <c r="N92">
        <v>9</v>
      </c>
      <c r="O92" t="s">
        <v>5016</v>
      </c>
      <c r="P92" t="s">
        <v>5088</v>
      </c>
      <c r="Q92">
        <v>7</v>
      </c>
      <c r="R92">
        <v>1</v>
      </c>
      <c r="S92">
        <v>2.15</v>
      </c>
      <c r="T92">
        <v>2.15</v>
      </c>
      <c r="U92">
        <v>449.46</v>
      </c>
      <c r="V92">
        <v>120.54</v>
      </c>
      <c r="W92">
        <v>4.04</v>
      </c>
      <c r="X92">
        <v>12.63</v>
      </c>
      <c r="Y92">
        <v>0</v>
      </c>
      <c r="Z92">
        <v>3</v>
      </c>
      <c r="AA92" t="s">
        <v>4395</v>
      </c>
      <c r="AB92">
        <v>0</v>
      </c>
      <c r="AC92">
        <v>5</v>
      </c>
      <c r="AD92">
        <v>4.119333333333334</v>
      </c>
      <c r="AF92" t="s">
        <v>4401</v>
      </c>
      <c r="AI92">
        <v>0</v>
      </c>
      <c r="AJ92">
        <v>0</v>
      </c>
      <c r="AK92" t="s">
        <v>5125</v>
      </c>
      <c r="AL92" t="s">
        <v>5125</v>
      </c>
      <c r="AM92" t="s">
        <v>4756</v>
      </c>
    </row>
    <row r="93" spans="1:39">
      <c r="A93" t="s">
        <v>4937</v>
      </c>
      <c r="B93" t="s">
        <v>4967</v>
      </c>
      <c r="C93" t="s">
        <v>3802</v>
      </c>
      <c r="D93">
        <v>0.54</v>
      </c>
      <c r="K93" t="s">
        <v>4838</v>
      </c>
      <c r="L93" t="s">
        <v>4141</v>
      </c>
      <c r="M93" t="s">
        <v>4988</v>
      </c>
      <c r="N93">
        <v>9</v>
      </c>
      <c r="O93" t="s">
        <v>5016</v>
      </c>
      <c r="P93" t="s">
        <v>5089</v>
      </c>
      <c r="Q93">
        <v>6</v>
      </c>
      <c r="R93">
        <v>1</v>
      </c>
      <c r="S93">
        <v>0.39</v>
      </c>
      <c r="T93">
        <v>0.39</v>
      </c>
      <c r="U93">
        <v>391.38</v>
      </c>
      <c r="V93">
        <v>111.31</v>
      </c>
      <c r="W93">
        <v>2.65</v>
      </c>
      <c r="Y93">
        <v>0</v>
      </c>
      <c r="Z93">
        <v>3</v>
      </c>
      <c r="AA93" t="s">
        <v>4395</v>
      </c>
      <c r="AB93">
        <v>0</v>
      </c>
      <c r="AC93">
        <v>5</v>
      </c>
      <c r="AD93">
        <v>4.898857142857143</v>
      </c>
      <c r="AF93" t="s">
        <v>4401</v>
      </c>
      <c r="AI93">
        <v>0</v>
      </c>
      <c r="AJ93">
        <v>0</v>
      </c>
      <c r="AK93" t="s">
        <v>5125</v>
      </c>
      <c r="AL93" t="s">
        <v>5125</v>
      </c>
      <c r="AM93" t="s">
        <v>4756</v>
      </c>
    </row>
    <row r="94" spans="1:39">
      <c r="A94" t="s">
        <v>4919</v>
      </c>
      <c r="B94" t="s">
        <v>4967</v>
      </c>
      <c r="C94" t="s">
        <v>3802</v>
      </c>
      <c r="D94">
        <v>3.52</v>
      </c>
      <c r="K94" t="s">
        <v>4838</v>
      </c>
      <c r="L94" t="s">
        <v>4141</v>
      </c>
      <c r="M94" t="s">
        <v>4988</v>
      </c>
      <c r="N94">
        <v>9</v>
      </c>
      <c r="O94" t="s">
        <v>5016</v>
      </c>
      <c r="P94" t="s">
        <v>5071</v>
      </c>
      <c r="Q94">
        <v>5</v>
      </c>
      <c r="R94">
        <v>2</v>
      </c>
      <c r="S94">
        <v>-0.54</v>
      </c>
      <c r="T94">
        <v>-0.54</v>
      </c>
      <c r="U94">
        <v>361.4</v>
      </c>
      <c r="V94">
        <v>94.19</v>
      </c>
      <c r="W94">
        <v>2.32</v>
      </c>
      <c r="Y94">
        <v>1.91</v>
      </c>
      <c r="Z94">
        <v>3</v>
      </c>
      <c r="AA94" t="s">
        <v>4395</v>
      </c>
      <c r="AB94">
        <v>0</v>
      </c>
      <c r="AC94">
        <v>4</v>
      </c>
      <c r="AD94">
        <v>5.350333333333333</v>
      </c>
      <c r="AF94" t="s">
        <v>4401</v>
      </c>
      <c r="AI94">
        <v>0</v>
      </c>
      <c r="AJ94">
        <v>0</v>
      </c>
      <c r="AK94" t="s">
        <v>5125</v>
      </c>
      <c r="AL94" t="s">
        <v>5125</v>
      </c>
      <c r="AM94" t="s">
        <v>4756</v>
      </c>
    </row>
    <row r="95" spans="1:39">
      <c r="A95" t="s">
        <v>4938</v>
      </c>
      <c r="B95" t="s">
        <v>4967</v>
      </c>
      <c r="C95" t="s">
        <v>3802</v>
      </c>
      <c r="D95">
        <v>0.61</v>
      </c>
      <c r="K95" t="s">
        <v>4838</v>
      </c>
      <c r="L95" t="s">
        <v>4141</v>
      </c>
      <c r="M95" t="s">
        <v>4988</v>
      </c>
      <c r="N95">
        <v>9</v>
      </c>
      <c r="O95" t="s">
        <v>5016</v>
      </c>
      <c r="P95" t="s">
        <v>5090</v>
      </c>
      <c r="Q95">
        <v>6</v>
      </c>
      <c r="R95">
        <v>1</v>
      </c>
      <c r="S95">
        <v>0.47</v>
      </c>
      <c r="T95">
        <v>0.47</v>
      </c>
      <c r="U95">
        <v>350.33</v>
      </c>
      <c r="V95">
        <v>102.44</v>
      </c>
      <c r="W95">
        <v>2.5</v>
      </c>
      <c r="Y95">
        <v>0</v>
      </c>
      <c r="Z95">
        <v>3</v>
      </c>
      <c r="AA95" t="s">
        <v>4395</v>
      </c>
      <c r="AB95">
        <v>0</v>
      </c>
      <c r="AC95">
        <v>4</v>
      </c>
      <c r="AD95">
        <v>5.418666666666667</v>
      </c>
      <c r="AF95" t="s">
        <v>4401</v>
      </c>
      <c r="AI95">
        <v>0</v>
      </c>
      <c r="AJ95">
        <v>0</v>
      </c>
      <c r="AK95" t="s">
        <v>5125</v>
      </c>
      <c r="AL95" t="s">
        <v>5125</v>
      </c>
      <c r="AM95" t="s">
        <v>4756</v>
      </c>
    </row>
    <row r="96" spans="1:39">
      <c r="A96" t="s">
        <v>4939</v>
      </c>
      <c r="B96" t="s">
        <v>4967</v>
      </c>
      <c r="C96" t="s">
        <v>3802</v>
      </c>
      <c r="D96">
        <v>0.03</v>
      </c>
      <c r="K96" t="s">
        <v>4838</v>
      </c>
      <c r="L96" t="s">
        <v>4141</v>
      </c>
      <c r="M96" t="s">
        <v>4988</v>
      </c>
      <c r="N96">
        <v>9</v>
      </c>
      <c r="O96" t="s">
        <v>5016</v>
      </c>
      <c r="P96" t="s">
        <v>5091</v>
      </c>
      <c r="Q96">
        <v>6</v>
      </c>
      <c r="R96">
        <v>1</v>
      </c>
      <c r="S96">
        <v>-1.57</v>
      </c>
      <c r="T96">
        <v>0.59</v>
      </c>
      <c r="U96">
        <v>349.35</v>
      </c>
      <c r="V96">
        <v>108.23</v>
      </c>
      <c r="W96">
        <v>2.47</v>
      </c>
      <c r="Y96">
        <v>9.609999999999999</v>
      </c>
      <c r="Z96">
        <v>3</v>
      </c>
      <c r="AA96" t="s">
        <v>4395</v>
      </c>
      <c r="AB96">
        <v>0</v>
      </c>
      <c r="AC96">
        <v>4</v>
      </c>
      <c r="AD96">
        <v>4.420666666666667</v>
      </c>
      <c r="AF96" t="s">
        <v>5119</v>
      </c>
      <c r="AI96">
        <v>0</v>
      </c>
      <c r="AJ96">
        <v>0</v>
      </c>
      <c r="AK96" t="s">
        <v>5125</v>
      </c>
      <c r="AL96" t="s">
        <v>5125</v>
      </c>
      <c r="AM96" t="s">
        <v>4756</v>
      </c>
    </row>
    <row r="97" spans="1:39">
      <c r="A97" t="s">
        <v>4940</v>
      </c>
      <c r="B97" t="s">
        <v>4967</v>
      </c>
      <c r="C97" t="s">
        <v>3802</v>
      </c>
      <c r="D97">
        <v>2.6</v>
      </c>
      <c r="K97" t="s">
        <v>4140</v>
      </c>
      <c r="L97" t="s">
        <v>4141</v>
      </c>
      <c r="M97" t="s">
        <v>4989</v>
      </c>
      <c r="N97">
        <v>9</v>
      </c>
      <c r="O97" t="s">
        <v>5017</v>
      </c>
      <c r="P97" t="s">
        <v>5092</v>
      </c>
      <c r="Q97">
        <v>4</v>
      </c>
      <c r="R97">
        <v>0</v>
      </c>
      <c r="S97">
        <v>-0.64</v>
      </c>
      <c r="T97">
        <v>1.34</v>
      </c>
      <c r="U97">
        <v>332.4</v>
      </c>
      <c r="V97">
        <v>42.31</v>
      </c>
      <c r="W97">
        <v>3.16</v>
      </c>
      <c r="Y97">
        <v>9.41</v>
      </c>
      <c r="Z97">
        <v>3</v>
      </c>
      <c r="AA97" t="s">
        <v>4395</v>
      </c>
      <c r="AB97">
        <v>0</v>
      </c>
      <c r="AC97">
        <v>4</v>
      </c>
      <c r="AD97">
        <v>5.295</v>
      </c>
      <c r="AF97" t="s">
        <v>5119</v>
      </c>
      <c r="AI97">
        <v>0</v>
      </c>
      <c r="AJ97">
        <v>0</v>
      </c>
      <c r="AK97" t="s">
        <v>4750</v>
      </c>
      <c r="AL97" t="s">
        <v>4750</v>
      </c>
      <c r="AM97" t="s">
        <v>4756</v>
      </c>
    </row>
    <row r="98" spans="1:39">
      <c r="A98" t="s">
        <v>4915</v>
      </c>
      <c r="B98" t="s">
        <v>4967</v>
      </c>
      <c r="C98" t="s">
        <v>3802</v>
      </c>
      <c r="D98">
        <v>1.9</v>
      </c>
      <c r="K98" t="s">
        <v>4140</v>
      </c>
      <c r="L98" t="s">
        <v>4141</v>
      </c>
      <c r="M98" t="s">
        <v>4989</v>
      </c>
      <c r="N98">
        <v>9</v>
      </c>
      <c r="O98" t="s">
        <v>5017</v>
      </c>
      <c r="P98" t="s">
        <v>5067</v>
      </c>
      <c r="Q98">
        <v>5</v>
      </c>
      <c r="R98">
        <v>2</v>
      </c>
      <c r="S98">
        <v>-2.62</v>
      </c>
      <c r="T98">
        <v>-0.33</v>
      </c>
      <c r="U98">
        <v>319.36</v>
      </c>
      <c r="V98">
        <v>91.11</v>
      </c>
      <c r="W98">
        <v>2.14</v>
      </c>
      <c r="Y98">
        <v>9.789999999999999</v>
      </c>
      <c r="Z98">
        <v>3</v>
      </c>
      <c r="AA98" t="s">
        <v>4395</v>
      </c>
      <c r="AB98">
        <v>0</v>
      </c>
      <c r="AC98">
        <v>3</v>
      </c>
      <c r="AD98">
        <v>4.568000000000001</v>
      </c>
      <c r="AF98" t="s">
        <v>5119</v>
      </c>
      <c r="AI98">
        <v>0</v>
      </c>
      <c r="AJ98">
        <v>0</v>
      </c>
      <c r="AK98" t="s">
        <v>4750</v>
      </c>
      <c r="AL98" t="s">
        <v>4750</v>
      </c>
      <c r="AM98" t="s">
        <v>4756</v>
      </c>
    </row>
    <row r="99" spans="1:39">
      <c r="A99" t="s">
        <v>4941</v>
      </c>
      <c r="B99" t="s">
        <v>4967</v>
      </c>
      <c r="C99" t="s">
        <v>3802</v>
      </c>
      <c r="D99">
        <v>2.5</v>
      </c>
      <c r="K99" t="s">
        <v>4140</v>
      </c>
      <c r="L99" t="s">
        <v>4141</v>
      </c>
      <c r="M99" t="s">
        <v>4989</v>
      </c>
      <c r="N99">
        <v>9</v>
      </c>
      <c r="O99" t="s">
        <v>5017</v>
      </c>
      <c r="P99" t="s">
        <v>5093</v>
      </c>
      <c r="Q99">
        <v>5</v>
      </c>
      <c r="R99">
        <v>1</v>
      </c>
      <c r="S99">
        <v>-1.69</v>
      </c>
      <c r="T99">
        <v>0.3</v>
      </c>
      <c r="U99">
        <v>347.42</v>
      </c>
      <c r="V99">
        <v>68.33</v>
      </c>
      <c r="W99">
        <v>2.75</v>
      </c>
      <c r="Y99">
        <v>9.43</v>
      </c>
      <c r="Z99">
        <v>3</v>
      </c>
      <c r="AA99" t="s">
        <v>4395</v>
      </c>
      <c r="AB99">
        <v>0</v>
      </c>
      <c r="AC99">
        <v>4</v>
      </c>
      <c r="AD99">
        <v>5.118333333333333</v>
      </c>
      <c r="AF99" t="s">
        <v>5119</v>
      </c>
      <c r="AI99">
        <v>0</v>
      </c>
      <c r="AJ99">
        <v>0</v>
      </c>
      <c r="AK99" t="s">
        <v>4750</v>
      </c>
      <c r="AL99" t="s">
        <v>4750</v>
      </c>
      <c r="AM99" t="s">
        <v>4756</v>
      </c>
    </row>
    <row r="100" spans="1:39">
      <c r="A100" t="s">
        <v>4942</v>
      </c>
      <c r="B100" t="s">
        <v>4967</v>
      </c>
      <c r="C100" t="s">
        <v>3802</v>
      </c>
      <c r="D100">
        <v>1.7</v>
      </c>
      <c r="K100" t="s">
        <v>4140</v>
      </c>
      <c r="L100" t="s">
        <v>4141</v>
      </c>
      <c r="M100" t="s">
        <v>4989</v>
      </c>
      <c r="N100">
        <v>9</v>
      </c>
      <c r="O100" t="s">
        <v>5017</v>
      </c>
      <c r="P100" t="s">
        <v>5094</v>
      </c>
      <c r="Q100">
        <v>7</v>
      </c>
      <c r="R100">
        <v>2</v>
      </c>
      <c r="S100">
        <v>-1.82</v>
      </c>
      <c r="T100">
        <v>0.43</v>
      </c>
      <c r="U100">
        <v>419.44</v>
      </c>
      <c r="V100">
        <v>120.49</v>
      </c>
      <c r="W100">
        <v>2.06</v>
      </c>
      <c r="X100">
        <v>11.8</v>
      </c>
      <c r="Y100">
        <v>9.73</v>
      </c>
      <c r="Z100">
        <v>3</v>
      </c>
      <c r="AA100" t="s">
        <v>4395</v>
      </c>
      <c r="AB100">
        <v>0</v>
      </c>
      <c r="AC100">
        <v>6</v>
      </c>
      <c r="AD100">
        <v>3.210428571428571</v>
      </c>
      <c r="AF100" t="s">
        <v>5119</v>
      </c>
      <c r="AI100">
        <v>0</v>
      </c>
      <c r="AJ100">
        <v>0</v>
      </c>
      <c r="AK100" t="s">
        <v>4750</v>
      </c>
      <c r="AL100" t="s">
        <v>4750</v>
      </c>
      <c r="AM100" t="s">
        <v>4756</v>
      </c>
    </row>
    <row r="101" spans="1:39">
      <c r="A101" t="s">
        <v>4943</v>
      </c>
      <c r="B101" t="s">
        <v>4967</v>
      </c>
      <c r="C101" t="s">
        <v>3802</v>
      </c>
      <c r="D101">
        <v>7.6</v>
      </c>
      <c r="K101" t="s">
        <v>4140</v>
      </c>
      <c r="L101" t="s">
        <v>4141</v>
      </c>
      <c r="M101" t="s">
        <v>4989</v>
      </c>
      <c r="N101">
        <v>9</v>
      </c>
      <c r="O101" t="s">
        <v>5017</v>
      </c>
      <c r="P101" t="s">
        <v>5095</v>
      </c>
      <c r="Q101">
        <v>4</v>
      </c>
      <c r="R101">
        <v>1</v>
      </c>
      <c r="S101">
        <v>-1.73</v>
      </c>
      <c r="T101">
        <v>0.95</v>
      </c>
      <c r="U101">
        <v>318.38</v>
      </c>
      <c r="V101">
        <v>51.1</v>
      </c>
      <c r="W101">
        <v>2.82</v>
      </c>
      <c r="Y101">
        <v>10.3</v>
      </c>
      <c r="Z101">
        <v>3</v>
      </c>
      <c r="AA101" t="s">
        <v>4395</v>
      </c>
      <c r="AB101">
        <v>0</v>
      </c>
      <c r="AC101">
        <v>4</v>
      </c>
      <c r="AD101">
        <v>4.833333333333334</v>
      </c>
      <c r="AF101" t="s">
        <v>5119</v>
      </c>
      <c r="AI101">
        <v>0</v>
      </c>
      <c r="AJ101">
        <v>0</v>
      </c>
      <c r="AK101" t="s">
        <v>4750</v>
      </c>
      <c r="AL101" t="s">
        <v>4750</v>
      </c>
      <c r="AM101" t="s">
        <v>4756</v>
      </c>
    </row>
    <row r="102" spans="1:39">
      <c r="A102" t="s">
        <v>4944</v>
      </c>
      <c r="B102" t="s">
        <v>4967</v>
      </c>
      <c r="C102" t="s">
        <v>3802</v>
      </c>
      <c r="D102">
        <v>5</v>
      </c>
      <c r="K102" t="s">
        <v>4140</v>
      </c>
      <c r="L102" t="s">
        <v>4141</v>
      </c>
      <c r="M102" t="s">
        <v>4990</v>
      </c>
      <c r="N102">
        <v>9</v>
      </c>
      <c r="O102" t="s">
        <v>5018</v>
      </c>
      <c r="P102" t="s">
        <v>5096</v>
      </c>
      <c r="Q102">
        <v>3</v>
      </c>
      <c r="R102">
        <v>2</v>
      </c>
      <c r="S102">
        <v>-0.8100000000000001</v>
      </c>
      <c r="T102">
        <v>1.91</v>
      </c>
      <c r="U102">
        <v>458.56</v>
      </c>
      <c r="V102">
        <v>86.70999999999999</v>
      </c>
      <c r="W102">
        <v>4.68</v>
      </c>
      <c r="X102">
        <v>4.66</v>
      </c>
      <c r="Y102">
        <v>0</v>
      </c>
      <c r="Z102">
        <v>3</v>
      </c>
      <c r="AA102" t="s">
        <v>4395</v>
      </c>
      <c r="AB102">
        <v>0</v>
      </c>
      <c r="AC102">
        <v>10</v>
      </c>
      <c r="AD102">
        <v>4.796</v>
      </c>
      <c r="AF102" t="s">
        <v>4400</v>
      </c>
      <c r="AI102">
        <v>0</v>
      </c>
      <c r="AJ102">
        <v>0</v>
      </c>
      <c r="AK102" t="s">
        <v>5126</v>
      </c>
      <c r="AL102" t="s">
        <v>5126</v>
      </c>
      <c r="AM102" t="s">
        <v>4756</v>
      </c>
    </row>
    <row r="103" spans="1:39">
      <c r="A103" t="s">
        <v>4940</v>
      </c>
      <c r="B103" t="s">
        <v>4968</v>
      </c>
      <c r="C103" t="s">
        <v>3802</v>
      </c>
      <c r="D103">
        <v>43.94</v>
      </c>
      <c r="K103" t="s">
        <v>4140</v>
      </c>
      <c r="L103" t="s">
        <v>4141</v>
      </c>
      <c r="M103" t="s">
        <v>4991</v>
      </c>
      <c r="N103">
        <v>9</v>
      </c>
      <c r="O103" t="s">
        <v>5019</v>
      </c>
      <c r="P103" t="s">
        <v>5092</v>
      </c>
      <c r="Q103">
        <v>4</v>
      </c>
      <c r="R103">
        <v>0</v>
      </c>
      <c r="S103">
        <v>-0.64</v>
      </c>
      <c r="T103">
        <v>1.34</v>
      </c>
      <c r="U103">
        <v>332.4</v>
      </c>
      <c r="V103">
        <v>42.31</v>
      </c>
      <c r="W103">
        <v>3.16</v>
      </c>
      <c r="Y103">
        <v>9.41</v>
      </c>
      <c r="Z103">
        <v>3</v>
      </c>
      <c r="AA103" t="s">
        <v>4395</v>
      </c>
      <c r="AB103">
        <v>0</v>
      </c>
      <c r="AC103">
        <v>4</v>
      </c>
      <c r="AD103">
        <v>5.295</v>
      </c>
      <c r="AF103" t="s">
        <v>5119</v>
      </c>
      <c r="AI103">
        <v>0</v>
      </c>
      <c r="AJ103">
        <v>0</v>
      </c>
      <c r="AK103" t="s">
        <v>4750</v>
      </c>
      <c r="AL103" t="s">
        <v>4750</v>
      </c>
      <c r="AM103" t="s">
        <v>4756</v>
      </c>
    </row>
    <row r="104" spans="1:39">
      <c r="A104" t="s">
        <v>3955</v>
      </c>
      <c r="B104" t="s">
        <v>4968</v>
      </c>
      <c r="C104" t="s">
        <v>3802</v>
      </c>
      <c r="D104">
        <v>3.15</v>
      </c>
      <c r="K104" t="s">
        <v>4140</v>
      </c>
      <c r="L104" t="s">
        <v>4141</v>
      </c>
      <c r="M104" t="s">
        <v>4991</v>
      </c>
      <c r="N104">
        <v>9</v>
      </c>
      <c r="O104" t="s">
        <v>5019</v>
      </c>
      <c r="P104" t="s">
        <v>4216</v>
      </c>
      <c r="Q104">
        <v>2</v>
      </c>
      <c r="R104">
        <v>1</v>
      </c>
      <c r="S104">
        <v>3.17</v>
      </c>
      <c r="T104">
        <v>6.22</v>
      </c>
      <c r="U104">
        <v>363.5</v>
      </c>
      <c r="V104">
        <v>50.19</v>
      </c>
      <c r="W104">
        <v>5.52</v>
      </c>
      <c r="X104">
        <v>2.35</v>
      </c>
      <c r="Y104">
        <v>5.35</v>
      </c>
      <c r="Z104">
        <v>2</v>
      </c>
      <c r="AA104" t="s">
        <v>4395</v>
      </c>
      <c r="AB104">
        <v>1</v>
      </c>
      <c r="AC104">
        <v>3</v>
      </c>
      <c r="AD104">
        <v>4.223333333333334</v>
      </c>
      <c r="AF104" t="s">
        <v>4400</v>
      </c>
      <c r="AI104">
        <v>0</v>
      </c>
      <c r="AJ104">
        <v>0</v>
      </c>
      <c r="AK104" t="s">
        <v>4750</v>
      </c>
      <c r="AL104" t="s">
        <v>4750</v>
      </c>
      <c r="AM104" t="s">
        <v>4756</v>
      </c>
    </row>
    <row r="105" spans="1:39">
      <c r="A105" t="s">
        <v>4945</v>
      </c>
      <c r="B105" t="s">
        <v>4968</v>
      </c>
      <c r="C105" t="s">
        <v>3802</v>
      </c>
      <c r="D105">
        <v>57.53</v>
      </c>
      <c r="K105" t="s">
        <v>4140</v>
      </c>
      <c r="L105" t="s">
        <v>4141</v>
      </c>
      <c r="M105" t="s">
        <v>4991</v>
      </c>
      <c r="N105">
        <v>9</v>
      </c>
      <c r="O105" t="s">
        <v>5019</v>
      </c>
      <c r="P105" t="s">
        <v>5097</v>
      </c>
      <c r="Q105">
        <v>4</v>
      </c>
      <c r="R105">
        <v>1</v>
      </c>
      <c r="S105">
        <v>-1.57</v>
      </c>
      <c r="T105">
        <v>0.7</v>
      </c>
      <c r="U105">
        <v>304.35</v>
      </c>
      <c r="V105">
        <v>65.09</v>
      </c>
      <c r="W105">
        <v>2.56</v>
      </c>
      <c r="Y105">
        <v>9.74</v>
      </c>
      <c r="Z105">
        <v>3</v>
      </c>
      <c r="AA105" t="s">
        <v>4395</v>
      </c>
      <c r="AB105">
        <v>0</v>
      </c>
      <c r="AC105">
        <v>3</v>
      </c>
      <c r="AD105">
        <v>4.963333333333333</v>
      </c>
      <c r="AF105" t="s">
        <v>5119</v>
      </c>
      <c r="AI105">
        <v>0</v>
      </c>
      <c r="AJ105">
        <v>0</v>
      </c>
      <c r="AK105" t="s">
        <v>4750</v>
      </c>
      <c r="AL105" t="s">
        <v>4750</v>
      </c>
      <c r="AM105" t="s">
        <v>4756</v>
      </c>
    </row>
    <row r="106" spans="1:39">
      <c r="A106" t="s">
        <v>4916</v>
      </c>
      <c r="B106" t="s">
        <v>4968</v>
      </c>
      <c r="C106" t="s">
        <v>3802</v>
      </c>
      <c r="D106">
        <v>59.03</v>
      </c>
      <c r="K106" t="s">
        <v>4140</v>
      </c>
      <c r="L106" t="s">
        <v>4141</v>
      </c>
      <c r="M106" t="s">
        <v>4991</v>
      </c>
      <c r="N106">
        <v>9</v>
      </c>
      <c r="O106" t="s">
        <v>5019</v>
      </c>
      <c r="P106" t="s">
        <v>5068</v>
      </c>
      <c r="Q106">
        <v>5</v>
      </c>
      <c r="R106">
        <v>2</v>
      </c>
      <c r="S106">
        <v>-2.77</v>
      </c>
      <c r="T106">
        <v>-0.08</v>
      </c>
      <c r="U106">
        <v>333.39</v>
      </c>
      <c r="V106">
        <v>77.12</v>
      </c>
      <c r="W106">
        <v>2.4</v>
      </c>
      <c r="Y106">
        <v>10.32</v>
      </c>
      <c r="Z106">
        <v>3</v>
      </c>
      <c r="AA106" t="s">
        <v>4395</v>
      </c>
      <c r="AB106">
        <v>0</v>
      </c>
      <c r="AC106">
        <v>4</v>
      </c>
      <c r="AD106">
        <v>4.5</v>
      </c>
      <c r="AF106" t="s">
        <v>5119</v>
      </c>
      <c r="AI106">
        <v>0</v>
      </c>
      <c r="AJ106">
        <v>0</v>
      </c>
      <c r="AK106" t="s">
        <v>4750</v>
      </c>
      <c r="AL106" t="s">
        <v>4750</v>
      </c>
      <c r="AM106" t="s">
        <v>4756</v>
      </c>
    </row>
    <row r="107" spans="1:39">
      <c r="A107" t="s">
        <v>4915</v>
      </c>
      <c r="B107" t="s">
        <v>4968</v>
      </c>
      <c r="C107" t="s">
        <v>3802</v>
      </c>
      <c r="D107">
        <v>39.19</v>
      </c>
      <c r="K107" t="s">
        <v>4140</v>
      </c>
      <c r="L107" t="s">
        <v>4141</v>
      </c>
      <c r="M107" t="s">
        <v>4991</v>
      </c>
      <c r="N107">
        <v>9</v>
      </c>
      <c r="O107" t="s">
        <v>5019</v>
      </c>
      <c r="P107" t="s">
        <v>5067</v>
      </c>
      <c r="Q107">
        <v>5</v>
      </c>
      <c r="R107">
        <v>2</v>
      </c>
      <c r="S107">
        <v>-2.62</v>
      </c>
      <c r="T107">
        <v>-0.33</v>
      </c>
      <c r="U107">
        <v>319.36</v>
      </c>
      <c r="V107">
        <v>91.11</v>
      </c>
      <c r="W107">
        <v>2.14</v>
      </c>
      <c r="Y107">
        <v>9.789999999999999</v>
      </c>
      <c r="Z107">
        <v>3</v>
      </c>
      <c r="AA107" t="s">
        <v>4395</v>
      </c>
      <c r="AB107">
        <v>0</v>
      </c>
      <c r="AC107">
        <v>3</v>
      </c>
      <c r="AD107">
        <v>4.568000000000001</v>
      </c>
      <c r="AF107" t="s">
        <v>5119</v>
      </c>
      <c r="AI107">
        <v>0</v>
      </c>
      <c r="AJ107">
        <v>0</v>
      </c>
      <c r="AK107" t="s">
        <v>4750</v>
      </c>
      <c r="AL107" t="s">
        <v>4750</v>
      </c>
      <c r="AM107" t="s">
        <v>4756</v>
      </c>
    </row>
    <row r="108" spans="1:39">
      <c r="A108" t="s">
        <v>4917</v>
      </c>
      <c r="B108" t="s">
        <v>4968</v>
      </c>
      <c r="C108" t="s">
        <v>3802</v>
      </c>
      <c r="D108">
        <v>18.75</v>
      </c>
      <c r="K108" t="s">
        <v>4140</v>
      </c>
      <c r="L108" t="s">
        <v>4141</v>
      </c>
      <c r="M108" t="s">
        <v>4991</v>
      </c>
      <c r="N108">
        <v>9</v>
      </c>
      <c r="O108" t="s">
        <v>5019</v>
      </c>
      <c r="P108" t="s">
        <v>5069</v>
      </c>
      <c r="Q108">
        <v>5</v>
      </c>
      <c r="R108">
        <v>2</v>
      </c>
      <c r="S108">
        <v>-1.7</v>
      </c>
      <c r="T108">
        <v>0.57</v>
      </c>
      <c r="U108">
        <v>361.4</v>
      </c>
      <c r="V108">
        <v>94.19</v>
      </c>
      <c r="W108">
        <v>2.52</v>
      </c>
      <c r="Y108">
        <v>9.73</v>
      </c>
      <c r="Z108">
        <v>3</v>
      </c>
      <c r="AA108" t="s">
        <v>4395</v>
      </c>
      <c r="AB108">
        <v>0</v>
      </c>
      <c r="AC108">
        <v>4</v>
      </c>
      <c r="AD108">
        <v>4.485333333333333</v>
      </c>
      <c r="AF108" t="s">
        <v>5119</v>
      </c>
      <c r="AI108">
        <v>0</v>
      </c>
      <c r="AJ108">
        <v>0</v>
      </c>
      <c r="AK108" t="s">
        <v>4750</v>
      </c>
      <c r="AL108" t="s">
        <v>4750</v>
      </c>
      <c r="AM108" t="s">
        <v>4756</v>
      </c>
    </row>
    <row r="109" spans="1:39">
      <c r="A109" t="s">
        <v>4946</v>
      </c>
      <c r="B109" t="s">
        <v>4968</v>
      </c>
      <c r="C109" t="s">
        <v>3802</v>
      </c>
      <c r="D109">
        <v>73.15000000000001</v>
      </c>
      <c r="K109" t="s">
        <v>4140</v>
      </c>
      <c r="L109" t="s">
        <v>4141</v>
      </c>
      <c r="M109" t="s">
        <v>4991</v>
      </c>
      <c r="N109">
        <v>9</v>
      </c>
      <c r="O109" t="s">
        <v>5019</v>
      </c>
      <c r="P109" t="s">
        <v>5098</v>
      </c>
      <c r="Q109">
        <v>4</v>
      </c>
      <c r="R109">
        <v>2</v>
      </c>
      <c r="S109">
        <v>-0.93</v>
      </c>
      <c r="T109">
        <v>1.14</v>
      </c>
      <c r="U109">
        <v>341.84</v>
      </c>
      <c r="V109">
        <v>74.04000000000001</v>
      </c>
      <c r="W109">
        <v>2.5</v>
      </c>
      <c r="Y109">
        <v>9.789999999999999</v>
      </c>
      <c r="Z109">
        <v>3</v>
      </c>
      <c r="AA109" t="s">
        <v>4395</v>
      </c>
      <c r="AB109">
        <v>0</v>
      </c>
      <c r="AC109">
        <v>3</v>
      </c>
      <c r="AD109">
        <v>4.605</v>
      </c>
      <c r="AF109" t="s">
        <v>5119</v>
      </c>
      <c r="AI109">
        <v>0</v>
      </c>
      <c r="AJ109">
        <v>0</v>
      </c>
      <c r="AK109" t="s">
        <v>4750</v>
      </c>
      <c r="AL109" t="s">
        <v>4750</v>
      </c>
      <c r="AM109" t="s">
        <v>4756</v>
      </c>
    </row>
    <row r="110" spans="1:39">
      <c r="A110" t="s">
        <v>4941</v>
      </c>
      <c r="B110" t="s">
        <v>4968</v>
      </c>
      <c r="C110" t="s">
        <v>3802</v>
      </c>
      <c r="D110">
        <v>34.35</v>
      </c>
      <c r="K110" t="s">
        <v>4140</v>
      </c>
      <c r="L110" t="s">
        <v>4141</v>
      </c>
      <c r="M110" t="s">
        <v>4991</v>
      </c>
      <c r="N110">
        <v>9</v>
      </c>
      <c r="O110" t="s">
        <v>5019</v>
      </c>
      <c r="P110" t="s">
        <v>5093</v>
      </c>
      <c r="Q110">
        <v>5</v>
      </c>
      <c r="R110">
        <v>1</v>
      </c>
      <c r="S110">
        <v>-1.69</v>
      </c>
      <c r="T110">
        <v>0.3</v>
      </c>
      <c r="U110">
        <v>347.42</v>
      </c>
      <c r="V110">
        <v>68.33</v>
      </c>
      <c r="W110">
        <v>2.75</v>
      </c>
      <c r="Y110">
        <v>9.43</v>
      </c>
      <c r="Z110">
        <v>3</v>
      </c>
      <c r="AA110" t="s">
        <v>4395</v>
      </c>
      <c r="AB110">
        <v>0</v>
      </c>
      <c r="AC110">
        <v>4</v>
      </c>
      <c r="AD110">
        <v>5.118333333333333</v>
      </c>
      <c r="AF110" t="s">
        <v>5119</v>
      </c>
      <c r="AI110">
        <v>0</v>
      </c>
      <c r="AJ110">
        <v>0</v>
      </c>
      <c r="AK110" t="s">
        <v>4750</v>
      </c>
      <c r="AL110" t="s">
        <v>4750</v>
      </c>
      <c r="AM110" t="s">
        <v>4756</v>
      </c>
    </row>
    <row r="111" spans="1:39">
      <c r="A111" t="s">
        <v>4918</v>
      </c>
      <c r="B111" t="s">
        <v>4968</v>
      </c>
      <c r="C111" t="s">
        <v>3802</v>
      </c>
      <c r="D111">
        <v>22.91</v>
      </c>
      <c r="K111" t="s">
        <v>4140</v>
      </c>
      <c r="L111" t="s">
        <v>4141</v>
      </c>
      <c r="M111" t="s">
        <v>4991</v>
      </c>
      <c r="N111">
        <v>9</v>
      </c>
      <c r="O111" t="s">
        <v>5019</v>
      </c>
      <c r="P111" t="s">
        <v>5070</v>
      </c>
      <c r="Q111">
        <v>5</v>
      </c>
      <c r="R111">
        <v>2</v>
      </c>
      <c r="S111">
        <v>-1.26</v>
      </c>
      <c r="T111">
        <v>1.04</v>
      </c>
      <c r="U111">
        <v>333.39</v>
      </c>
      <c r="V111">
        <v>77.12</v>
      </c>
      <c r="W111">
        <v>2.6</v>
      </c>
      <c r="Y111">
        <v>9.800000000000001</v>
      </c>
      <c r="Z111">
        <v>3</v>
      </c>
      <c r="AA111" t="s">
        <v>4395</v>
      </c>
      <c r="AB111">
        <v>0</v>
      </c>
      <c r="AC111">
        <v>4</v>
      </c>
      <c r="AD111">
        <v>4.6</v>
      </c>
      <c r="AF111" t="s">
        <v>5119</v>
      </c>
      <c r="AI111">
        <v>0</v>
      </c>
      <c r="AJ111">
        <v>0</v>
      </c>
      <c r="AK111" t="s">
        <v>4750</v>
      </c>
      <c r="AL111" t="s">
        <v>4750</v>
      </c>
      <c r="AM111" t="s">
        <v>4756</v>
      </c>
    </row>
    <row r="112" spans="1:39">
      <c r="A112" t="s">
        <v>4942</v>
      </c>
      <c r="B112" t="s">
        <v>4968</v>
      </c>
      <c r="C112" t="s">
        <v>3802</v>
      </c>
      <c r="D112">
        <v>12.47</v>
      </c>
      <c r="K112" t="s">
        <v>4140</v>
      </c>
      <c r="L112" t="s">
        <v>4141</v>
      </c>
      <c r="M112" t="s">
        <v>4991</v>
      </c>
      <c r="N112">
        <v>9</v>
      </c>
      <c r="O112" t="s">
        <v>5019</v>
      </c>
      <c r="P112" t="s">
        <v>5094</v>
      </c>
      <c r="Q112">
        <v>7</v>
      </c>
      <c r="R112">
        <v>2</v>
      </c>
      <c r="S112">
        <v>-1.82</v>
      </c>
      <c r="T112">
        <v>0.43</v>
      </c>
      <c r="U112">
        <v>419.44</v>
      </c>
      <c r="V112">
        <v>120.49</v>
      </c>
      <c r="W112">
        <v>2.06</v>
      </c>
      <c r="X112">
        <v>11.8</v>
      </c>
      <c r="Y112">
        <v>9.73</v>
      </c>
      <c r="Z112">
        <v>3</v>
      </c>
      <c r="AA112" t="s">
        <v>4395</v>
      </c>
      <c r="AB112">
        <v>0</v>
      </c>
      <c r="AC112">
        <v>6</v>
      </c>
      <c r="AD112">
        <v>3.210428571428571</v>
      </c>
      <c r="AF112" t="s">
        <v>5119</v>
      </c>
      <c r="AI112">
        <v>0</v>
      </c>
      <c r="AJ112">
        <v>0</v>
      </c>
      <c r="AK112" t="s">
        <v>4750</v>
      </c>
      <c r="AL112" t="s">
        <v>4750</v>
      </c>
      <c r="AM112" t="s">
        <v>4756</v>
      </c>
    </row>
    <row r="113" spans="1:39">
      <c r="A113" t="s">
        <v>4947</v>
      </c>
      <c r="B113" t="s">
        <v>4968</v>
      </c>
      <c r="C113" t="s">
        <v>3802</v>
      </c>
      <c r="D113">
        <v>7.14</v>
      </c>
      <c r="K113" t="s">
        <v>4140</v>
      </c>
      <c r="L113" t="s">
        <v>4141</v>
      </c>
      <c r="M113" t="s">
        <v>4991</v>
      </c>
      <c r="N113">
        <v>9</v>
      </c>
      <c r="O113" t="s">
        <v>5019</v>
      </c>
      <c r="P113" t="s">
        <v>5099</v>
      </c>
      <c r="Q113">
        <v>5</v>
      </c>
      <c r="R113">
        <v>0</v>
      </c>
      <c r="S113">
        <v>-1.04</v>
      </c>
      <c r="T113">
        <v>0.9</v>
      </c>
      <c r="U113">
        <v>357.41</v>
      </c>
      <c r="V113">
        <v>66.09999999999999</v>
      </c>
      <c r="W113">
        <v>3.04</v>
      </c>
      <c r="Y113">
        <v>9.369999999999999</v>
      </c>
      <c r="Z113">
        <v>3</v>
      </c>
      <c r="AA113" t="s">
        <v>4395</v>
      </c>
      <c r="AB113">
        <v>0</v>
      </c>
      <c r="AC113">
        <v>4</v>
      </c>
      <c r="AD113">
        <v>5.315</v>
      </c>
      <c r="AF113" t="s">
        <v>5119</v>
      </c>
      <c r="AI113">
        <v>0</v>
      </c>
      <c r="AJ113">
        <v>0</v>
      </c>
      <c r="AK113" t="s">
        <v>4750</v>
      </c>
      <c r="AL113" t="s">
        <v>4750</v>
      </c>
      <c r="AM113" t="s">
        <v>4756</v>
      </c>
    </row>
    <row r="114" spans="1:39">
      <c r="A114" t="s">
        <v>4948</v>
      </c>
      <c r="B114" t="s">
        <v>4968</v>
      </c>
      <c r="C114" t="s">
        <v>3802</v>
      </c>
      <c r="D114">
        <v>11.75</v>
      </c>
      <c r="K114" t="s">
        <v>4140</v>
      </c>
      <c r="L114" t="s">
        <v>4141</v>
      </c>
      <c r="M114" t="s">
        <v>4991</v>
      </c>
      <c r="N114">
        <v>9</v>
      </c>
      <c r="O114" t="s">
        <v>5019</v>
      </c>
      <c r="P114" t="s">
        <v>5100</v>
      </c>
      <c r="Q114">
        <v>4</v>
      </c>
      <c r="R114">
        <v>0</v>
      </c>
      <c r="S114">
        <v>0.14</v>
      </c>
      <c r="T114">
        <v>2.1</v>
      </c>
      <c r="U114">
        <v>411.3</v>
      </c>
      <c r="V114">
        <v>42.31</v>
      </c>
      <c r="W114">
        <v>3.93</v>
      </c>
      <c r="Y114">
        <v>9.390000000000001</v>
      </c>
      <c r="Z114">
        <v>3</v>
      </c>
      <c r="AA114" t="s">
        <v>4395</v>
      </c>
      <c r="AB114">
        <v>0</v>
      </c>
      <c r="AC114">
        <v>4</v>
      </c>
      <c r="AD114">
        <v>4.938571428571429</v>
      </c>
      <c r="AF114" t="s">
        <v>5119</v>
      </c>
      <c r="AI114">
        <v>0</v>
      </c>
      <c r="AJ114">
        <v>0</v>
      </c>
      <c r="AK114" t="s">
        <v>4750</v>
      </c>
      <c r="AL114" t="s">
        <v>4750</v>
      </c>
      <c r="AM114" t="s">
        <v>4756</v>
      </c>
    </row>
    <row r="115" spans="1:39">
      <c r="A115" t="s">
        <v>4949</v>
      </c>
      <c r="B115" t="s">
        <v>4968</v>
      </c>
      <c r="C115" t="s">
        <v>3802</v>
      </c>
      <c r="D115">
        <v>32.93</v>
      </c>
      <c r="K115" t="s">
        <v>4140</v>
      </c>
      <c r="L115" t="s">
        <v>4141</v>
      </c>
      <c r="M115" t="s">
        <v>4991</v>
      </c>
      <c r="N115">
        <v>9</v>
      </c>
      <c r="O115" t="s">
        <v>5019</v>
      </c>
      <c r="P115" t="s">
        <v>5101</v>
      </c>
      <c r="Q115">
        <v>4</v>
      </c>
      <c r="R115">
        <v>1</v>
      </c>
      <c r="S115">
        <v>-0.95</v>
      </c>
      <c r="T115">
        <v>1.72</v>
      </c>
      <c r="U115">
        <v>397.27</v>
      </c>
      <c r="V115">
        <v>51.1</v>
      </c>
      <c r="W115">
        <v>3.58</v>
      </c>
      <c r="Y115">
        <v>10.28</v>
      </c>
      <c r="Z115">
        <v>3</v>
      </c>
      <c r="AA115" t="s">
        <v>4395</v>
      </c>
      <c r="AB115">
        <v>0</v>
      </c>
      <c r="AC115">
        <v>4</v>
      </c>
      <c r="AD115">
        <v>4.567119047619048</v>
      </c>
      <c r="AF115" t="s">
        <v>5119</v>
      </c>
      <c r="AI115">
        <v>0</v>
      </c>
      <c r="AJ115">
        <v>0</v>
      </c>
      <c r="AK115" t="s">
        <v>4750</v>
      </c>
      <c r="AL115" t="s">
        <v>4750</v>
      </c>
      <c r="AM115" t="s">
        <v>4756</v>
      </c>
    </row>
    <row r="116" spans="1:39">
      <c r="A116" t="s">
        <v>4943</v>
      </c>
      <c r="B116" t="s">
        <v>4968</v>
      </c>
      <c r="C116" t="s">
        <v>3802</v>
      </c>
      <c r="D116">
        <v>106</v>
      </c>
      <c r="K116" t="s">
        <v>4140</v>
      </c>
      <c r="L116" t="s">
        <v>4141</v>
      </c>
      <c r="M116" t="s">
        <v>4991</v>
      </c>
      <c r="N116">
        <v>9</v>
      </c>
      <c r="O116" t="s">
        <v>5019</v>
      </c>
      <c r="P116" t="s">
        <v>5095</v>
      </c>
      <c r="Q116">
        <v>4</v>
      </c>
      <c r="R116">
        <v>1</v>
      </c>
      <c r="S116">
        <v>-1.73</v>
      </c>
      <c r="T116">
        <v>0.95</v>
      </c>
      <c r="U116">
        <v>318.38</v>
      </c>
      <c r="V116">
        <v>51.1</v>
      </c>
      <c r="W116">
        <v>2.82</v>
      </c>
      <c r="Y116">
        <v>10.3</v>
      </c>
      <c r="Z116">
        <v>3</v>
      </c>
      <c r="AA116" t="s">
        <v>4395</v>
      </c>
      <c r="AB116">
        <v>0</v>
      </c>
      <c r="AC116">
        <v>4</v>
      </c>
      <c r="AD116">
        <v>4.833333333333334</v>
      </c>
      <c r="AF116" t="s">
        <v>5119</v>
      </c>
      <c r="AI116">
        <v>0</v>
      </c>
      <c r="AJ116">
        <v>0</v>
      </c>
      <c r="AK116" t="s">
        <v>4750</v>
      </c>
      <c r="AL116" t="s">
        <v>4750</v>
      </c>
      <c r="AM116" t="s">
        <v>4756</v>
      </c>
    </row>
    <row r="117" spans="1:39">
      <c r="A117" t="s">
        <v>4950</v>
      </c>
      <c r="B117" t="s">
        <v>4968</v>
      </c>
      <c r="C117" t="s">
        <v>3802</v>
      </c>
      <c r="D117">
        <v>23.03</v>
      </c>
      <c r="K117" t="s">
        <v>4140</v>
      </c>
      <c r="L117" t="s">
        <v>4141</v>
      </c>
      <c r="M117" t="s">
        <v>4991</v>
      </c>
      <c r="N117">
        <v>9</v>
      </c>
      <c r="O117" t="s">
        <v>5019</v>
      </c>
      <c r="P117" t="s">
        <v>5102</v>
      </c>
      <c r="Q117">
        <v>6</v>
      </c>
      <c r="R117">
        <v>3</v>
      </c>
      <c r="S117">
        <v>-2.49</v>
      </c>
      <c r="T117">
        <v>0.01</v>
      </c>
      <c r="U117">
        <v>377.4</v>
      </c>
      <c r="V117">
        <v>114.42</v>
      </c>
      <c r="W117">
        <v>2.06</v>
      </c>
      <c r="X117">
        <v>3.97</v>
      </c>
      <c r="Y117">
        <v>9.779999999999999</v>
      </c>
      <c r="Z117">
        <v>3</v>
      </c>
      <c r="AA117" t="s">
        <v>4395</v>
      </c>
      <c r="AB117">
        <v>0</v>
      </c>
      <c r="AC117">
        <v>6</v>
      </c>
      <c r="AD117">
        <v>3.338380952380953</v>
      </c>
      <c r="AF117" t="s">
        <v>5120</v>
      </c>
      <c r="AI117">
        <v>0</v>
      </c>
      <c r="AJ117">
        <v>0</v>
      </c>
      <c r="AK117" t="s">
        <v>4750</v>
      </c>
      <c r="AL117" t="s">
        <v>4750</v>
      </c>
      <c r="AM117" t="s">
        <v>4756</v>
      </c>
    </row>
    <row r="118" spans="1:39">
      <c r="A118" t="s">
        <v>4951</v>
      </c>
      <c r="B118" t="s">
        <v>4968</v>
      </c>
      <c r="C118" t="s">
        <v>3802</v>
      </c>
      <c r="D118">
        <v>25.9</v>
      </c>
      <c r="K118" t="s">
        <v>4140</v>
      </c>
      <c r="L118" t="s">
        <v>4141</v>
      </c>
      <c r="M118" t="s">
        <v>4991</v>
      </c>
      <c r="N118">
        <v>9</v>
      </c>
      <c r="O118" t="s">
        <v>5019</v>
      </c>
      <c r="P118" t="s">
        <v>5103</v>
      </c>
      <c r="Q118">
        <v>6</v>
      </c>
      <c r="R118">
        <v>0</v>
      </c>
      <c r="S118">
        <v>-0.43</v>
      </c>
      <c r="T118">
        <v>1.53</v>
      </c>
      <c r="U118">
        <v>426.9</v>
      </c>
      <c r="V118">
        <v>68.61</v>
      </c>
      <c r="W118">
        <v>2.95</v>
      </c>
      <c r="Y118">
        <v>9.390000000000001</v>
      </c>
      <c r="Z118">
        <v>3</v>
      </c>
      <c r="AA118" t="s">
        <v>4395</v>
      </c>
      <c r="AB118">
        <v>0</v>
      </c>
      <c r="AC118">
        <v>5</v>
      </c>
      <c r="AD118">
        <v>4.827142857142857</v>
      </c>
      <c r="AF118" t="s">
        <v>5119</v>
      </c>
      <c r="AI118">
        <v>0</v>
      </c>
      <c r="AJ118">
        <v>0</v>
      </c>
      <c r="AK118" t="s">
        <v>4750</v>
      </c>
      <c r="AL118" t="s">
        <v>4750</v>
      </c>
      <c r="AM118" t="s">
        <v>4756</v>
      </c>
    </row>
    <row r="119" spans="1:39">
      <c r="A119" t="s">
        <v>4952</v>
      </c>
      <c r="B119" t="s">
        <v>4968</v>
      </c>
      <c r="C119" t="s">
        <v>3802</v>
      </c>
      <c r="D119">
        <v>25.02</v>
      </c>
      <c r="K119" t="s">
        <v>4140</v>
      </c>
      <c r="L119" t="s">
        <v>4141</v>
      </c>
      <c r="M119" t="s">
        <v>4991</v>
      </c>
      <c r="N119">
        <v>9</v>
      </c>
      <c r="O119" t="s">
        <v>5019</v>
      </c>
      <c r="P119" t="s">
        <v>5104</v>
      </c>
      <c r="Q119">
        <v>5</v>
      </c>
      <c r="R119">
        <v>1</v>
      </c>
      <c r="S119">
        <v>-1.44</v>
      </c>
      <c r="T119">
        <v>0.84</v>
      </c>
      <c r="U119">
        <v>334.38</v>
      </c>
      <c r="V119">
        <v>74.31999999999999</v>
      </c>
      <c r="W119">
        <v>2.57</v>
      </c>
      <c r="Y119">
        <v>9.74</v>
      </c>
      <c r="Z119">
        <v>3</v>
      </c>
      <c r="AA119" t="s">
        <v>4395</v>
      </c>
      <c r="AB119">
        <v>0</v>
      </c>
      <c r="AC119">
        <v>4</v>
      </c>
      <c r="AD119">
        <v>4.963333333333333</v>
      </c>
      <c r="AF119" t="s">
        <v>5119</v>
      </c>
      <c r="AI119">
        <v>0</v>
      </c>
      <c r="AJ119">
        <v>0</v>
      </c>
      <c r="AK119" t="s">
        <v>4750</v>
      </c>
      <c r="AL119" t="s">
        <v>4750</v>
      </c>
      <c r="AM119" t="s">
        <v>4756</v>
      </c>
    </row>
    <row r="120" spans="1:39">
      <c r="A120" t="s">
        <v>4953</v>
      </c>
      <c r="B120" t="s">
        <v>4968</v>
      </c>
      <c r="C120" t="s">
        <v>3802</v>
      </c>
      <c r="D120">
        <v>9.9</v>
      </c>
      <c r="K120" t="s">
        <v>4140</v>
      </c>
      <c r="L120" t="s">
        <v>4141</v>
      </c>
      <c r="M120" t="s">
        <v>4992</v>
      </c>
      <c r="N120">
        <v>9</v>
      </c>
      <c r="O120" t="s">
        <v>5020</v>
      </c>
      <c r="P120" t="s">
        <v>5105</v>
      </c>
      <c r="Q120">
        <v>4</v>
      </c>
      <c r="R120">
        <v>1</v>
      </c>
      <c r="S120">
        <v>-1.63</v>
      </c>
      <c r="T120">
        <v>1.06</v>
      </c>
      <c r="U120">
        <v>318.38</v>
      </c>
      <c r="V120">
        <v>65.09</v>
      </c>
      <c r="W120">
        <v>2.95</v>
      </c>
      <c r="Y120">
        <v>10.3</v>
      </c>
      <c r="Z120">
        <v>3</v>
      </c>
      <c r="AA120" t="s">
        <v>4395</v>
      </c>
      <c r="AB120">
        <v>0</v>
      </c>
      <c r="AC120">
        <v>4</v>
      </c>
      <c r="AD120">
        <v>4.833333333333334</v>
      </c>
      <c r="AF120" t="s">
        <v>5119</v>
      </c>
      <c r="AI120">
        <v>0</v>
      </c>
      <c r="AJ120">
        <v>0</v>
      </c>
      <c r="AK120" t="s">
        <v>4750</v>
      </c>
      <c r="AL120" t="s">
        <v>4750</v>
      </c>
      <c r="AM120" t="s">
        <v>4756</v>
      </c>
    </row>
    <row r="121" spans="1:39">
      <c r="A121" t="s">
        <v>4954</v>
      </c>
      <c r="B121" t="s">
        <v>4968</v>
      </c>
      <c r="C121" t="s">
        <v>3802</v>
      </c>
      <c r="D121">
        <v>4.9</v>
      </c>
      <c r="K121" t="s">
        <v>4140</v>
      </c>
      <c r="L121" t="s">
        <v>4141</v>
      </c>
      <c r="M121" t="s">
        <v>4992</v>
      </c>
      <c r="N121">
        <v>9</v>
      </c>
      <c r="O121" t="s">
        <v>5020</v>
      </c>
      <c r="P121" t="s">
        <v>5106</v>
      </c>
      <c r="Q121">
        <v>4</v>
      </c>
      <c r="R121">
        <v>1</v>
      </c>
      <c r="S121">
        <v>-1.45</v>
      </c>
      <c r="T121">
        <v>1.36</v>
      </c>
      <c r="U121">
        <v>332.4</v>
      </c>
      <c r="V121">
        <v>65.09</v>
      </c>
      <c r="W121">
        <v>3.34</v>
      </c>
      <c r="Y121">
        <v>10.53</v>
      </c>
      <c r="Z121">
        <v>3</v>
      </c>
      <c r="AA121" t="s">
        <v>4395</v>
      </c>
      <c r="AB121">
        <v>0</v>
      </c>
      <c r="AC121">
        <v>5</v>
      </c>
      <c r="AD121">
        <v>4.833333333333334</v>
      </c>
      <c r="AF121" t="s">
        <v>5119</v>
      </c>
      <c r="AI121">
        <v>0</v>
      </c>
      <c r="AJ121">
        <v>0</v>
      </c>
      <c r="AK121" t="s">
        <v>4750</v>
      </c>
      <c r="AL121" t="s">
        <v>4750</v>
      </c>
      <c r="AM121" t="s">
        <v>4756</v>
      </c>
    </row>
    <row r="122" spans="1:39">
      <c r="A122" t="s">
        <v>4955</v>
      </c>
      <c r="B122" t="s">
        <v>4968</v>
      </c>
      <c r="C122" t="s">
        <v>3802</v>
      </c>
      <c r="D122">
        <v>6.7</v>
      </c>
      <c r="K122" t="s">
        <v>4140</v>
      </c>
      <c r="L122" t="s">
        <v>4141</v>
      </c>
      <c r="M122" t="s">
        <v>4992</v>
      </c>
      <c r="N122">
        <v>9</v>
      </c>
      <c r="O122" t="s">
        <v>5020</v>
      </c>
      <c r="P122" t="s">
        <v>5107</v>
      </c>
      <c r="Q122">
        <v>4</v>
      </c>
      <c r="R122">
        <v>1</v>
      </c>
      <c r="S122">
        <v>-0.98</v>
      </c>
      <c r="T122">
        <v>1.87</v>
      </c>
      <c r="U122">
        <v>346.43</v>
      </c>
      <c r="V122">
        <v>65.09</v>
      </c>
      <c r="W122">
        <v>3.73</v>
      </c>
      <c r="Y122">
        <v>10.61</v>
      </c>
      <c r="Z122">
        <v>3</v>
      </c>
      <c r="AA122" t="s">
        <v>4395</v>
      </c>
      <c r="AB122">
        <v>0</v>
      </c>
      <c r="AC122">
        <v>6</v>
      </c>
      <c r="AD122">
        <v>4.833333333333334</v>
      </c>
      <c r="AF122" t="s">
        <v>5119</v>
      </c>
      <c r="AI122">
        <v>0</v>
      </c>
      <c r="AJ122">
        <v>0</v>
      </c>
      <c r="AK122" t="s">
        <v>4750</v>
      </c>
      <c r="AL122" t="s">
        <v>4750</v>
      </c>
      <c r="AM122" t="s">
        <v>4756</v>
      </c>
    </row>
    <row r="123" spans="1:39">
      <c r="A123" t="s">
        <v>4945</v>
      </c>
      <c r="B123" t="s">
        <v>4968</v>
      </c>
      <c r="C123" t="s">
        <v>3802</v>
      </c>
      <c r="D123">
        <v>11.4</v>
      </c>
      <c r="K123" t="s">
        <v>4140</v>
      </c>
      <c r="L123" t="s">
        <v>4141</v>
      </c>
      <c r="M123" t="s">
        <v>4992</v>
      </c>
      <c r="N123">
        <v>9</v>
      </c>
      <c r="O123" t="s">
        <v>5020</v>
      </c>
      <c r="P123" t="s">
        <v>5097</v>
      </c>
      <c r="Q123">
        <v>4</v>
      </c>
      <c r="R123">
        <v>1</v>
      </c>
      <c r="S123">
        <v>-1.57</v>
      </c>
      <c r="T123">
        <v>0.7</v>
      </c>
      <c r="U123">
        <v>304.35</v>
      </c>
      <c r="V123">
        <v>65.09</v>
      </c>
      <c r="W123">
        <v>2.56</v>
      </c>
      <c r="Y123">
        <v>9.74</v>
      </c>
      <c r="Z123">
        <v>3</v>
      </c>
      <c r="AA123" t="s">
        <v>4395</v>
      </c>
      <c r="AB123">
        <v>0</v>
      </c>
      <c r="AC123">
        <v>3</v>
      </c>
      <c r="AD123">
        <v>4.963333333333333</v>
      </c>
      <c r="AF123" t="s">
        <v>5119</v>
      </c>
      <c r="AI123">
        <v>0</v>
      </c>
      <c r="AJ123">
        <v>0</v>
      </c>
      <c r="AK123" t="s">
        <v>4750</v>
      </c>
      <c r="AL123" t="s">
        <v>4750</v>
      </c>
      <c r="AM123" t="s">
        <v>4756</v>
      </c>
    </row>
    <row r="124" spans="1:39">
      <c r="A124" t="s">
        <v>4956</v>
      </c>
      <c r="B124" t="s">
        <v>4968</v>
      </c>
      <c r="C124" t="s">
        <v>3802</v>
      </c>
      <c r="D124">
        <v>8.199999999999999</v>
      </c>
      <c r="K124" t="s">
        <v>4140</v>
      </c>
      <c r="L124" t="s">
        <v>4141</v>
      </c>
      <c r="M124" t="s">
        <v>4992</v>
      </c>
      <c r="N124">
        <v>9</v>
      </c>
      <c r="O124" t="s">
        <v>5020</v>
      </c>
      <c r="P124" t="s">
        <v>5108</v>
      </c>
      <c r="Q124">
        <v>4</v>
      </c>
      <c r="R124">
        <v>1</v>
      </c>
      <c r="S124">
        <v>-0.99</v>
      </c>
      <c r="T124">
        <v>0.44</v>
      </c>
      <c r="U124">
        <v>290.32</v>
      </c>
      <c r="V124">
        <v>65.09</v>
      </c>
      <c r="W124">
        <v>2.17</v>
      </c>
      <c r="Y124">
        <v>8.82</v>
      </c>
      <c r="Z124">
        <v>3</v>
      </c>
      <c r="AA124" t="s">
        <v>4395</v>
      </c>
      <c r="AB124">
        <v>0</v>
      </c>
      <c r="AC124">
        <v>2</v>
      </c>
      <c r="AD124">
        <v>5.423333333333333</v>
      </c>
      <c r="AF124" t="s">
        <v>5119</v>
      </c>
      <c r="AI124">
        <v>0</v>
      </c>
      <c r="AJ124">
        <v>0</v>
      </c>
      <c r="AK124" t="s">
        <v>4750</v>
      </c>
      <c r="AL124" t="s">
        <v>4750</v>
      </c>
      <c r="AM124" t="s">
        <v>4756</v>
      </c>
    </row>
    <row r="125" spans="1:39">
      <c r="A125" t="s">
        <v>3960</v>
      </c>
      <c r="B125" t="s">
        <v>4969</v>
      </c>
      <c r="C125" t="s">
        <v>3802</v>
      </c>
      <c r="D125">
        <v>1.2</v>
      </c>
      <c r="K125" t="s">
        <v>4140</v>
      </c>
      <c r="L125" t="s">
        <v>4141</v>
      </c>
      <c r="M125" t="s">
        <v>4993</v>
      </c>
      <c r="N125">
        <v>9</v>
      </c>
      <c r="O125" t="s">
        <v>5021</v>
      </c>
      <c r="P125" t="s">
        <v>4221</v>
      </c>
      <c r="Q125">
        <v>1</v>
      </c>
      <c r="R125">
        <v>1</v>
      </c>
      <c r="S125">
        <v>3.62</v>
      </c>
      <c r="T125">
        <v>6.26</v>
      </c>
      <c r="U125">
        <v>300.44</v>
      </c>
      <c r="V125">
        <v>37.3</v>
      </c>
      <c r="W125">
        <v>5.6</v>
      </c>
      <c r="X125">
        <v>4.73</v>
      </c>
      <c r="Y125">
        <v>0</v>
      </c>
      <c r="Z125">
        <v>0</v>
      </c>
      <c r="AA125" t="s">
        <v>4395</v>
      </c>
      <c r="AB125">
        <v>1</v>
      </c>
      <c r="AC125">
        <v>5</v>
      </c>
      <c r="AD125">
        <v>3.888333333333333</v>
      </c>
      <c r="AE125" t="s">
        <v>4398</v>
      </c>
      <c r="AF125" t="s">
        <v>4400</v>
      </c>
      <c r="AG125" t="s">
        <v>4402</v>
      </c>
      <c r="AH125" t="s">
        <v>4403</v>
      </c>
      <c r="AI125">
        <v>4</v>
      </c>
      <c r="AJ125">
        <v>1</v>
      </c>
      <c r="AK125" t="s">
        <v>5127</v>
      </c>
      <c r="AL125" t="s">
        <v>5127</v>
      </c>
      <c r="AM125" t="s">
        <v>4756</v>
      </c>
    </row>
    <row r="126" spans="1:39">
      <c r="A126" t="s">
        <v>3952</v>
      </c>
      <c r="B126" t="s">
        <v>4969</v>
      </c>
      <c r="C126" t="s">
        <v>3802</v>
      </c>
      <c r="D126">
        <v>1</v>
      </c>
      <c r="K126" t="s">
        <v>4140</v>
      </c>
      <c r="L126" t="s">
        <v>4141</v>
      </c>
      <c r="M126" t="s">
        <v>4993</v>
      </c>
      <c r="N126">
        <v>9</v>
      </c>
      <c r="O126" t="s">
        <v>5021</v>
      </c>
      <c r="P126" t="s">
        <v>4213</v>
      </c>
      <c r="Q126">
        <v>1</v>
      </c>
      <c r="R126">
        <v>1</v>
      </c>
      <c r="S126">
        <v>3.62</v>
      </c>
      <c r="T126">
        <v>6.26</v>
      </c>
      <c r="U126">
        <v>300.44</v>
      </c>
      <c r="V126">
        <v>37.3</v>
      </c>
      <c r="W126">
        <v>5.6</v>
      </c>
      <c r="X126">
        <v>4.73</v>
      </c>
      <c r="Y126">
        <v>0</v>
      </c>
      <c r="Z126">
        <v>0</v>
      </c>
      <c r="AA126" t="s">
        <v>4395</v>
      </c>
      <c r="AB126">
        <v>1</v>
      </c>
      <c r="AC126">
        <v>5</v>
      </c>
      <c r="AD126">
        <v>3.888333333333333</v>
      </c>
      <c r="AE126" t="s">
        <v>4397</v>
      </c>
      <c r="AF126" t="s">
        <v>4400</v>
      </c>
      <c r="AH126" t="s">
        <v>4403</v>
      </c>
      <c r="AI126">
        <v>4</v>
      </c>
      <c r="AJ126">
        <v>0</v>
      </c>
      <c r="AK126" t="s">
        <v>5127</v>
      </c>
      <c r="AL126" t="s">
        <v>5127</v>
      </c>
      <c r="AM126" t="s">
        <v>4756</v>
      </c>
    </row>
    <row r="127" spans="1:39">
      <c r="A127" t="s">
        <v>3963</v>
      </c>
      <c r="B127" t="s">
        <v>4969</v>
      </c>
      <c r="C127" t="s">
        <v>3802</v>
      </c>
      <c r="D127">
        <v>1.2</v>
      </c>
      <c r="K127" t="s">
        <v>4140</v>
      </c>
      <c r="L127" t="s">
        <v>4141</v>
      </c>
      <c r="M127" t="s">
        <v>4993</v>
      </c>
      <c r="N127">
        <v>9</v>
      </c>
      <c r="O127" t="s">
        <v>5021</v>
      </c>
      <c r="P127" t="s">
        <v>4224</v>
      </c>
      <c r="Q127">
        <v>1</v>
      </c>
      <c r="R127">
        <v>1</v>
      </c>
      <c r="S127">
        <v>3.97</v>
      </c>
      <c r="T127">
        <v>6.9</v>
      </c>
      <c r="U127">
        <v>348.49</v>
      </c>
      <c r="V127">
        <v>37.3</v>
      </c>
      <c r="W127">
        <v>6.1</v>
      </c>
      <c r="X127">
        <v>4.08</v>
      </c>
      <c r="Y127">
        <v>0</v>
      </c>
      <c r="Z127">
        <v>2</v>
      </c>
      <c r="AA127" t="s">
        <v>4395</v>
      </c>
      <c r="AB127">
        <v>1</v>
      </c>
      <c r="AC127">
        <v>3</v>
      </c>
      <c r="AD127">
        <v>3.713333333333333</v>
      </c>
      <c r="AE127" t="s">
        <v>4399</v>
      </c>
      <c r="AF127" t="s">
        <v>4400</v>
      </c>
      <c r="AH127" t="s">
        <v>4404</v>
      </c>
      <c r="AI127">
        <v>4</v>
      </c>
      <c r="AJ127">
        <v>1</v>
      </c>
      <c r="AK127" t="s">
        <v>5127</v>
      </c>
      <c r="AL127" t="s">
        <v>5127</v>
      </c>
      <c r="AM127" t="s">
        <v>4756</v>
      </c>
    </row>
    <row r="128" spans="1:39">
      <c r="A128" t="s">
        <v>4957</v>
      </c>
      <c r="B128" t="s">
        <v>4969</v>
      </c>
      <c r="C128" t="s">
        <v>3802</v>
      </c>
      <c r="D128">
        <v>5.2</v>
      </c>
      <c r="K128" t="s">
        <v>4140</v>
      </c>
      <c r="L128" t="s">
        <v>4141</v>
      </c>
      <c r="M128" t="s">
        <v>4993</v>
      </c>
      <c r="N128">
        <v>9</v>
      </c>
      <c r="O128" t="s">
        <v>5021</v>
      </c>
      <c r="P128" t="s">
        <v>5109</v>
      </c>
      <c r="Q128">
        <v>2</v>
      </c>
      <c r="R128">
        <v>1</v>
      </c>
      <c r="S128">
        <v>2.16</v>
      </c>
      <c r="T128">
        <v>4.69</v>
      </c>
      <c r="U128">
        <v>325.45</v>
      </c>
      <c r="V128">
        <v>40.54</v>
      </c>
      <c r="W128">
        <v>4.84</v>
      </c>
      <c r="X128">
        <v>4.7</v>
      </c>
      <c r="Y128">
        <v>7.9</v>
      </c>
      <c r="Z128">
        <v>1</v>
      </c>
      <c r="AA128" t="s">
        <v>4395</v>
      </c>
      <c r="AB128">
        <v>0</v>
      </c>
      <c r="AC128">
        <v>5</v>
      </c>
      <c r="AD128">
        <v>4.908333333333333</v>
      </c>
      <c r="AF128" t="s">
        <v>4400</v>
      </c>
      <c r="AI128">
        <v>0</v>
      </c>
      <c r="AJ128">
        <v>0</v>
      </c>
      <c r="AK128" t="s">
        <v>5127</v>
      </c>
      <c r="AL128" t="s">
        <v>5127</v>
      </c>
      <c r="AM128" t="s">
        <v>4756</v>
      </c>
    </row>
    <row r="129" spans="1:39">
      <c r="A129" t="s">
        <v>4958</v>
      </c>
      <c r="B129" t="s">
        <v>4969</v>
      </c>
      <c r="C129" t="s">
        <v>3802</v>
      </c>
      <c r="D129">
        <v>0.16</v>
      </c>
      <c r="K129" t="s">
        <v>4140</v>
      </c>
      <c r="L129" t="s">
        <v>4141</v>
      </c>
      <c r="M129" t="s">
        <v>4993</v>
      </c>
      <c r="N129">
        <v>9</v>
      </c>
      <c r="O129" t="s">
        <v>5021</v>
      </c>
      <c r="P129" t="s">
        <v>5110</v>
      </c>
      <c r="Q129">
        <v>2</v>
      </c>
      <c r="R129">
        <v>1</v>
      </c>
      <c r="S129">
        <v>2.18</v>
      </c>
      <c r="T129">
        <v>4.68</v>
      </c>
      <c r="U129">
        <v>343.44</v>
      </c>
      <c r="V129">
        <v>40.54</v>
      </c>
      <c r="W129">
        <v>5.14</v>
      </c>
      <c r="X129">
        <v>4.85</v>
      </c>
      <c r="Y129">
        <v>8.34</v>
      </c>
      <c r="Z129">
        <v>1</v>
      </c>
      <c r="AA129" t="s">
        <v>4395</v>
      </c>
      <c r="AB129">
        <v>1</v>
      </c>
      <c r="AC129">
        <v>5</v>
      </c>
      <c r="AD129">
        <v>4.733333333333334</v>
      </c>
      <c r="AF129" t="s">
        <v>4400</v>
      </c>
      <c r="AI129">
        <v>0</v>
      </c>
      <c r="AJ129">
        <v>0</v>
      </c>
      <c r="AK129" t="s">
        <v>5127</v>
      </c>
      <c r="AL129" t="s">
        <v>5127</v>
      </c>
      <c r="AM129" t="s">
        <v>4756</v>
      </c>
    </row>
    <row r="130" spans="1:39">
      <c r="A130" t="s">
        <v>4959</v>
      </c>
      <c r="B130" t="s">
        <v>4969</v>
      </c>
      <c r="C130" t="s">
        <v>3802</v>
      </c>
      <c r="D130">
        <v>0.68</v>
      </c>
      <c r="K130" t="s">
        <v>4140</v>
      </c>
      <c r="L130" t="s">
        <v>4141</v>
      </c>
      <c r="M130" t="s">
        <v>4993</v>
      </c>
      <c r="N130">
        <v>9</v>
      </c>
      <c r="O130" t="s">
        <v>5021</v>
      </c>
      <c r="P130" t="s">
        <v>5111</v>
      </c>
      <c r="Q130">
        <v>2</v>
      </c>
      <c r="R130">
        <v>1</v>
      </c>
      <c r="S130">
        <v>3.2</v>
      </c>
      <c r="T130">
        <v>5.7</v>
      </c>
      <c r="U130">
        <v>371.5</v>
      </c>
      <c r="V130">
        <v>40.54</v>
      </c>
      <c r="W130">
        <v>5.92</v>
      </c>
      <c r="X130">
        <v>4.85</v>
      </c>
      <c r="Y130">
        <v>8.34</v>
      </c>
      <c r="Z130">
        <v>1</v>
      </c>
      <c r="AA130" t="s">
        <v>4395</v>
      </c>
      <c r="AB130">
        <v>1</v>
      </c>
      <c r="AC130">
        <v>7</v>
      </c>
      <c r="AD130">
        <v>3.981190476190476</v>
      </c>
      <c r="AF130" t="s">
        <v>4400</v>
      </c>
      <c r="AI130">
        <v>0</v>
      </c>
      <c r="AJ130">
        <v>0</v>
      </c>
      <c r="AK130" t="s">
        <v>5127</v>
      </c>
      <c r="AL130" t="s">
        <v>5127</v>
      </c>
      <c r="AM130" t="s">
        <v>4756</v>
      </c>
    </row>
    <row r="131" spans="1:39">
      <c r="A131" t="s">
        <v>4960</v>
      </c>
      <c r="B131" t="s">
        <v>4969</v>
      </c>
      <c r="C131" t="s">
        <v>3802</v>
      </c>
      <c r="D131">
        <v>0.067</v>
      </c>
      <c r="K131" t="s">
        <v>4140</v>
      </c>
      <c r="L131" t="s">
        <v>4141</v>
      </c>
      <c r="M131" t="s">
        <v>4993</v>
      </c>
      <c r="N131">
        <v>9</v>
      </c>
      <c r="O131" t="s">
        <v>5021</v>
      </c>
      <c r="P131" t="s">
        <v>5112</v>
      </c>
      <c r="Q131">
        <v>2</v>
      </c>
      <c r="R131">
        <v>1</v>
      </c>
      <c r="S131">
        <v>2.69</v>
      </c>
      <c r="T131">
        <v>5.19</v>
      </c>
      <c r="U131">
        <v>357.47</v>
      </c>
      <c r="V131">
        <v>40.54</v>
      </c>
      <c r="W131">
        <v>5.53</v>
      </c>
      <c r="X131">
        <v>4.85</v>
      </c>
      <c r="Y131">
        <v>8.300000000000001</v>
      </c>
      <c r="Z131">
        <v>1</v>
      </c>
      <c r="AA131" t="s">
        <v>4395</v>
      </c>
      <c r="AB131">
        <v>1</v>
      </c>
      <c r="AC131">
        <v>6</v>
      </c>
      <c r="AD131">
        <v>4.338333333333333</v>
      </c>
      <c r="AF131" t="s">
        <v>4400</v>
      </c>
      <c r="AI131">
        <v>0</v>
      </c>
      <c r="AJ131">
        <v>0</v>
      </c>
      <c r="AK131" t="s">
        <v>5127</v>
      </c>
      <c r="AL131" t="s">
        <v>5127</v>
      </c>
      <c r="AM131" t="s">
        <v>4756</v>
      </c>
    </row>
    <row r="132" spans="1:39">
      <c r="A132" t="s">
        <v>4961</v>
      </c>
      <c r="B132" t="s">
        <v>4969</v>
      </c>
      <c r="C132" t="s">
        <v>3802</v>
      </c>
      <c r="D132">
        <v>110</v>
      </c>
      <c r="K132" t="s">
        <v>4140</v>
      </c>
      <c r="L132" t="s">
        <v>4141</v>
      </c>
      <c r="M132" t="s">
        <v>4993</v>
      </c>
      <c r="N132">
        <v>9</v>
      </c>
      <c r="O132" t="s">
        <v>5021</v>
      </c>
      <c r="P132" t="s">
        <v>5113</v>
      </c>
      <c r="Q132">
        <v>2</v>
      </c>
      <c r="R132">
        <v>1</v>
      </c>
      <c r="S132">
        <v>3.71</v>
      </c>
      <c r="T132">
        <v>6.21</v>
      </c>
      <c r="U132">
        <v>385.52</v>
      </c>
      <c r="V132">
        <v>40.54</v>
      </c>
      <c r="W132">
        <v>6.31</v>
      </c>
      <c r="X132">
        <v>4.85</v>
      </c>
      <c r="Y132">
        <v>8.32</v>
      </c>
      <c r="Z132">
        <v>1</v>
      </c>
      <c r="AA132" t="s">
        <v>4395</v>
      </c>
      <c r="AB132">
        <v>1</v>
      </c>
      <c r="AC132">
        <v>8</v>
      </c>
      <c r="AD132">
        <v>3.636047619047619</v>
      </c>
      <c r="AF132" t="s">
        <v>4400</v>
      </c>
      <c r="AI132">
        <v>0</v>
      </c>
      <c r="AJ132">
        <v>0</v>
      </c>
      <c r="AK132" t="s">
        <v>5127</v>
      </c>
      <c r="AL132" t="s">
        <v>5127</v>
      </c>
      <c r="AM132" t="s">
        <v>4756</v>
      </c>
    </row>
    <row r="133" spans="1:39">
      <c r="A133" t="s">
        <v>3960</v>
      </c>
      <c r="B133" t="s">
        <v>4970</v>
      </c>
      <c r="C133" t="s">
        <v>3802</v>
      </c>
      <c r="D133">
        <v>43.4</v>
      </c>
      <c r="K133" t="s">
        <v>4140</v>
      </c>
      <c r="L133" t="s">
        <v>4141</v>
      </c>
      <c r="M133" t="s">
        <v>4994</v>
      </c>
      <c r="N133">
        <v>9</v>
      </c>
      <c r="O133" t="s">
        <v>5022</v>
      </c>
      <c r="P133" t="s">
        <v>4221</v>
      </c>
      <c r="Q133">
        <v>1</v>
      </c>
      <c r="R133">
        <v>1</v>
      </c>
      <c r="S133">
        <v>3.62</v>
      </c>
      <c r="T133">
        <v>6.26</v>
      </c>
      <c r="U133">
        <v>300.44</v>
      </c>
      <c r="V133">
        <v>37.3</v>
      </c>
      <c r="W133">
        <v>5.6</v>
      </c>
      <c r="X133">
        <v>4.73</v>
      </c>
      <c r="Y133">
        <v>0</v>
      </c>
      <c r="Z133">
        <v>0</v>
      </c>
      <c r="AA133" t="s">
        <v>4395</v>
      </c>
      <c r="AB133">
        <v>1</v>
      </c>
      <c r="AC133">
        <v>5</v>
      </c>
      <c r="AD133">
        <v>3.888333333333333</v>
      </c>
      <c r="AE133" t="s">
        <v>4398</v>
      </c>
      <c r="AF133" t="s">
        <v>4400</v>
      </c>
      <c r="AG133" t="s">
        <v>4402</v>
      </c>
      <c r="AH133" t="s">
        <v>4403</v>
      </c>
      <c r="AI133">
        <v>4</v>
      </c>
      <c r="AJ133">
        <v>1</v>
      </c>
      <c r="AK133" t="s">
        <v>5127</v>
      </c>
      <c r="AL133" t="s">
        <v>5127</v>
      </c>
      <c r="AM133" t="s">
        <v>4756</v>
      </c>
    </row>
    <row r="134" spans="1:39">
      <c r="A134" t="s">
        <v>3952</v>
      </c>
      <c r="B134" t="s">
        <v>4970</v>
      </c>
      <c r="C134" t="s">
        <v>3802</v>
      </c>
      <c r="D134">
        <v>1</v>
      </c>
      <c r="K134" t="s">
        <v>4140</v>
      </c>
      <c r="L134" t="s">
        <v>4141</v>
      </c>
      <c r="M134" t="s">
        <v>4994</v>
      </c>
      <c r="N134">
        <v>9</v>
      </c>
      <c r="O134" t="s">
        <v>5022</v>
      </c>
      <c r="P134" t="s">
        <v>4213</v>
      </c>
      <c r="Q134">
        <v>1</v>
      </c>
      <c r="R134">
        <v>1</v>
      </c>
      <c r="S134">
        <v>3.62</v>
      </c>
      <c r="T134">
        <v>6.26</v>
      </c>
      <c r="U134">
        <v>300.44</v>
      </c>
      <c r="V134">
        <v>37.3</v>
      </c>
      <c r="W134">
        <v>5.6</v>
      </c>
      <c r="X134">
        <v>4.73</v>
      </c>
      <c r="Y134">
        <v>0</v>
      </c>
      <c r="Z134">
        <v>0</v>
      </c>
      <c r="AA134" t="s">
        <v>4395</v>
      </c>
      <c r="AB134">
        <v>1</v>
      </c>
      <c r="AC134">
        <v>5</v>
      </c>
      <c r="AD134">
        <v>3.888333333333333</v>
      </c>
      <c r="AE134" t="s">
        <v>4397</v>
      </c>
      <c r="AF134" t="s">
        <v>4400</v>
      </c>
      <c r="AH134" t="s">
        <v>4403</v>
      </c>
      <c r="AI134">
        <v>4</v>
      </c>
      <c r="AJ134">
        <v>0</v>
      </c>
      <c r="AK134" t="s">
        <v>5127</v>
      </c>
      <c r="AL134" t="s">
        <v>5127</v>
      </c>
      <c r="AM134" t="s">
        <v>4756</v>
      </c>
    </row>
    <row r="135" spans="1:39">
      <c r="A135" t="s">
        <v>3963</v>
      </c>
      <c r="B135" t="s">
        <v>4970</v>
      </c>
      <c r="C135" t="s">
        <v>3802</v>
      </c>
      <c r="D135">
        <v>3</v>
      </c>
      <c r="K135" t="s">
        <v>4140</v>
      </c>
      <c r="L135" t="s">
        <v>4141</v>
      </c>
      <c r="M135" t="s">
        <v>4994</v>
      </c>
      <c r="N135">
        <v>9</v>
      </c>
      <c r="O135" t="s">
        <v>5022</v>
      </c>
      <c r="P135" t="s">
        <v>4224</v>
      </c>
      <c r="Q135">
        <v>1</v>
      </c>
      <c r="R135">
        <v>1</v>
      </c>
      <c r="S135">
        <v>3.97</v>
      </c>
      <c r="T135">
        <v>6.9</v>
      </c>
      <c r="U135">
        <v>348.49</v>
      </c>
      <c r="V135">
        <v>37.3</v>
      </c>
      <c r="W135">
        <v>6.1</v>
      </c>
      <c r="X135">
        <v>4.08</v>
      </c>
      <c r="Y135">
        <v>0</v>
      </c>
      <c r="Z135">
        <v>2</v>
      </c>
      <c r="AA135" t="s">
        <v>4395</v>
      </c>
      <c r="AB135">
        <v>1</v>
      </c>
      <c r="AC135">
        <v>3</v>
      </c>
      <c r="AD135">
        <v>3.713333333333333</v>
      </c>
      <c r="AE135" t="s">
        <v>4399</v>
      </c>
      <c r="AF135" t="s">
        <v>4400</v>
      </c>
      <c r="AH135" t="s">
        <v>4404</v>
      </c>
      <c r="AI135">
        <v>4</v>
      </c>
      <c r="AJ135">
        <v>1</v>
      </c>
      <c r="AK135" t="s">
        <v>5127</v>
      </c>
      <c r="AL135" t="s">
        <v>5127</v>
      </c>
      <c r="AM135" t="s">
        <v>4756</v>
      </c>
    </row>
    <row r="136" spans="1:39">
      <c r="A136" t="s">
        <v>4957</v>
      </c>
      <c r="B136" t="s">
        <v>4970</v>
      </c>
      <c r="C136" t="s">
        <v>3802</v>
      </c>
      <c r="D136">
        <v>12.7</v>
      </c>
      <c r="K136" t="s">
        <v>4140</v>
      </c>
      <c r="L136" t="s">
        <v>4141</v>
      </c>
      <c r="M136" t="s">
        <v>4994</v>
      </c>
      <c r="N136">
        <v>9</v>
      </c>
      <c r="O136" t="s">
        <v>5022</v>
      </c>
      <c r="P136" t="s">
        <v>5109</v>
      </c>
      <c r="Q136">
        <v>2</v>
      </c>
      <c r="R136">
        <v>1</v>
      </c>
      <c r="S136">
        <v>2.16</v>
      </c>
      <c r="T136">
        <v>4.69</v>
      </c>
      <c r="U136">
        <v>325.45</v>
      </c>
      <c r="V136">
        <v>40.54</v>
      </c>
      <c r="W136">
        <v>4.84</v>
      </c>
      <c r="X136">
        <v>4.7</v>
      </c>
      <c r="Y136">
        <v>7.9</v>
      </c>
      <c r="Z136">
        <v>1</v>
      </c>
      <c r="AA136" t="s">
        <v>4395</v>
      </c>
      <c r="AB136">
        <v>0</v>
      </c>
      <c r="AC136">
        <v>5</v>
      </c>
      <c r="AD136">
        <v>4.908333333333333</v>
      </c>
      <c r="AF136" t="s">
        <v>4400</v>
      </c>
      <c r="AI136">
        <v>0</v>
      </c>
      <c r="AJ136">
        <v>0</v>
      </c>
      <c r="AK136" t="s">
        <v>5127</v>
      </c>
      <c r="AL136" t="s">
        <v>5127</v>
      </c>
      <c r="AM136" t="s">
        <v>4756</v>
      </c>
    </row>
    <row r="137" spans="1:39">
      <c r="A137" t="s">
        <v>4958</v>
      </c>
      <c r="B137" t="s">
        <v>4970</v>
      </c>
      <c r="C137" t="s">
        <v>3802</v>
      </c>
      <c r="D137">
        <v>4.7</v>
      </c>
      <c r="K137" t="s">
        <v>4140</v>
      </c>
      <c r="L137" t="s">
        <v>4141</v>
      </c>
      <c r="M137" t="s">
        <v>4994</v>
      </c>
      <c r="N137">
        <v>9</v>
      </c>
      <c r="O137" t="s">
        <v>5022</v>
      </c>
      <c r="P137" t="s">
        <v>5110</v>
      </c>
      <c r="Q137">
        <v>2</v>
      </c>
      <c r="R137">
        <v>1</v>
      </c>
      <c r="S137">
        <v>2.18</v>
      </c>
      <c r="T137">
        <v>4.68</v>
      </c>
      <c r="U137">
        <v>343.44</v>
      </c>
      <c r="V137">
        <v>40.54</v>
      </c>
      <c r="W137">
        <v>5.14</v>
      </c>
      <c r="X137">
        <v>4.85</v>
      </c>
      <c r="Y137">
        <v>8.34</v>
      </c>
      <c r="Z137">
        <v>1</v>
      </c>
      <c r="AA137" t="s">
        <v>4395</v>
      </c>
      <c r="AB137">
        <v>1</v>
      </c>
      <c r="AC137">
        <v>5</v>
      </c>
      <c r="AD137">
        <v>4.733333333333334</v>
      </c>
      <c r="AF137" t="s">
        <v>4400</v>
      </c>
      <c r="AI137">
        <v>0</v>
      </c>
      <c r="AJ137">
        <v>0</v>
      </c>
      <c r="AK137" t="s">
        <v>5127</v>
      </c>
      <c r="AL137" t="s">
        <v>5127</v>
      </c>
      <c r="AM137" t="s">
        <v>4756</v>
      </c>
    </row>
    <row r="138" spans="1:39">
      <c r="A138" t="s">
        <v>4959</v>
      </c>
      <c r="B138" t="s">
        <v>4970</v>
      </c>
      <c r="C138" t="s">
        <v>3802</v>
      </c>
      <c r="D138">
        <v>9</v>
      </c>
      <c r="K138" t="s">
        <v>4140</v>
      </c>
      <c r="L138" t="s">
        <v>4141</v>
      </c>
      <c r="M138" t="s">
        <v>4994</v>
      </c>
      <c r="N138">
        <v>9</v>
      </c>
      <c r="O138" t="s">
        <v>5022</v>
      </c>
      <c r="P138" t="s">
        <v>5111</v>
      </c>
      <c r="Q138">
        <v>2</v>
      </c>
      <c r="R138">
        <v>1</v>
      </c>
      <c r="S138">
        <v>3.2</v>
      </c>
      <c r="T138">
        <v>5.7</v>
      </c>
      <c r="U138">
        <v>371.5</v>
      </c>
      <c r="V138">
        <v>40.54</v>
      </c>
      <c r="W138">
        <v>5.92</v>
      </c>
      <c r="X138">
        <v>4.85</v>
      </c>
      <c r="Y138">
        <v>8.34</v>
      </c>
      <c r="Z138">
        <v>1</v>
      </c>
      <c r="AA138" t="s">
        <v>4395</v>
      </c>
      <c r="AB138">
        <v>1</v>
      </c>
      <c r="AC138">
        <v>7</v>
      </c>
      <c r="AD138">
        <v>3.981190476190476</v>
      </c>
      <c r="AF138" t="s">
        <v>4400</v>
      </c>
      <c r="AI138">
        <v>0</v>
      </c>
      <c r="AJ138">
        <v>0</v>
      </c>
      <c r="AK138" t="s">
        <v>5127</v>
      </c>
      <c r="AL138" t="s">
        <v>5127</v>
      </c>
      <c r="AM138" t="s">
        <v>4756</v>
      </c>
    </row>
    <row r="139" spans="1:39">
      <c r="A139" t="s">
        <v>4960</v>
      </c>
      <c r="B139" t="s">
        <v>4970</v>
      </c>
      <c r="C139" t="s">
        <v>3802</v>
      </c>
      <c r="D139">
        <v>6.6</v>
      </c>
      <c r="K139" t="s">
        <v>4140</v>
      </c>
      <c r="L139" t="s">
        <v>4141</v>
      </c>
      <c r="M139" t="s">
        <v>4994</v>
      </c>
      <c r="N139">
        <v>9</v>
      </c>
      <c r="O139" t="s">
        <v>5022</v>
      </c>
      <c r="P139" t="s">
        <v>5112</v>
      </c>
      <c r="Q139">
        <v>2</v>
      </c>
      <c r="R139">
        <v>1</v>
      </c>
      <c r="S139">
        <v>2.69</v>
      </c>
      <c r="T139">
        <v>5.19</v>
      </c>
      <c r="U139">
        <v>357.47</v>
      </c>
      <c r="V139">
        <v>40.54</v>
      </c>
      <c r="W139">
        <v>5.53</v>
      </c>
      <c r="X139">
        <v>4.85</v>
      </c>
      <c r="Y139">
        <v>8.300000000000001</v>
      </c>
      <c r="Z139">
        <v>1</v>
      </c>
      <c r="AA139" t="s">
        <v>4395</v>
      </c>
      <c r="AB139">
        <v>1</v>
      </c>
      <c r="AC139">
        <v>6</v>
      </c>
      <c r="AD139">
        <v>4.338333333333333</v>
      </c>
      <c r="AF139" t="s">
        <v>4400</v>
      </c>
      <c r="AI139">
        <v>0</v>
      </c>
      <c r="AJ139">
        <v>0</v>
      </c>
      <c r="AK139" t="s">
        <v>5127</v>
      </c>
      <c r="AL139" t="s">
        <v>5127</v>
      </c>
      <c r="AM139" t="s">
        <v>4756</v>
      </c>
    </row>
    <row r="140" spans="1:39">
      <c r="A140" t="s">
        <v>4961</v>
      </c>
      <c r="B140" t="s">
        <v>4970</v>
      </c>
      <c r="C140" t="s">
        <v>3802</v>
      </c>
      <c r="D140">
        <v>121</v>
      </c>
      <c r="K140" t="s">
        <v>4140</v>
      </c>
      <c r="L140" t="s">
        <v>4141</v>
      </c>
      <c r="M140" t="s">
        <v>4994</v>
      </c>
      <c r="N140">
        <v>9</v>
      </c>
      <c r="O140" t="s">
        <v>5022</v>
      </c>
      <c r="P140" t="s">
        <v>5113</v>
      </c>
      <c r="Q140">
        <v>2</v>
      </c>
      <c r="R140">
        <v>1</v>
      </c>
      <c r="S140">
        <v>3.71</v>
      </c>
      <c r="T140">
        <v>6.21</v>
      </c>
      <c r="U140">
        <v>385.52</v>
      </c>
      <c r="V140">
        <v>40.54</v>
      </c>
      <c r="W140">
        <v>6.31</v>
      </c>
      <c r="X140">
        <v>4.85</v>
      </c>
      <c r="Y140">
        <v>8.32</v>
      </c>
      <c r="Z140">
        <v>1</v>
      </c>
      <c r="AA140" t="s">
        <v>4395</v>
      </c>
      <c r="AB140">
        <v>1</v>
      </c>
      <c r="AC140">
        <v>8</v>
      </c>
      <c r="AD140">
        <v>3.636047619047619</v>
      </c>
      <c r="AF140" t="s">
        <v>4400</v>
      </c>
      <c r="AI140">
        <v>0</v>
      </c>
      <c r="AJ140">
        <v>0</v>
      </c>
      <c r="AK140" t="s">
        <v>5127</v>
      </c>
      <c r="AL140" t="s">
        <v>5127</v>
      </c>
      <c r="AM140" t="s">
        <v>4756</v>
      </c>
    </row>
    <row r="141" spans="1:39">
      <c r="A141" t="s">
        <v>4549</v>
      </c>
      <c r="B141" t="s">
        <v>4971</v>
      </c>
      <c r="C141" t="s">
        <v>3802</v>
      </c>
      <c r="D141">
        <v>48</v>
      </c>
      <c r="E141" t="s">
        <v>4783</v>
      </c>
      <c r="K141" t="s">
        <v>4838</v>
      </c>
      <c r="L141" t="s">
        <v>4141</v>
      </c>
      <c r="M141" t="s">
        <v>4995</v>
      </c>
      <c r="N141">
        <v>9</v>
      </c>
      <c r="O141" t="s">
        <v>5023</v>
      </c>
      <c r="P141" t="s">
        <v>4728</v>
      </c>
      <c r="Q141">
        <v>1</v>
      </c>
      <c r="R141">
        <v>1</v>
      </c>
      <c r="S141">
        <v>5.96</v>
      </c>
      <c r="T141">
        <v>8.779999999999999</v>
      </c>
      <c r="U141">
        <v>416.61</v>
      </c>
      <c r="V141">
        <v>37.3</v>
      </c>
      <c r="W141">
        <v>7.67</v>
      </c>
      <c r="X141">
        <v>4.31</v>
      </c>
      <c r="Y141">
        <v>0</v>
      </c>
      <c r="Z141">
        <v>2</v>
      </c>
      <c r="AA141" t="s">
        <v>4395</v>
      </c>
      <c r="AB141">
        <v>1</v>
      </c>
      <c r="AC141">
        <v>6</v>
      </c>
      <c r="AD141">
        <v>3.29397619047619</v>
      </c>
      <c r="AF141" t="s">
        <v>4400</v>
      </c>
      <c r="AI141">
        <v>0</v>
      </c>
      <c r="AJ141">
        <v>0</v>
      </c>
      <c r="AK141" t="s">
        <v>4754</v>
      </c>
      <c r="AL141" t="s">
        <v>4754</v>
      </c>
      <c r="AM141" t="s">
        <v>4756</v>
      </c>
    </row>
    <row r="142" spans="1:39">
      <c r="A142" t="s">
        <v>4962</v>
      </c>
      <c r="B142" t="s">
        <v>4971</v>
      </c>
      <c r="C142" t="s">
        <v>3802</v>
      </c>
      <c r="D142">
        <v>150</v>
      </c>
      <c r="E142" t="s">
        <v>4783</v>
      </c>
      <c r="K142" t="s">
        <v>4838</v>
      </c>
      <c r="L142" t="s">
        <v>4141</v>
      </c>
      <c r="M142" t="s">
        <v>4995</v>
      </c>
      <c r="N142">
        <v>9</v>
      </c>
      <c r="O142" t="s">
        <v>5023</v>
      </c>
      <c r="P142" t="s">
        <v>5114</v>
      </c>
      <c r="Q142">
        <v>1</v>
      </c>
      <c r="R142">
        <v>1</v>
      </c>
      <c r="S142">
        <v>5.5</v>
      </c>
      <c r="T142">
        <v>8.43</v>
      </c>
      <c r="U142">
        <v>390.57</v>
      </c>
      <c r="V142">
        <v>37.3</v>
      </c>
      <c r="W142">
        <v>7.14</v>
      </c>
      <c r="X142">
        <v>4.08</v>
      </c>
      <c r="Y142">
        <v>0</v>
      </c>
      <c r="Z142">
        <v>2</v>
      </c>
      <c r="AA142" t="s">
        <v>4395</v>
      </c>
      <c r="AB142">
        <v>1</v>
      </c>
      <c r="AC142">
        <v>6</v>
      </c>
      <c r="AD142">
        <v>3.479976190476191</v>
      </c>
      <c r="AF142" t="s">
        <v>4400</v>
      </c>
      <c r="AI142">
        <v>0</v>
      </c>
      <c r="AJ142">
        <v>0</v>
      </c>
      <c r="AK142" t="s">
        <v>4754</v>
      </c>
      <c r="AL142" t="s">
        <v>4754</v>
      </c>
      <c r="AM142" t="s">
        <v>4756</v>
      </c>
    </row>
    <row r="143" spans="1:39">
      <c r="A143" t="s">
        <v>4549</v>
      </c>
      <c r="B143" t="s">
        <v>4971</v>
      </c>
      <c r="C143" t="s">
        <v>3802</v>
      </c>
      <c r="D143">
        <v>88</v>
      </c>
      <c r="E143" t="s">
        <v>4783</v>
      </c>
      <c r="K143" t="s">
        <v>4838</v>
      </c>
      <c r="L143" t="s">
        <v>4141</v>
      </c>
      <c r="M143" t="s">
        <v>4996</v>
      </c>
      <c r="N143">
        <v>9</v>
      </c>
      <c r="O143" t="s">
        <v>5024</v>
      </c>
      <c r="P143" t="s">
        <v>4728</v>
      </c>
      <c r="Q143">
        <v>1</v>
      </c>
      <c r="R143">
        <v>1</v>
      </c>
      <c r="S143">
        <v>5.96</v>
      </c>
      <c r="T143">
        <v>8.779999999999999</v>
      </c>
      <c r="U143">
        <v>416.61</v>
      </c>
      <c r="V143">
        <v>37.3</v>
      </c>
      <c r="W143">
        <v>7.67</v>
      </c>
      <c r="X143">
        <v>4.31</v>
      </c>
      <c r="Y143">
        <v>0</v>
      </c>
      <c r="Z143">
        <v>2</v>
      </c>
      <c r="AA143" t="s">
        <v>4395</v>
      </c>
      <c r="AB143">
        <v>1</v>
      </c>
      <c r="AC143">
        <v>6</v>
      </c>
      <c r="AD143">
        <v>3.29397619047619</v>
      </c>
      <c r="AF143" t="s">
        <v>4400</v>
      </c>
      <c r="AI143">
        <v>0</v>
      </c>
      <c r="AJ143">
        <v>0</v>
      </c>
      <c r="AK143" t="s">
        <v>4754</v>
      </c>
      <c r="AL143" t="s">
        <v>4754</v>
      </c>
      <c r="AM143" t="s">
        <v>4756</v>
      </c>
    </row>
    <row r="144" spans="1:39">
      <c r="A144" t="s">
        <v>4962</v>
      </c>
      <c r="B144" t="s">
        <v>4971</v>
      </c>
      <c r="C144" t="s">
        <v>3802</v>
      </c>
      <c r="D144">
        <v>130</v>
      </c>
      <c r="E144" t="s">
        <v>4783</v>
      </c>
      <c r="K144" t="s">
        <v>4838</v>
      </c>
      <c r="L144" t="s">
        <v>4141</v>
      </c>
      <c r="M144" t="s">
        <v>4996</v>
      </c>
      <c r="N144">
        <v>9</v>
      </c>
      <c r="O144" t="s">
        <v>5024</v>
      </c>
      <c r="P144" t="s">
        <v>5114</v>
      </c>
      <c r="Q144">
        <v>1</v>
      </c>
      <c r="R144">
        <v>1</v>
      </c>
      <c r="S144">
        <v>5.5</v>
      </c>
      <c r="T144">
        <v>8.43</v>
      </c>
      <c r="U144">
        <v>390.57</v>
      </c>
      <c r="V144">
        <v>37.3</v>
      </c>
      <c r="W144">
        <v>7.14</v>
      </c>
      <c r="X144">
        <v>4.08</v>
      </c>
      <c r="Y144">
        <v>0</v>
      </c>
      <c r="Z144">
        <v>2</v>
      </c>
      <c r="AA144" t="s">
        <v>4395</v>
      </c>
      <c r="AB144">
        <v>1</v>
      </c>
      <c r="AC144">
        <v>6</v>
      </c>
      <c r="AD144">
        <v>3.479976190476191</v>
      </c>
      <c r="AF144" t="s">
        <v>4400</v>
      </c>
      <c r="AI144">
        <v>0</v>
      </c>
      <c r="AJ144">
        <v>0</v>
      </c>
      <c r="AK144" t="s">
        <v>4754</v>
      </c>
      <c r="AL144" t="s">
        <v>4754</v>
      </c>
      <c r="AM144" t="s">
        <v>4756</v>
      </c>
    </row>
    <row r="145" spans="1:39">
      <c r="A145" t="s">
        <v>4549</v>
      </c>
      <c r="B145" t="s">
        <v>4971</v>
      </c>
      <c r="C145" t="s">
        <v>3802</v>
      </c>
      <c r="D145">
        <v>115</v>
      </c>
      <c r="E145" t="s">
        <v>4783</v>
      </c>
      <c r="K145" t="s">
        <v>4838</v>
      </c>
      <c r="L145" t="s">
        <v>4141</v>
      </c>
      <c r="M145" t="s">
        <v>4997</v>
      </c>
      <c r="N145">
        <v>9</v>
      </c>
      <c r="O145" t="s">
        <v>5025</v>
      </c>
      <c r="P145" t="s">
        <v>4728</v>
      </c>
      <c r="Q145">
        <v>1</v>
      </c>
      <c r="R145">
        <v>1</v>
      </c>
      <c r="S145">
        <v>5.96</v>
      </c>
      <c r="T145">
        <v>8.779999999999999</v>
      </c>
      <c r="U145">
        <v>416.61</v>
      </c>
      <c r="V145">
        <v>37.3</v>
      </c>
      <c r="W145">
        <v>7.67</v>
      </c>
      <c r="X145">
        <v>4.31</v>
      </c>
      <c r="Y145">
        <v>0</v>
      </c>
      <c r="Z145">
        <v>2</v>
      </c>
      <c r="AA145" t="s">
        <v>4395</v>
      </c>
      <c r="AB145">
        <v>1</v>
      </c>
      <c r="AC145">
        <v>6</v>
      </c>
      <c r="AD145">
        <v>3.29397619047619</v>
      </c>
      <c r="AF145" t="s">
        <v>4400</v>
      </c>
      <c r="AI145">
        <v>0</v>
      </c>
      <c r="AJ145">
        <v>0</v>
      </c>
      <c r="AK145" t="s">
        <v>4754</v>
      </c>
      <c r="AL145" t="s">
        <v>4754</v>
      </c>
      <c r="AM145" t="s">
        <v>4756</v>
      </c>
    </row>
    <row r="146" spans="1:39">
      <c r="A146" t="s">
        <v>4962</v>
      </c>
      <c r="B146" t="s">
        <v>4971</v>
      </c>
      <c r="C146" t="s">
        <v>3802</v>
      </c>
      <c r="D146">
        <v>114</v>
      </c>
      <c r="E146" t="s">
        <v>4783</v>
      </c>
      <c r="K146" t="s">
        <v>4838</v>
      </c>
      <c r="L146" t="s">
        <v>4141</v>
      </c>
      <c r="M146" t="s">
        <v>4997</v>
      </c>
      <c r="N146">
        <v>9</v>
      </c>
      <c r="O146" t="s">
        <v>5025</v>
      </c>
      <c r="P146" t="s">
        <v>5114</v>
      </c>
      <c r="Q146">
        <v>1</v>
      </c>
      <c r="R146">
        <v>1</v>
      </c>
      <c r="S146">
        <v>5.5</v>
      </c>
      <c r="T146">
        <v>8.43</v>
      </c>
      <c r="U146">
        <v>390.57</v>
      </c>
      <c r="V146">
        <v>37.3</v>
      </c>
      <c r="W146">
        <v>7.14</v>
      </c>
      <c r="X146">
        <v>4.08</v>
      </c>
      <c r="Y146">
        <v>0</v>
      </c>
      <c r="Z146">
        <v>2</v>
      </c>
      <c r="AA146" t="s">
        <v>4395</v>
      </c>
      <c r="AB146">
        <v>1</v>
      </c>
      <c r="AC146">
        <v>6</v>
      </c>
      <c r="AD146">
        <v>3.479976190476191</v>
      </c>
      <c r="AF146" t="s">
        <v>4400</v>
      </c>
      <c r="AI146">
        <v>0</v>
      </c>
      <c r="AJ146">
        <v>0</v>
      </c>
      <c r="AK146" t="s">
        <v>4754</v>
      </c>
      <c r="AL146" t="s">
        <v>4754</v>
      </c>
      <c r="AM146" t="s">
        <v>4756</v>
      </c>
    </row>
    <row r="147" spans="1:39">
      <c r="A147" t="s">
        <v>4549</v>
      </c>
      <c r="B147" t="s">
        <v>4971</v>
      </c>
      <c r="C147" t="s">
        <v>3802</v>
      </c>
      <c r="D147">
        <v>34</v>
      </c>
      <c r="E147" t="s">
        <v>4783</v>
      </c>
      <c r="K147" t="s">
        <v>4838</v>
      </c>
      <c r="L147" t="s">
        <v>4141</v>
      </c>
      <c r="M147" t="s">
        <v>4998</v>
      </c>
      <c r="N147">
        <v>9</v>
      </c>
      <c r="O147" t="s">
        <v>5026</v>
      </c>
      <c r="P147" t="s">
        <v>4728</v>
      </c>
      <c r="Q147">
        <v>1</v>
      </c>
      <c r="R147">
        <v>1</v>
      </c>
      <c r="S147">
        <v>5.96</v>
      </c>
      <c r="T147">
        <v>8.779999999999999</v>
      </c>
      <c r="U147">
        <v>416.61</v>
      </c>
      <c r="V147">
        <v>37.3</v>
      </c>
      <c r="W147">
        <v>7.67</v>
      </c>
      <c r="X147">
        <v>4.31</v>
      </c>
      <c r="Y147">
        <v>0</v>
      </c>
      <c r="Z147">
        <v>2</v>
      </c>
      <c r="AA147" t="s">
        <v>4395</v>
      </c>
      <c r="AB147">
        <v>1</v>
      </c>
      <c r="AC147">
        <v>6</v>
      </c>
      <c r="AD147">
        <v>3.29397619047619</v>
      </c>
      <c r="AF147" t="s">
        <v>4400</v>
      </c>
      <c r="AI147">
        <v>0</v>
      </c>
      <c r="AJ147">
        <v>0</v>
      </c>
      <c r="AK147" t="s">
        <v>4754</v>
      </c>
      <c r="AL147" t="s">
        <v>4754</v>
      </c>
      <c r="AM147" t="s">
        <v>4756</v>
      </c>
    </row>
    <row r="148" spans="1:39">
      <c r="A148" t="s">
        <v>4549</v>
      </c>
      <c r="B148" t="s">
        <v>4971</v>
      </c>
      <c r="C148" t="s">
        <v>3802</v>
      </c>
      <c r="D148">
        <v>98</v>
      </c>
      <c r="E148" t="s">
        <v>4783</v>
      </c>
      <c r="K148" t="s">
        <v>4838</v>
      </c>
      <c r="L148" t="s">
        <v>4141</v>
      </c>
      <c r="M148" t="s">
        <v>4999</v>
      </c>
      <c r="N148">
        <v>9</v>
      </c>
      <c r="O148" t="s">
        <v>5027</v>
      </c>
      <c r="P148" t="s">
        <v>4728</v>
      </c>
      <c r="Q148">
        <v>1</v>
      </c>
      <c r="R148">
        <v>1</v>
      </c>
      <c r="S148">
        <v>5.96</v>
      </c>
      <c r="T148">
        <v>8.779999999999999</v>
      </c>
      <c r="U148">
        <v>416.61</v>
      </c>
      <c r="V148">
        <v>37.3</v>
      </c>
      <c r="W148">
        <v>7.67</v>
      </c>
      <c r="X148">
        <v>4.31</v>
      </c>
      <c r="Y148">
        <v>0</v>
      </c>
      <c r="Z148">
        <v>2</v>
      </c>
      <c r="AA148" t="s">
        <v>4395</v>
      </c>
      <c r="AB148">
        <v>1</v>
      </c>
      <c r="AC148">
        <v>6</v>
      </c>
      <c r="AD148">
        <v>3.29397619047619</v>
      </c>
      <c r="AF148" t="s">
        <v>4400</v>
      </c>
      <c r="AI148">
        <v>0</v>
      </c>
      <c r="AJ148">
        <v>0</v>
      </c>
      <c r="AK148" t="s">
        <v>4754</v>
      </c>
      <c r="AL148" t="s">
        <v>4754</v>
      </c>
      <c r="AM148" t="s">
        <v>4756</v>
      </c>
    </row>
    <row r="149" spans="1:39">
      <c r="A149" t="s">
        <v>4549</v>
      </c>
      <c r="B149" t="s">
        <v>4971</v>
      </c>
      <c r="C149" t="s">
        <v>3802</v>
      </c>
      <c r="D149">
        <v>100</v>
      </c>
      <c r="E149" t="s">
        <v>4783</v>
      </c>
      <c r="K149" t="s">
        <v>4838</v>
      </c>
      <c r="L149" t="s">
        <v>4141</v>
      </c>
      <c r="M149" t="s">
        <v>5000</v>
      </c>
      <c r="N149">
        <v>9</v>
      </c>
      <c r="O149" t="s">
        <v>5028</v>
      </c>
      <c r="P149" t="s">
        <v>4728</v>
      </c>
      <c r="Q149">
        <v>1</v>
      </c>
      <c r="R149">
        <v>1</v>
      </c>
      <c r="S149">
        <v>5.96</v>
      </c>
      <c r="T149">
        <v>8.779999999999999</v>
      </c>
      <c r="U149">
        <v>416.61</v>
      </c>
      <c r="V149">
        <v>37.3</v>
      </c>
      <c r="W149">
        <v>7.67</v>
      </c>
      <c r="X149">
        <v>4.31</v>
      </c>
      <c r="Y149">
        <v>0</v>
      </c>
      <c r="Z149">
        <v>2</v>
      </c>
      <c r="AA149" t="s">
        <v>4395</v>
      </c>
      <c r="AB149">
        <v>1</v>
      </c>
      <c r="AC149">
        <v>6</v>
      </c>
      <c r="AD149">
        <v>3.29397619047619</v>
      </c>
      <c r="AF149" t="s">
        <v>4400</v>
      </c>
      <c r="AI149">
        <v>0</v>
      </c>
      <c r="AJ149">
        <v>0</v>
      </c>
      <c r="AK149" t="s">
        <v>4754</v>
      </c>
      <c r="AL149" t="s">
        <v>4754</v>
      </c>
      <c r="AM149" t="s">
        <v>4756</v>
      </c>
    </row>
    <row r="150" spans="1:39">
      <c r="A150" t="s">
        <v>4900</v>
      </c>
      <c r="B150" t="s">
        <v>4972</v>
      </c>
      <c r="C150" t="s">
        <v>3802</v>
      </c>
      <c r="D150">
        <v>21</v>
      </c>
      <c r="E150" t="s">
        <v>4783</v>
      </c>
      <c r="K150" t="s">
        <v>4140</v>
      </c>
      <c r="L150" t="s">
        <v>4141</v>
      </c>
      <c r="M150" t="s">
        <v>5001</v>
      </c>
      <c r="N150">
        <v>9</v>
      </c>
      <c r="O150" t="s">
        <v>5029</v>
      </c>
      <c r="P150" t="s">
        <v>5052</v>
      </c>
      <c r="Q150">
        <v>6</v>
      </c>
      <c r="R150">
        <v>1</v>
      </c>
      <c r="S150">
        <v>4.03</v>
      </c>
      <c r="T150">
        <v>7.01</v>
      </c>
      <c r="U150">
        <v>519.66</v>
      </c>
      <c r="V150">
        <v>77.88</v>
      </c>
      <c r="W150">
        <v>6.64</v>
      </c>
      <c r="X150">
        <v>3.9</v>
      </c>
      <c r="Y150">
        <v>1.86</v>
      </c>
      <c r="Z150">
        <v>3</v>
      </c>
      <c r="AA150" t="s">
        <v>4395</v>
      </c>
      <c r="AB150">
        <v>2</v>
      </c>
      <c r="AC150">
        <v>10</v>
      </c>
      <c r="AD150">
        <v>2.833333333333333</v>
      </c>
      <c r="AF150" t="s">
        <v>4400</v>
      </c>
      <c r="AI150">
        <v>0</v>
      </c>
      <c r="AJ150">
        <v>0</v>
      </c>
      <c r="AK150" t="s">
        <v>4831</v>
      </c>
      <c r="AL150" t="s">
        <v>4831</v>
      </c>
      <c r="AM150" t="s">
        <v>4756</v>
      </c>
    </row>
  </sheetData>
  <mergeCells count="5">
    <mergeCell ref="A1:J1"/>
    <mergeCell ref="K1:O1"/>
    <mergeCell ref="Q1:AE1"/>
    <mergeCell ref="AF1:AK1"/>
    <mergeCell ref="AL1:AM1"/>
  </mergeCells>
  <conditionalFormatting sqref="AE1:AE151">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646"/>
  <sheetViews>
    <sheetView workbookViewId="0"/>
  </sheetViews>
  <sheetFormatPr defaultRowHeight="15"/>
  <sheetData>
    <row r="1" spans="1:35">
      <c r="A1" s="5" t="s">
        <v>5128</v>
      </c>
      <c r="B1" s="5" t="s">
        <v>5129</v>
      </c>
      <c r="C1" s="5" t="s">
        <v>5130</v>
      </c>
      <c r="D1" s="5" t="s">
        <v>5131</v>
      </c>
      <c r="E1" s="5" t="s">
        <v>5132</v>
      </c>
      <c r="F1" s="5" t="s">
        <v>5133</v>
      </c>
      <c r="G1" s="5" t="s">
        <v>5134</v>
      </c>
      <c r="H1" s="5" t="s">
        <v>5135</v>
      </c>
      <c r="I1" s="5" t="s">
        <v>5136</v>
      </c>
      <c r="J1" s="5" t="s">
        <v>5137</v>
      </c>
      <c r="K1" s="5" t="s">
        <v>5138</v>
      </c>
      <c r="L1" s="5" t="s">
        <v>5139</v>
      </c>
      <c r="M1" s="5" t="s">
        <v>5140</v>
      </c>
      <c r="N1" s="5" t="s">
        <v>5141</v>
      </c>
      <c r="O1" s="5" t="s">
        <v>3928</v>
      </c>
      <c r="P1" s="5" t="s">
        <v>3929</v>
      </c>
      <c r="Q1" s="5" t="s">
        <v>3930</v>
      </c>
      <c r="R1" s="5" t="s">
        <v>3931</v>
      </c>
      <c r="S1" s="5" t="s">
        <v>3932</v>
      </c>
      <c r="T1" s="5" t="s">
        <v>3933</v>
      </c>
      <c r="U1" s="5" t="s">
        <v>3934</v>
      </c>
      <c r="V1" s="5" t="s">
        <v>3935</v>
      </c>
      <c r="W1" s="5" t="s">
        <v>3936</v>
      </c>
      <c r="X1" s="5" t="s">
        <v>3937</v>
      </c>
      <c r="Y1" s="5" t="s">
        <v>3938</v>
      </c>
      <c r="Z1" s="5" t="s">
        <v>3939</v>
      </c>
      <c r="AA1" s="5" t="s">
        <v>3940</v>
      </c>
      <c r="AB1" s="5" t="s">
        <v>3941</v>
      </c>
      <c r="AC1" s="5" t="s">
        <v>3942</v>
      </c>
      <c r="AD1" s="5" t="s">
        <v>3943</v>
      </c>
      <c r="AE1" s="5" t="s">
        <v>3944</v>
      </c>
      <c r="AF1" s="5" t="s">
        <v>3945</v>
      </c>
      <c r="AG1" s="5" t="s">
        <v>3946</v>
      </c>
      <c r="AH1" s="5" t="s">
        <v>3947</v>
      </c>
      <c r="AI1" s="5" t="s">
        <v>3948</v>
      </c>
    </row>
    <row r="2" spans="1:35">
      <c r="A2" t="s">
        <v>5142</v>
      </c>
      <c r="D2">
        <v>13</v>
      </c>
      <c r="H2">
        <v>7.4</v>
      </c>
      <c r="I2" t="s">
        <v>5144</v>
      </c>
      <c r="J2" t="s">
        <v>5146</v>
      </c>
      <c r="K2" t="s">
        <v>5148</v>
      </c>
      <c r="M2" t="s">
        <v>5152</v>
      </c>
      <c r="N2" t="s">
        <v>5155</v>
      </c>
      <c r="O2" t="s">
        <v>5785</v>
      </c>
      <c r="P2">
        <v>1</v>
      </c>
      <c r="Q2">
        <v>1</v>
      </c>
      <c r="R2">
        <v>3.62</v>
      </c>
      <c r="S2">
        <v>6.26</v>
      </c>
      <c r="T2">
        <v>300.44</v>
      </c>
      <c r="U2">
        <v>37.3</v>
      </c>
      <c r="V2">
        <v>5.6</v>
      </c>
      <c r="W2">
        <v>4.73</v>
      </c>
      <c r="X2">
        <v>0</v>
      </c>
      <c r="Y2">
        <v>0</v>
      </c>
      <c r="Z2" t="s">
        <v>4395</v>
      </c>
      <c r="AA2">
        <v>1</v>
      </c>
      <c r="AB2">
        <v>5</v>
      </c>
      <c r="AC2">
        <v>3.888333333333333</v>
      </c>
      <c r="AD2" t="s">
        <v>4398</v>
      </c>
      <c r="AE2" t="s">
        <v>4400</v>
      </c>
      <c r="AF2" t="s">
        <v>4402</v>
      </c>
      <c r="AG2" t="s">
        <v>4403</v>
      </c>
      <c r="AH2">
        <v>4</v>
      </c>
      <c r="AI2">
        <v>1</v>
      </c>
    </row>
    <row r="3" spans="1:35">
      <c r="A3" t="s">
        <v>5143</v>
      </c>
      <c r="D3">
        <v>36</v>
      </c>
      <c r="H3">
        <v>7.4</v>
      </c>
      <c r="I3" t="s">
        <v>5144</v>
      </c>
      <c r="J3" t="s">
        <v>5146</v>
      </c>
      <c r="K3" t="s">
        <v>5148</v>
      </c>
      <c r="M3" t="s">
        <v>5152</v>
      </c>
      <c r="N3" t="s">
        <v>5156</v>
      </c>
      <c r="O3" t="s">
        <v>5786</v>
      </c>
      <c r="P3">
        <v>1</v>
      </c>
      <c r="Q3">
        <v>1</v>
      </c>
      <c r="R3">
        <v>3.97</v>
      </c>
      <c r="S3">
        <v>6.9</v>
      </c>
      <c r="T3">
        <v>348.49</v>
      </c>
      <c r="U3">
        <v>37.3</v>
      </c>
      <c r="V3">
        <v>6.1</v>
      </c>
      <c r="W3">
        <v>4.08</v>
      </c>
      <c r="X3">
        <v>0</v>
      </c>
      <c r="Y3">
        <v>2</v>
      </c>
      <c r="Z3" t="s">
        <v>4395</v>
      </c>
      <c r="AA3">
        <v>1</v>
      </c>
      <c r="AB3">
        <v>3</v>
      </c>
      <c r="AC3">
        <v>3.713333333333333</v>
      </c>
      <c r="AD3" t="s">
        <v>4399</v>
      </c>
      <c r="AE3" t="s">
        <v>4400</v>
      </c>
      <c r="AG3" t="s">
        <v>4404</v>
      </c>
      <c r="AH3">
        <v>4</v>
      </c>
      <c r="AI3">
        <v>1</v>
      </c>
    </row>
    <row r="4" spans="1:35">
      <c r="A4" t="s">
        <v>5143</v>
      </c>
      <c r="D4">
        <v>7</v>
      </c>
      <c r="H4">
        <v>7.4</v>
      </c>
      <c r="I4" t="s">
        <v>5144</v>
      </c>
      <c r="J4" t="s">
        <v>5146</v>
      </c>
      <c r="K4" t="s">
        <v>5148</v>
      </c>
      <c r="M4" t="s">
        <v>5152</v>
      </c>
      <c r="N4" t="s">
        <v>5156</v>
      </c>
      <c r="O4" t="s">
        <v>5786</v>
      </c>
      <c r="P4">
        <v>1</v>
      </c>
      <c r="Q4">
        <v>1</v>
      </c>
      <c r="R4">
        <v>3.97</v>
      </c>
      <c r="S4">
        <v>6.9</v>
      </c>
      <c r="T4">
        <v>348.49</v>
      </c>
      <c r="U4">
        <v>37.3</v>
      </c>
      <c r="V4">
        <v>6.1</v>
      </c>
      <c r="W4">
        <v>4.08</v>
      </c>
      <c r="X4">
        <v>0</v>
      </c>
      <c r="Y4">
        <v>2</v>
      </c>
      <c r="Z4" t="s">
        <v>4395</v>
      </c>
      <c r="AA4">
        <v>1</v>
      </c>
      <c r="AB4">
        <v>3</v>
      </c>
      <c r="AC4">
        <v>3.713333333333333</v>
      </c>
      <c r="AD4" t="s">
        <v>4399</v>
      </c>
      <c r="AE4" t="s">
        <v>4400</v>
      </c>
      <c r="AG4" t="s">
        <v>4404</v>
      </c>
      <c r="AH4">
        <v>4</v>
      </c>
      <c r="AI4">
        <v>1</v>
      </c>
    </row>
    <row r="5" spans="1:35">
      <c r="A5" t="s">
        <v>5143</v>
      </c>
      <c r="D5">
        <v>26</v>
      </c>
      <c r="H5">
        <v>7.4</v>
      </c>
      <c r="I5" t="s">
        <v>5144</v>
      </c>
      <c r="J5" t="s">
        <v>5146</v>
      </c>
      <c r="K5" t="s">
        <v>5148</v>
      </c>
      <c r="M5" t="s">
        <v>5152</v>
      </c>
      <c r="N5" t="s">
        <v>5156</v>
      </c>
      <c r="O5" t="s">
        <v>5786</v>
      </c>
      <c r="P5">
        <v>1</v>
      </c>
      <c r="Q5">
        <v>1</v>
      </c>
      <c r="R5">
        <v>3.97</v>
      </c>
      <c r="S5">
        <v>6.9</v>
      </c>
      <c r="T5">
        <v>348.49</v>
      </c>
      <c r="U5">
        <v>37.3</v>
      </c>
      <c r="V5">
        <v>6.1</v>
      </c>
      <c r="W5">
        <v>4.08</v>
      </c>
      <c r="X5">
        <v>0</v>
      </c>
      <c r="Y5">
        <v>2</v>
      </c>
      <c r="Z5" t="s">
        <v>4395</v>
      </c>
      <c r="AA5">
        <v>1</v>
      </c>
      <c r="AB5">
        <v>3</v>
      </c>
      <c r="AC5">
        <v>3.713333333333333</v>
      </c>
      <c r="AD5" t="s">
        <v>4399</v>
      </c>
      <c r="AE5" t="s">
        <v>4400</v>
      </c>
      <c r="AG5" t="s">
        <v>4404</v>
      </c>
      <c r="AH5">
        <v>4</v>
      </c>
      <c r="AI5">
        <v>1</v>
      </c>
    </row>
    <row r="6" spans="1:35">
      <c r="A6" t="s">
        <v>5143</v>
      </c>
      <c r="D6">
        <v>42</v>
      </c>
      <c r="H6">
        <v>7.4</v>
      </c>
      <c r="I6" t="s">
        <v>5144</v>
      </c>
      <c r="J6" t="s">
        <v>5146</v>
      </c>
      <c r="K6" t="s">
        <v>5148</v>
      </c>
      <c r="M6" t="s">
        <v>5152</v>
      </c>
      <c r="N6" t="s">
        <v>5156</v>
      </c>
      <c r="O6" t="s">
        <v>5786</v>
      </c>
      <c r="P6">
        <v>1</v>
      </c>
      <c r="Q6">
        <v>1</v>
      </c>
      <c r="R6">
        <v>3.97</v>
      </c>
      <c r="S6">
        <v>6.9</v>
      </c>
      <c r="T6">
        <v>348.49</v>
      </c>
      <c r="U6">
        <v>37.3</v>
      </c>
      <c r="V6">
        <v>6.1</v>
      </c>
      <c r="W6">
        <v>4.08</v>
      </c>
      <c r="X6">
        <v>0</v>
      </c>
      <c r="Y6">
        <v>2</v>
      </c>
      <c r="Z6" t="s">
        <v>4395</v>
      </c>
      <c r="AA6">
        <v>1</v>
      </c>
      <c r="AB6">
        <v>3</v>
      </c>
      <c r="AC6">
        <v>3.713333333333333</v>
      </c>
      <c r="AD6" t="s">
        <v>4399</v>
      </c>
      <c r="AE6" t="s">
        <v>4400</v>
      </c>
      <c r="AG6" t="s">
        <v>4404</v>
      </c>
      <c r="AH6">
        <v>4</v>
      </c>
      <c r="AI6">
        <v>1</v>
      </c>
    </row>
    <row r="7" spans="1:35">
      <c r="A7" t="s">
        <v>5142</v>
      </c>
      <c r="D7">
        <v>40</v>
      </c>
      <c r="H7">
        <v>7.4</v>
      </c>
      <c r="I7" t="s">
        <v>5144</v>
      </c>
      <c r="J7" t="s">
        <v>5146</v>
      </c>
      <c r="K7" t="s">
        <v>5148</v>
      </c>
      <c r="M7" t="s">
        <v>5152</v>
      </c>
      <c r="N7" t="s">
        <v>5155</v>
      </c>
      <c r="O7" t="s">
        <v>5785</v>
      </c>
      <c r="P7">
        <v>1</v>
      </c>
      <c r="Q7">
        <v>1</v>
      </c>
      <c r="R7">
        <v>3.62</v>
      </c>
      <c r="S7">
        <v>6.26</v>
      </c>
      <c r="T7">
        <v>300.44</v>
      </c>
      <c r="U7">
        <v>37.3</v>
      </c>
      <c r="V7">
        <v>5.6</v>
      </c>
      <c r="W7">
        <v>4.73</v>
      </c>
      <c r="X7">
        <v>0</v>
      </c>
      <c r="Y7">
        <v>0</v>
      </c>
      <c r="Z7" t="s">
        <v>4395</v>
      </c>
      <c r="AA7">
        <v>1</v>
      </c>
      <c r="AB7">
        <v>5</v>
      </c>
      <c r="AC7">
        <v>3.888333333333333</v>
      </c>
      <c r="AD7" t="s">
        <v>4398</v>
      </c>
      <c r="AE7" t="s">
        <v>4400</v>
      </c>
      <c r="AF7" t="s">
        <v>4402</v>
      </c>
      <c r="AG7" t="s">
        <v>4403</v>
      </c>
      <c r="AH7">
        <v>4</v>
      </c>
      <c r="AI7">
        <v>1</v>
      </c>
    </row>
    <row r="8" spans="1:35">
      <c r="A8" t="s">
        <v>5142</v>
      </c>
      <c r="D8">
        <v>30</v>
      </c>
      <c r="H8">
        <v>7.4</v>
      </c>
      <c r="I8" t="s">
        <v>5144</v>
      </c>
      <c r="J8" t="s">
        <v>5146</v>
      </c>
      <c r="K8" t="s">
        <v>5148</v>
      </c>
      <c r="M8" t="s">
        <v>5152</v>
      </c>
      <c r="N8" t="s">
        <v>5155</v>
      </c>
      <c r="O8" t="s">
        <v>5785</v>
      </c>
      <c r="P8">
        <v>1</v>
      </c>
      <c r="Q8">
        <v>1</v>
      </c>
      <c r="R8">
        <v>3.62</v>
      </c>
      <c r="S8">
        <v>6.26</v>
      </c>
      <c r="T8">
        <v>300.44</v>
      </c>
      <c r="U8">
        <v>37.3</v>
      </c>
      <c r="V8">
        <v>5.6</v>
      </c>
      <c r="W8">
        <v>4.73</v>
      </c>
      <c r="X8">
        <v>0</v>
      </c>
      <c r="Y8">
        <v>0</v>
      </c>
      <c r="Z8" t="s">
        <v>4395</v>
      </c>
      <c r="AA8">
        <v>1</v>
      </c>
      <c r="AB8">
        <v>5</v>
      </c>
      <c r="AC8">
        <v>3.888333333333333</v>
      </c>
      <c r="AD8" t="s">
        <v>4398</v>
      </c>
      <c r="AE8" t="s">
        <v>4400</v>
      </c>
      <c r="AF8" t="s">
        <v>4402</v>
      </c>
      <c r="AG8" t="s">
        <v>4403</v>
      </c>
      <c r="AH8">
        <v>4</v>
      </c>
      <c r="AI8">
        <v>1</v>
      </c>
    </row>
    <row r="9" spans="1:35">
      <c r="A9" t="s">
        <v>5143</v>
      </c>
      <c r="D9">
        <v>51</v>
      </c>
      <c r="H9">
        <v>7.4</v>
      </c>
      <c r="I9" t="s">
        <v>5144</v>
      </c>
      <c r="J9" t="s">
        <v>5146</v>
      </c>
      <c r="K9" t="s">
        <v>5148</v>
      </c>
      <c r="M9" t="s">
        <v>5152</v>
      </c>
      <c r="N9" t="s">
        <v>5156</v>
      </c>
      <c r="O9" t="s">
        <v>5786</v>
      </c>
      <c r="P9">
        <v>1</v>
      </c>
      <c r="Q9">
        <v>1</v>
      </c>
      <c r="R9">
        <v>3.97</v>
      </c>
      <c r="S9">
        <v>6.9</v>
      </c>
      <c r="T9">
        <v>348.49</v>
      </c>
      <c r="U9">
        <v>37.3</v>
      </c>
      <c r="V9">
        <v>6.1</v>
      </c>
      <c r="W9">
        <v>4.08</v>
      </c>
      <c r="X9">
        <v>0</v>
      </c>
      <c r="Y9">
        <v>2</v>
      </c>
      <c r="Z9" t="s">
        <v>4395</v>
      </c>
      <c r="AA9">
        <v>1</v>
      </c>
      <c r="AB9">
        <v>3</v>
      </c>
      <c r="AC9">
        <v>3.713333333333333</v>
      </c>
      <c r="AD9" t="s">
        <v>4399</v>
      </c>
      <c r="AE9" t="s">
        <v>4400</v>
      </c>
      <c r="AG9" t="s">
        <v>4404</v>
      </c>
      <c r="AH9">
        <v>4</v>
      </c>
      <c r="AI9">
        <v>1</v>
      </c>
    </row>
    <row r="10" spans="1:35">
      <c r="A10" t="s">
        <v>5143</v>
      </c>
      <c r="D10">
        <v>28</v>
      </c>
      <c r="H10">
        <v>7.4</v>
      </c>
      <c r="I10" t="s">
        <v>5144</v>
      </c>
      <c r="J10" t="s">
        <v>5146</v>
      </c>
      <c r="K10" t="s">
        <v>5148</v>
      </c>
      <c r="M10" t="s">
        <v>5152</v>
      </c>
      <c r="N10" t="s">
        <v>5156</v>
      </c>
      <c r="O10" t="s">
        <v>5786</v>
      </c>
      <c r="P10">
        <v>1</v>
      </c>
      <c r="Q10">
        <v>1</v>
      </c>
      <c r="R10">
        <v>3.97</v>
      </c>
      <c r="S10">
        <v>6.9</v>
      </c>
      <c r="T10">
        <v>348.49</v>
      </c>
      <c r="U10">
        <v>37.3</v>
      </c>
      <c r="V10">
        <v>6.1</v>
      </c>
      <c r="W10">
        <v>4.08</v>
      </c>
      <c r="X10">
        <v>0</v>
      </c>
      <c r="Y10">
        <v>2</v>
      </c>
      <c r="Z10" t="s">
        <v>4395</v>
      </c>
      <c r="AA10">
        <v>1</v>
      </c>
      <c r="AB10">
        <v>3</v>
      </c>
      <c r="AC10">
        <v>3.713333333333333</v>
      </c>
      <c r="AD10" t="s">
        <v>4399</v>
      </c>
      <c r="AE10" t="s">
        <v>4400</v>
      </c>
      <c r="AG10" t="s">
        <v>4404</v>
      </c>
      <c r="AH10">
        <v>4</v>
      </c>
      <c r="AI10">
        <v>1</v>
      </c>
    </row>
    <row r="11" spans="1:35">
      <c r="A11" t="s">
        <v>5143</v>
      </c>
      <c r="D11">
        <v>18</v>
      </c>
      <c r="H11">
        <v>7.4</v>
      </c>
      <c r="I11" t="s">
        <v>5144</v>
      </c>
      <c r="J11" t="s">
        <v>5146</v>
      </c>
      <c r="K11" t="s">
        <v>5148</v>
      </c>
      <c r="M11" t="s">
        <v>5152</v>
      </c>
      <c r="N11" t="s">
        <v>5156</v>
      </c>
      <c r="O11" t="s">
        <v>5786</v>
      </c>
      <c r="P11">
        <v>1</v>
      </c>
      <c r="Q11">
        <v>1</v>
      </c>
      <c r="R11">
        <v>3.97</v>
      </c>
      <c r="S11">
        <v>6.9</v>
      </c>
      <c r="T11">
        <v>348.49</v>
      </c>
      <c r="U11">
        <v>37.3</v>
      </c>
      <c r="V11">
        <v>6.1</v>
      </c>
      <c r="W11">
        <v>4.08</v>
      </c>
      <c r="X11">
        <v>0</v>
      </c>
      <c r="Y11">
        <v>2</v>
      </c>
      <c r="Z11" t="s">
        <v>4395</v>
      </c>
      <c r="AA11">
        <v>1</v>
      </c>
      <c r="AB11">
        <v>3</v>
      </c>
      <c r="AC11">
        <v>3.713333333333333</v>
      </c>
      <c r="AD11" t="s">
        <v>4399</v>
      </c>
      <c r="AE11" t="s">
        <v>4400</v>
      </c>
      <c r="AG11" t="s">
        <v>4404</v>
      </c>
      <c r="AH11">
        <v>4</v>
      </c>
      <c r="AI11">
        <v>1</v>
      </c>
    </row>
    <row r="12" spans="1:35">
      <c r="B12">
        <v>49</v>
      </c>
      <c r="H12">
        <v>7.4</v>
      </c>
      <c r="I12" t="s">
        <v>5145</v>
      </c>
      <c r="J12" t="s">
        <v>5147</v>
      </c>
      <c r="L12" t="s">
        <v>5150</v>
      </c>
      <c r="M12" t="s">
        <v>5153</v>
      </c>
      <c r="N12" t="s">
        <v>5157</v>
      </c>
      <c r="O12" t="s">
        <v>5787</v>
      </c>
    </row>
    <row r="13" spans="1:35">
      <c r="B13">
        <v>213</v>
      </c>
      <c r="H13">
        <v>7.4</v>
      </c>
      <c r="I13" t="s">
        <v>5145</v>
      </c>
      <c r="J13" t="s">
        <v>5147</v>
      </c>
      <c r="L13" t="s">
        <v>5150</v>
      </c>
      <c r="M13" t="s">
        <v>5153</v>
      </c>
      <c r="N13" t="s">
        <v>5158</v>
      </c>
      <c r="O13" t="s">
        <v>5788</v>
      </c>
    </row>
    <row r="14" spans="1:35">
      <c r="B14">
        <v>2800</v>
      </c>
      <c r="H14">
        <v>7.4</v>
      </c>
      <c r="I14" t="s">
        <v>5145</v>
      </c>
      <c r="J14" t="s">
        <v>5147</v>
      </c>
      <c r="L14" t="s">
        <v>5150</v>
      </c>
      <c r="M14" t="s">
        <v>5153</v>
      </c>
      <c r="N14" t="s">
        <v>5159</v>
      </c>
      <c r="O14" t="s">
        <v>5789</v>
      </c>
    </row>
    <row r="15" spans="1:35">
      <c r="B15">
        <v>392</v>
      </c>
      <c r="H15">
        <v>7.4</v>
      </c>
      <c r="I15" t="s">
        <v>5145</v>
      </c>
      <c r="J15" t="s">
        <v>5147</v>
      </c>
      <c r="L15" t="s">
        <v>5150</v>
      </c>
      <c r="M15" t="s">
        <v>5153</v>
      </c>
      <c r="N15" t="s">
        <v>5160</v>
      </c>
      <c r="O15" t="s">
        <v>5790</v>
      </c>
    </row>
    <row r="16" spans="1:35">
      <c r="B16">
        <v>333</v>
      </c>
      <c r="H16">
        <v>7.4</v>
      </c>
      <c r="I16" t="s">
        <v>5145</v>
      </c>
      <c r="J16" t="s">
        <v>5147</v>
      </c>
      <c r="L16" t="s">
        <v>5150</v>
      </c>
      <c r="M16" t="s">
        <v>5153</v>
      </c>
      <c r="N16" t="s">
        <v>5161</v>
      </c>
      <c r="O16" t="s">
        <v>5791</v>
      </c>
    </row>
    <row r="17" spans="2:15">
      <c r="B17">
        <v>10573</v>
      </c>
      <c r="H17">
        <v>7.4</v>
      </c>
      <c r="I17" t="s">
        <v>5145</v>
      </c>
      <c r="J17" t="s">
        <v>5147</v>
      </c>
      <c r="L17" t="s">
        <v>5150</v>
      </c>
      <c r="M17" t="s">
        <v>5153</v>
      </c>
      <c r="N17" t="s">
        <v>5162</v>
      </c>
      <c r="O17" t="s">
        <v>5792</v>
      </c>
    </row>
    <row r="18" spans="2:15">
      <c r="B18">
        <v>1870</v>
      </c>
      <c r="H18">
        <v>7.4</v>
      </c>
      <c r="I18" t="s">
        <v>5145</v>
      </c>
      <c r="J18" t="s">
        <v>5147</v>
      </c>
      <c r="L18" t="s">
        <v>5150</v>
      </c>
      <c r="M18" t="s">
        <v>5153</v>
      </c>
      <c r="N18" t="s">
        <v>5163</v>
      </c>
      <c r="O18" t="s">
        <v>5793</v>
      </c>
    </row>
    <row r="19" spans="2:15">
      <c r="B19">
        <v>22</v>
      </c>
      <c r="H19">
        <v>7.4</v>
      </c>
      <c r="I19" t="s">
        <v>5145</v>
      </c>
      <c r="J19" t="s">
        <v>5147</v>
      </c>
      <c r="L19" t="s">
        <v>5150</v>
      </c>
      <c r="M19" t="s">
        <v>5153</v>
      </c>
      <c r="N19" t="s">
        <v>5164</v>
      </c>
      <c r="O19" t="s">
        <v>5794</v>
      </c>
    </row>
    <row r="20" spans="2:15">
      <c r="B20">
        <v>20</v>
      </c>
      <c r="H20">
        <v>7.4</v>
      </c>
      <c r="I20" t="s">
        <v>5145</v>
      </c>
      <c r="J20" t="s">
        <v>5147</v>
      </c>
      <c r="L20" t="s">
        <v>5150</v>
      </c>
      <c r="M20" t="s">
        <v>5153</v>
      </c>
      <c r="N20" t="s">
        <v>5165</v>
      </c>
      <c r="O20" t="s">
        <v>5795</v>
      </c>
    </row>
    <row r="21" spans="2:15">
      <c r="B21">
        <v>10</v>
      </c>
      <c r="H21">
        <v>7.4</v>
      </c>
      <c r="I21" t="s">
        <v>5145</v>
      </c>
      <c r="J21" t="s">
        <v>5147</v>
      </c>
      <c r="L21" t="s">
        <v>5150</v>
      </c>
      <c r="M21" t="s">
        <v>5153</v>
      </c>
      <c r="N21" t="s">
        <v>5166</v>
      </c>
      <c r="O21" t="s">
        <v>5796</v>
      </c>
    </row>
    <row r="22" spans="2:15">
      <c r="B22">
        <v>1200</v>
      </c>
      <c r="H22">
        <v>7.4</v>
      </c>
      <c r="I22" t="s">
        <v>5145</v>
      </c>
      <c r="J22" t="s">
        <v>5147</v>
      </c>
      <c r="L22" t="s">
        <v>5150</v>
      </c>
      <c r="M22" t="s">
        <v>5153</v>
      </c>
      <c r="N22" t="s">
        <v>5167</v>
      </c>
      <c r="O22" t="s">
        <v>5797</v>
      </c>
    </row>
    <row r="23" spans="2:15">
      <c r="B23">
        <v>2230</v>
      </c>
      <c r="H23">
        <v>7.4</v>
      </c>
      <c r="I23" t="s">
        <v>5145</v>
      </c>
      <c r="J23" t="s">
        <v>5147</v>
      </c>
      <c r="L23" t="s">
        <v>5150</v>
      </c>
      <c r="M23" t="s">
        <v>5153</v>
      </c>
      <c r="N23" t="s">
        <v>5168</v>
      </c>
      <c r="O23" t="s">
        <v>5798</v>
      </c>
    </row>
    <row r="24" spans="2:15">
      <c r="B24">
        <v>879</v>
      </c>
      <c r="H24">
        <v>7.4</v>
      </c>
      <c r="I24" t="s">
        <v>5145</v>
      </c>
      <c r="J24" t="s">
        <v>5147</v>
      </c>
      <c r="L24" t="s">
        <v>5150</v>
      </c>
      <c r="M24" t="s">
        <v>5153</v>
      </c>
      <c r="N24" t="s">
        <v>5169</v>
      </c>
      <c r="O24" t="s">
        <v>5799</v>
      </c>
    </row>
    <row r="25" spans="2:15">
      <c r="B25">
        <v>401</v>
      </c>
      <c r="H25">
        <v>7.4</v>
      </c>
      <c r="I25" t="s">
        <v>5145</v>
      </c>
      <c r="J25" t="s">
        <v>5147</v>
      </c>
      <c r="L25" t="s">
        <v>5150</v>
      </c>
      <c r="M25" t="s">
        <v>5153</v>
      </c>
      <c r="N25" t="s">
        <v>5170</v>
      </c>
      <c r="O25" t="s">
        <v>5800</v>
      </c>
    </row>
    <row r="26" spans="2:15">
      <c r="B26">
        <v>699</v>
      </c>
      <c r="H26">
        <v>7.4</v>
      </c>
      <c r="I26" t="s">
        <v>5145</v>
      </c>
      <c r="J26" t="s">
        <v>5147</v>
      </c>
      <c r="L26" t="s">
        <v>5150</v>
      </c>
      <c r="M26" t="s">
        <v>5153</v>
      </c>
      <c r="N26" t="s">
        <v>5171</v>
      </c>
      <c r="O26" t="s">
        <v>5801</v>
      </c>
    </row>
    <row r="27" spans="2:15">
      <c r="B27">
        <v>1</v>
      </c>
      <c r="H27">
        <v>7.4</v>
      </c>
      <c r="I27" t="s">
        <v>5145</v>
      </c>
      <c r="J27" t="s">
        <v>5147</v>
      </c>
      <c r="L27" t="s">
        <v>5150</v>
      </c>
      <c r="M27" t="s">
        <v>5153</v>
      </c>
      <c r="N27" t="s">
        <v>5172</v>
      </c>
      <c r="O27" t="s">
        <v>5802</v>
      </c>
    </row>
    <row r="28" spans="2:15">
      <c r="B28">
        <v>10</v>
      </c>
      <c r="H28">
        <v>7.4</v>
      </c>
      <c r="I28" t="s">
        <v>5145</v>
      </c>
      <c r="J28" t="s">
        <v>5147</v>
      </c>
      <c r="L28" t="s">
        <v>5150</v>
      </c>
      <c r="M28" t="s">
        <v>5153</v>
      </c>
      <c r="N28" t="s">
        <v>5173</v>
      </c>
      <c r="O28" t="s">
        <v>5803</v>
      </c>
    </row>
    <row r="29" spans="2:15">
      <c r="B29">
        <v>82</v>
      </c>
      <c r="H29">
        <v>7.4</v>
      </c>
      <c r="I29" t="s">
        <v>5145</v>
      </c>
      <c r="J29" t="s">
        <v>5147</v>
      </c>
      <c r="L29" t="s">
        <v>5150</v>
      </c>
      <c r="M29" t="s">
        <v>5153</v>
      </c>
      <c r="N29" t="s">
        <v>5174</v>
      </c>
      <c r="O29" t="s">
        <v>5804</v>
      </c>
    </row>
    <row r="30" spans="2:15">
      <c r="B30">
        <v>56</v>
      </c>
      <c r="H30">
        <v>7.4</v>
      </c>
      <c r="I30" t="s">
        <v>5145</v>
      </c>
      <c r="J30" t="s">
        <v>5147</v>
      </c>
      <c r="L30" t="s">
        <v>5150</v>
      </c>
      <c r="M30" t="s">
        <v>5153</v>
      </c>
      <c r="N30" t="s">
        <v>5175</v>
      </c>
      <c r="O30" t="s">
        <v>5805</v>
      </c>
    </row>
    <row r="31" spans="2:15">
      <c r="B31">
        <v>1000</v>
      </c>
      <c r="H31">
        <v>7.4</v>
      </c>
      <c r="I31" t="s">
        <v>5145</v>
      </c>
      <c r="J31" t="s">
        <v>5147</v>
      </c>
      <c r="L31" t="s">
        <v>5150</v>
      </c>
      <c r="M31" t="s">
        <v>5153</v>
      </c>
      <c r="N31" t="s">
        <v>5176</v>
      </c>
      <c r="O31" t="s">
        <v>5806</v>
      </c>
    </row>
    <row r="32" spans="2:15">
      <c r="B32">
        <v>2</v>
      </c>
      <c r="H32">
        <v>7.4</v>
      </c>
      <c r="I32" t="s">
        <v>5145</v>
      </c>
      <c r="J32" t="s">
        <v>5147</v>
      </c>
      <c r="L32" t="s">
        <v>5150</v>
      </c>
      <c r="M32" t="s">
        <v>5153</v>
      </c>
      <c r="N32" t="s">
        <v>5177</v>
      </c>
      <c r="O32" t="s">
        <v>5807</v>
      </c>
    </row>
    <row r="33" spans="2:15">
      <c r="B33">
        <v>2</v>
      </c>
      <c r="H33">
        <v>7.4</v>
      </c>
      <c r="I33" t="s">
        <v>5145</v>
      </c>
      <c r="J33" t="s">
        <v>5147</v>
      </c>
      <c r="L33" t="s">
        <v>5150</v>
      </c>
      <c r="M33" t="s">
        <v>5153</v>
      </c>
      <c r="N33" t="s">
        <v>5178</v>
      </c>
      <c r="O33" t="s">
        <v>5808</v>
      </c>
    </row>
    <row r="34" spans="2:15">
      <c r="B34">
        <v>456</v>
      </c>
      <c r="H34">
        <v>7.4</v>
      </c>
      <c r="I34" t="s">
        <v>5145</v>
      </c>
      <c r="J34" t="s">
        <v>5147</v>
      </c>
      <c r="L34" t="s">
        <v>5150</v>
      </c>
      <c r="M34" t="s">
        <v>5153</v>
      </c>
      <c r="N34" t="s">
        <v>5179</v>
      </c>
      <c r="O34" t="s">
        <v>5809</v>
      </c>
    </row>
    <row r="35" spans="2:15">
      <c r="B35">
        <v>824</v>
      </c>
      <c r="H35">
        <v>7.4</v>
      </c>
      <c r="I35" t="s">
        <v>5145</v>
      </c>
      <c r="J35" t="s">
        <v>5147</v>
      </c>
      <c r="L35" t="s">
        <v>5150</v>
      </c>
      <c r="M35" t="s">
        <v>5153</v>
      </c>
      <c r="N35" t="s">
        <v>5180</v>
      </c>
      <c r="O35" t="s">
        <v>5810</v>
      </c>
    </row>
    <row r="36" spans="2:15">
      <c r="B36">
        <v>50</v>
      </c>
      <c r="H36">
        <v>7.4</v>
      </c>
      <c r="I36" t="s">
        <v>5145</v>
      </c>
      <c r="J36" t="s">
        <v>5147</v>
      </c>
      <c r="L36" t="s">
        <v>5150</v>
      </c>
      <c r="M36" t="s">
        <v>5153</v>
      </c>
      <c r="N36" t="s">
        <v>5181</v>
      </c>
      <c r="O36" t="s">
        <v>5811</v>
      </c>
    </row>
    <row r="37" spans="2:15">
      <c r="B37">
        <v>3</v>
      </c>
      <c r="H37">
        <v>7.4</v>
      </c>
      <c r="I37" t="s">
        <v>5145</v>
      </c>
      <c r="J37" t="s">
        <v>5147</v>
      </c>
      <c r="L37" t="s">
        <v>5150</v>
      </c>
      <c r="M37" t="s">
        <v>5153</v>
      </c>
      <c r="N37" t="s">
        <v>5182</v>
      </c>
      <c r="O37" t="s">
        <v>5812</v>
      </c>
    </row>
    <row r="38" spans="2:15">
      <c r="B38">
        <v>9</v>
      </c>
      <c r="H38">
        <v>7.4</v>
      </c>
      <c r="I38" t="s">
        <v>5145</v>
      </c>
      <c r="J38" t="s">
        <v>5147</v>
      </c>
      <c r="L38" t="s">
        <v>5150</v>
      </c>
      <c r="M38" t="s">
        <v>5153</v>
      </c>
      <c r="N38" t="s">
        <v>5183</v>
      </c>
      <c r="O38" t="s">
        <v>5813</v>
      </c>
    </row>
    <row r="39" spans="2:15">
      <c r="B39">
        <v>2</v>
      </c>
      <c r="H39">
        <v>7.4</v>
      </c>
      <c r="I39" t="s">
        <v>5145</v>
      </c>
      <c r="J39" t="s">
        <v>5147</v>
      </c>
      <c r="L39" t="s">
        <v>5150</v>
      </c>
      <c r="M39" t="s">
        <v>5153</v>
      </c>
      <c r="N39" t="s">
        <v>5184</v>
      </c>
      <c r="O39" t="s">
        <v>5814</v>
      </c>
    </row>
    <row r="40" spans="2:15">
      <c r="B40">
        <v>11</v>
      </c>
      <c r="H40">
        <v>7.4</v>
      </c>
      <c r="I40" t="s">
        <v>5145</v>
      </c>
      <c r="J40" t="s">
        <v>5147</v>
      </c>
      <c r="L40" t="s">
        <v>5150</v>
      </c>
      <c r="M40" t="s">
        <v>5153</v>
      </c>
      <c r="N40" t="s">
        <v>5185</v>
      </c>
      <c r="O40" t="s">
        <v>5815</v>
      </c>
    </row>
    <row r="41" spans="2:15">
      <c r="B41">
        <v>4</v>
      </c>
      <c r="H41">
        <v>7.4</v>
      </c>
      <c r="I41" t="s">
        <v>5145</v>
      </c>
      <c r="J41" t="s">
        <v>5147</v>
      </c>
      <c r="L41" t="s">
        <v>5150</v>
      </c>
      <c r="M41" t="s">
        <v>5153</v>
      </c>
      <c r="N41" t="s">
        <v>5186</v>
      </c>
      <c r="O41" t="s">
        <v>5816</v>
      </c>
    </row>
    <row r="42" spans="2:15">
      <c r="B42">
        <v>1</v>
      </c>
      <c r="H42">
        <v>7.4</v>
      </c>
      <c r="I42" t="s">
        <v>5145</v>
      </c>
      <c r="J42" t="s">
        <v>5147</v>
      </c>
      <c r="L42" t="s">
        <v>5150</v>
      </c>
      <c r="M42" t="s">
        <v>5153</v>
      </c>
      <c r="N42" t="s">
        <v>5187</v>
      </c>
      <c r="O42" t="s">
        <v>5817</v>
      </c>
    </row>
    <row r="43" spans="2:15">
      <c r="B43">
        <v>2</v>
      </c>
      <c r="H43">
        <v>7.4</v>
      </c>
      <c r="I43" t="s">
        <v>5145</v>
      </c>
      <c r="J43" t="s">
        <v>5147</v>
      </c>
      <c r="L43" t="s">
        <v>5150</v>
      </c>
      <c r="M43" t="s">
        <v>5153</v>
      </c>
      <c r="N43" t="s">
        <v>5188</v>
      </c>
      <c r="O43" t="s">
        <v>5818</v>
      </c>
    </row>
    <row r="44" spans="2:15">
      <c r="B44">
        <v>18</v>
      </c>
      <c r="H44">
        <v>7.4</v>
      </c>
      <c r="I44" t="s">
        <v>5145</v>
      </c>
      <c r="J44" t="s">
        <v>5147</v>
      </c>
      <c r="L44" t="s">
        <v>5150</v>
      </c>
      <c r="M44" t="s">
        <v>5153</v>
      </c>
      <c r="N44" t="s">
        <v>5189</v>
      </c>
      <c r="O44" t="s">
        <v>5819</v>
      </c>
    </row>
    <row r="45" spans="2:15">
      <c r="B45">
        <v>159</v>
      </c>
      <c r="H45">
        <v>7.4</v>
      </c>
      <c r="I45" t="s">
        <v>5145</v>
      </c>
      <c r="J45" t="s">
        <v>5147</v>
      </c>
      <c r="L45" t="s">
        <v>5150</v>
      </c>
      <c r="M45" t="s">
        <v>5153</v>
      </c>
      <c r="N45" t="s">
        <v>5190</v>
      </c>
      <c r="O45" t="s">
        <v>5820</v>
      </c>
    </row>
    <row r="46" spans="2:15">
      <c r="B46">
        <v>6</v>
      </c>
      <c r="H46">
        <v>7.4</v>
      </c>
      <c r="I46" t="s">
        <v>5145</v>
      </c>
      <c r="J46" t="s">
        <v>5147</v>
      </c>
      <c r="L46" t="s">
        <v>5150</v>
      </c>
      <c r="M46" t="s">
        <v>5153</v>
      </c>
      <c r="N46" t="s">
        <v>5191</v>
      </c>
      <c r="O46" t="s">
        <v>5821</v>
      </c>
    </row>
    <row r="47" spans="2:15">
      <c r="B47">
        <v>351</v>
      </c>
      <c r="H47">
        <v>7.4</v>
      </c>
      <c r="I47" t="s">
        <v>5145</v>
      </c>
      <c r="J47" t="s">
        <v>5147</v>
      </c>
      <c r="L47" t="s">
        <v>5150</v>
      </c>
      <c r="M47" t="s">
        <v>5153</v>
      </c>
      <c r="N47" t="s">
        <v>5192</v>
      </c>
      <c r="O47" t="s">
        <v>5822</v>
      </c>
    </row>
    <row r="48" spans="2:15">
      <c r="B48">
        <v>53</v>
      </c>
      <c r="H48">
        <v>7.4</v>
      </c>
      <c r="I48" t="s">
        <v>5145</v>
      </c>
      <c r="J48" t="s">
        <v>5147</v>
      </c>
      <c r="L48" t="s">
        <v>5150</v>
      </c>
      <c r="M48" t="s">
        <v>5153</v>
      </c>
      <c r="N48" t="s">
        <v>5193</v>
      </c>
      <c r="O48" t="s">
        <v>5823</v>
      </c>
    </row>
    <row r="49" spans="2:15">
      <c r="B49">
        <v>27</v>
      </c>
      <c r="H49">
        <v>7.4</v>
      </c>
      <c r="I49" t="s">
        <v>5145</v>
      </c>
      <c r="J49" t="s">
        <v>5147</v>
      </c>
      <c r="L49" t="s">
        <v>5150</v>
      </c>
      <c r="M49" t="s">
        <v>5153</v>
      </c>
      <c r="N49" t="s">
        <v>5194</v>
      </c>
      <c r="O49" t="s">
        <v>5824</v>
      </c>
    </row>
    <row r="50" spans="2:15">
      <c r="B50">
        <v>15</v>
      </c>
      <c r="H50">
        <v>7.4</v>
      </c>
      <c r="I50" t="s">
        <v>5145</v>
      </c>
      <c r="J50" t="s">
        <v>5147</v>
      </c>
      <c r="L50" t="s">
        <v>5150</v>
      </c>
      <c r="M50" t="s">
        <v>5153</v>
      </c>
      <c r="N50" t="s">
        <v>5195</v>
      </c>
      <c r="O50" t="s">
        <v>5825</v>
      </c>
    </row>
    <row r="51" spans="2:15">
      <c r="B51">
        <v>1</v>
      </c>
      <c r="H51">
        <v>7.4</v>
      </c>
      <c r="I51" t="s">
        <v>5145</v>
      </c>
      <c r="J51" t="s">
        <v>5147</v>
      </c>
      <c r="L51" t="s">
        <v>5150</v>
      </c>
      <c r="M51" t="s">
        <v>5153</v>
      </c>
      <c r="N51" t="s">
        <v>5196</v>
      </c>
      <c r="O51" t="s">
        <v>5826</v>
      </c>
    </row>
    <row r="52" spans="2:15">
      <c r="B52">
        <v>0</v>
      </c>
      <c r="H52">
        <v>7.4</v>
      </c>
      <c r="I52" t="s">
        <v>5145</v>
      </c>
      <c r="J52" t="s">
        <v>5147</v>
      </c>
      <c r="L52" t="s">
        <v>5150</v>
      </c>
      <c r="M52" t="s">
        <v>5153</v>
      </c>
      <c r="N52" t="s">
        <v>5197</v>
      </c>
      <c r="O52" t="s">
        <v>5827</v>
      </c>
    </row>
    <row r="53" spans="2:15">
      <c r="B53">
        <v>3</v>
      </c>
      <c r="H53">
        <v>7.4</v>
      </c>
      <c r="I53" t="s">
        <v>5145</v>
      </c>
      <c r="J53" t="s">
        <v>5147</v>
      </c>
      <c r="L53" t="s">
        <v>5150</v>
      </c>
      <c r="M53" t="s">
        <v>5153</v>
      </c>
      <c r="N53" t="s">
        <v>5198</v>
      </c>
      <c r="O53" t="s">
        <v>5828</v>
      </c>
    </row>
    <row r="54" spans="2:15">
      <c r="B54">
        <v>5</v>
      </c>
      <c r="H54">
        <v>7.4</v>
      </c>
      <c r="I54" t="s">
        <v>5145</v>
      </c>
      <c r="J54" t="s">
        <v>5147</v>
      </c>
      <c r="L54" t="s">
        <v>5150</v>
      </c>
      <c r="M54" t="s">
        <v>5153</v>
      </c>
      <c r="N54" t="s">
        <v>5199</v>
      </c>
      <c r="O54" t="s">
        <v>5829</v>
      </c>
    </row>
    <row r="55" spans="2:15">
      <c r="B55">
        <v>5</v>
      </c>
      <c r="H55">
        <v>7.4</v>
      </c>
      <c r="I55" t="s">
        <v>5145</v>
      </c>
      <c r="J55" t="s">
        <v>5147</v>
      </c>
      <c r="L55" t="s">
        <v>5150</v>
      </c>
      <c r="M55" t="s">
        <v>5153</v>
      </c>
      <c r="N55" t="s">
        <v>5200</v>
      </c>
      <c r="O55" t="s">
        <v>5830</v>
      </c>
    </row>
    <row r="56" spans="2:15">
      <c r="B56">
        <v>4</v>
      </c>
      <c r="H56">
        <v>7.4</v>
      </c>
      <c r="I56" t="s">
        <v>5145</v>
      </c>
      <c r="J56" t="s">
        <v>5147</v>
      </c>
      <c r="L56" t="s">
        <v>5150</v>
      </c>
      <c r="M56" t="s">
        <v>5153</v>
      </c>
      <c r="N56" t="s">
        <v>5201</v>
      </c>
      <c r="O56" t="s">
        <v>5831</v>
      </c>
    </row>
    <row r="57" spans="2:15">
      <c r="B57">
        <v>1</v>
      </c>
      <c r="H57">
        <v>7.4</v>
      </c>
      <c r="I57" t="s">
        <v>5145</v>
      </c>
      <c r="J57" t="s">
        <v>5147</v>
      </c>
      <c r="L57" t="s">
        <v>5150</v>
      </c>
      <c r="M57" t="s">
        <v>5153</v>
      </c>
      <c r="N57" t="s">
        <v>5202</v>
      </c>
      <c r="O57" t="s">
        <v>5832</v>
      </c>
    </row>
    <row r="58" spans="2:15">
      <c r="B58">
        <v>3</v>
      </c>
      <c r="H58">
        <v>7.4</v>
      </c>
      <c r="I58" t="s">
        <v>5145</v>
      </c>
      <c r="J58" t="s">
        <v>5147</v>
      </c>
      <c r="L58" t="s">
        <v>5150</v>
      </c>
      <c r="M58" t="s">
        <v>5153</v>
      </c>
      <c r="N58" t="s">
        <v>5203</v>
      </c>
      <c r="O58" t="s">
        <v>5833</v>
      </c>
    </row>
    <row r="59" spans="2:15">
      <c r="B59">
        <v>8</v>
      </c>
      <c r="H59">
        <v>7.4</v>
      </c>
      <c r="I59" t="s">
        <v>5145</v>
      </c>
      <c r="J59" t="s">
        <v>5147</v>
      </c>
      <c r="L59" t="s">
        <v>5150</v>
      </c>
      <c r="M59" t="s">
        <v>5153</v>
      </c>
      <c r="N59" t="s">
        <v>5204</v>
      </c>
      <c r="O59" t="s">
        <v>5834</v>
      </c>
    </row>
    <row r="60" spans="2:15">
      <c r="B60">
        <v>3</v>
      </c>
      <c r="H60">
        <v>7.4</v>
      </c>
      <c r="I60" t="s">
        <v>5145</v>
      </c>
      <c r="J60" t="s">
        <v>5147</v>
      </c>
      <c r="L60" t="s">
        <v>5150</v>
      </c>
      <c r="M60" t="s">
        <v>5153</v>
      </c>
      <c r="N60" t="s">
        <v>5205</v>
      </c>
      <c r="O60" t="s">
        <v>5835</v>
      </c>
    </row>
    <row r="61" spans="2:15">
      <c r="B61">
        <v>7</v>
      </c>
      <c r="H61">
        <v>7.4</v>
      </c>
      <c r="I61" t="s">
        <v>5145</v>
      </c>
      <c r="J61" t="s">
        <v>5147</v>
      </c>
      <c r="L61" t="s">
        <v>5150</v>
      </c>
      <c r="M61" t="s">
        <v>5153</v>
      </c>
      <c r="N61" t="s">
        <v>5206</v>
      </c>
      <c r="O61" t="s">
        <v>5836</v>
      </c>
    </row>
    <row r="62" spans="2:15">
      <c r="B62">
        <v>1</v>
      </c>
      <c r="H62">
        <v>7.4</v>
      </c>
      <c r="I62" t="s">
        <v>5145</v>
      </c>
      <c r="J62" t="s">
        <v>5147</v>
      </c>
      <c r="L62" t="s">
        <v>5150</v>
      </c>
      <c r="M62" t="s">
        <v>5153</v>
      </c>
      <c r="N62" t="s">
        <v>5207</v>
      </c>
      <c r="O62" t="s">
        <v>5837</v>
      </c>
    </row>
    <row r="63" spans="2:15">
      <c r="B63">
        <v>8</v>
      </c>
      <c r="H63">
        <v>7.4</v>
      </c>
      <c r="I63" t="s">
        <v>5145</v>
      </c>
      <c r="J63" t="s">
        <v>5147</v>
      </c>
      <c r="L63" t="s">
        <v>5150</v>
      </c>
      <c r="M63" t="s">
        <v>5153</v>
      </c>
      <c r="N63" t="s">
        <v>5208</v>
      </c>
      <c r="O63" t="s">
        <v>5838</v>
      </c>
    </row>
    <row r="64" spans="2:15">
      <c r="B64">
        <v>26</v>
      </c>
      <c r="H64">
        <v>7.4</v>
      </c>
      <c r="I64" t="s">
        <v>5145</v>
      </c>
      <c r="J64" t="s">
        <v>5147</v>
      </c>
      <c r="L64" t="s">
        <v>5150</v>
      </c>
      <c r="M64" t="s">
        <v>5153</v>
      </c>
      <c r="N64" t="s">
        <v>5209</v>
      </c>
      <c r="O64" t="s">
        <v>5839</v>
      </c>
    </row>
    <row r="65" spans="2:15">
      <c r="B65">
        <v>4640</v>
      </c>
      <c r="H65">
        <v>7.4</v>
      </c>
      <c r="I65" t="s">
        <v>5145</v>
      </c>
      <c r="J65" t="s">
        <v>5147</v>
      </c>
      <c r="L65" t="s">
        <v>5150</v>
      </c>
      <c r="M65" t="s">
        <v>5153</v>
      </c>
      <c r="N65" t="s">
        <v>5210</v>
      </c>
      <c r="O65" t="s">
        <v>5840</v>
      </c>
    </row>
    <row r="66" spans="2:15">
      <c r="B66">
        <v>8</v>
      </c>
      <c r="H66">
        <v>7.4</v>
      </c>
      <c r="I66" t="s">
        <v>5145</v>
      </c>
      <c r="J66" t="s">
        <v>5147</v>
      </c>
      <c r="L66" t="s">
        <v>5150</v>
      </c>
      <c r="M66" t="s">
        <v>5153</v>
      </c>
      <c r="N66" t="s">
        <v>5211</v>
      </c>
      <c r="O66" t="s">
        <v>5841</v>
      </c>
    </row>
    <row r="67" spans="2:15">
      <c r="B67">
        <v>28</v>
      </c>
      <c r="H67">
        <v>7.4</v>
      </c>
      <c r="I67" t="s">
        <v>5145</v>
      </c>
      <c r="J67" t="s">
        <v>5147</v>
      </c>
      <c r="L67" t="s">
        <v>5150</v>
      </c>
      <c r="M67" t="s">
        <v>5153</v>
      </c>
      <c r="N67" t="s">
        <v>5212</v>
      </c>
      <c r="O67" t="s">
        <v>5842</v>
      </c>
    </row>
    <row r="68" spans="2:15">
      <c r="B68">
        <v>338</v>
      </c>
      <c r="H68">
        <v>7.4</v>
      </c>
      <c r="I68" t="s">
        <v>5145</v>
      </c>
      <c r="J68" t="s">
        <v>5147</v>
      </c>
      <c r="L68" t="s">
        <v>5150</v>
      </c>
      <c r="M68" t="s">
        <v>5153</v>
      </c>
      <c r="N68" t="s">
        <v>5213</v>
      </c>
      <c r="O68" t="s">
        <v>5843</v>
      </c>
    </row>
    <row r="69" spans="2:15">
      <c r="B69">
        <v>7</v>
      </c>
      <c r="H69">
        <v>7.4</v>
      </c>
      <c r="I69" t="s">
        <v>5145</v>
      </c>
      <c r="J69" t="s">
        <v>5147</v>
      </c>
      <c r="L69" t="s">
        <v>5150</v>
      </c>
      <c r="M69" t="s">
        <v>5153</v>
      </c>
      <c r="N69" t="s">
        <v>5214</v>
      </c>
      <c r="O69" t="s">
        <v>5844</v>
      </c>
    </row>
    <row r="70" spans="2:15">
      <c r="B70">
        <v>40</v>
      </c>
      <c r="H70">
        <v>7.4</v>
      </c>
      <c r="I70" t="s">
        <v>5145</v>
      </c>
      <c r="J70" t="s">
        <v>5147</v>
      </c>
      <c r="L70" t="s">
        <v>5150</v>
      </c>
      <c r="M70" t="s">
        <v>5153</v>
      </c>
      <c r="N70" t="s">
        <v>5215</v>
      </c>
      <c r="O70" t="s">
        <v>5845</v>
      </c>
    </row>
    <row r="71" spans="2:15">
      <c r="B71">
        <v>32</v>
      </c>
      <c r="H71">
        <v>7.4</v>
      </c>
      <c r="I71" t="s">
        <v>5145</v>
      </c>
      <c r="J71" t="s">
        <v>5147</v>
      </c>
      <c r="L71" t="s">
        <v>5150</v>
      </c>
      <c r="M71" t="s">
        <v>5153</v>
      </c>
      <c r="N71" t="s">
        <v>5216</v>
      </c>
      <c r="O71" t="s">
        <v>5846</v>
      </c>
    </row>
    <row r="72" spans="2:15">
      <c r="B72">
        <v>3</v>
      </c>
      <c r="H72">
        <v>7.4</v>
      </c>
      <c r="I72" t="s">
        <v>5145</v>
      </c>
      <c r="J72" t="s">
        <v>5147</v>
      </c>
      <c r="L72" t="s">
        <v>5150</v>
      </c>
      <c r="M72" t="s">
        <v>5153</v>
      </c>
      <c r="N72" t="s">
        <v>5217</v>
      </c>
      <c r="O72" t="s">
        <v>5847</v>
      </c>
    </row>
    <row r="73" spans="2:15">
      <c r="B73">
        <v>7</v>
      </c>
      <c r="H73">
        <v>7.4</v>
      </c>
      <c r="I73" t="s">
        <v>5145</v>
      </c>
      <c r="J73" t="s">
        <v>5147</v>
      </c>
      <c r="L73" t="s">
        <v>5150</v>
      </c>
      <c r="M73" t="s">
        <v>5153</v>
      </c>
      <c r="N73" t="s">
        <v>5218</v>
      </c>
      <c r="O73" t="s">
        <v>5848</v>
      </c>
    </row>
    <row r="74" spans="2:15">
      <c r="B74">
        <v>3</v>
      </c>
      <c r="H74">
        <v>7.4</v>
      </c>
      <c r="I74" t="s">
        <v>5145</v>
      </c>
      <c r="J74" t="s">
        <v>5147</v>
      </c>
      <c r="L74" t="s">
        <v>5150</v>
      </c>
      <c r="M74" t="s">
        <v>5153</v>
      </c>
      <c r="N74" t="s">
        <v>5219</v>
      </c>
      <c r="O74" t="s">
        <v>5849</v>
      </c>
    </row>
    <row r="75" spans="2:15">
      <c r="B75">
        <v>7</v>
      </c>
      <c r="H75">
        <v>7.4</v>
      </c>
      <c r="I75" t="s">
        <v>5145</v>
      </c>
      <c r="J75" t="s">
        <v>5147</v>
      </c>
      <c r="L75" t="s">
        <v>5150</v>
      </c>
      <c r="M75" t="s">
        <v>5153</v>
      </c>
      <c r="N75" t="s">
        <v>5220</v>
      </c>
      <c r="O75" t="s">
        <v>5850</v>
      </c>
    </row>
    <row r="76" spans="2:15">
      <c r="B76">
        <v>56</v>
      </c>
      <c r="H76">
        <v>7.4</v>
      </c>
      <c r="I76" t="s">
        <v>5145</v>
      </c>
      <c r="J76" t="s">
        <v>5147</v>
      </c>
      <c r="L76" t="s">
        <v>5150</v>
      </c>
      <c r="M76" t="s">
        <v>5153</v>
      </c>
      <c r="N76" t="s">
        <v>5221</v>
      </c>
      <c r="O76" t="s">
        <v>5851</v>
      </c>
    </row>
    <row r="77" spans="2:15">
      <c r="B77">
        <v>52</v>
      </c>
      <c r="H77">
        <v>7.4</v>
      </c>
      <c r="I77" t="s">
        <v>5145</v>
      </c>
      <c r="J77" t="s">
        <v>5147</v>
      </c>
      <c r="L77" t="s">
        <v>5150</v>
      </c>
      <c r="M77" t="s">
        <v>5153</v>
      </c>
      <c r="N77" t="s">
        <v>5222</v>
      </c>
      <c r="O77" t="s">
        <v>5852</v>
      </c>
    </row>
    <row r="78" spans="2:15">
      <c r="B78">
        <v>15</v>
      </c>
      <c r="H78">
        <v>7.4</v>
      </c>
      <c r="I78" t="s">
        <v>5145</v>
      </c>
      <c r="J78" t="s">
        <v>5147</v>
      </c>
      <c r="L78" t="s">
        <v>5150</v>
      </c>
      <c r="M78" t="s">
        <v>5153</v>
      </c>
      <c r="N78" t="s">
        <v>5223</v>
      </c>
      <c r="O78" t="s">
        <v>5853</v>
      </c>
    </row>
    <row r="79" spans="2:15">
      <c r="B79">
        <v>7</v>
      </c>
      <c r="H79">
        <v>7.4</v>
      </c>
      <c r="I79" t="s">
        <v>5145</v>
      </c>
      <c r="J79" t="s">
        <v>5147</v>
      </c>
      <c r="L79" t="s">
        <v>5150</v>
      </c>
      <c r="M79" t="s">
        <v>5153</v>
      </c>
      <c r="N79" t="s">
        <v>5224</v>
      </c>
      <c r="O79" t="s">
        <v>5854</v>
      </c>
    </row>
    <row r="80" spans="2:15">
      <c r="B80">
        <v>9</v>
      </c>
      <c r="H80">
        <v>7.4</v>
      </c>
      <c r="I80" t="s">
        <v>5145</v>
      </c>
      <c r="J80" t="s">
        <v>5147</v>
      </c>
      <c r="L80" t="s">
        <v>5150</v>
      </c>
      <c r="M80" t="s">
        <v>5153</v>
      </c>
      <c r="N80" t="s">
        <v>5225</v>
      </c>
      <c r="O80" t="s">
        <v>5855</v>
      </c>
    </row>
    <row r="81" spans="2:15">
      <c r="B81">
        <v>44</v>
      </c>
      <c r="H81">
        <v>7.4</v>
      </c>
      <c r="I81" t="s">
        <v>5145</v>
      </c>
      <c r="J81" t="s">
        <v>5147</v>
      </c>
      <c r="L81" t="s">
        <v>5150</v>
      </c>
      <c r="M81" t="s">
        <v>5153</v>
      </c>
      <c r="N81" t="s">
        <v>5226</v>
      </c>
      <c r="O81" t="s">
        <v>5856</v>
      </c>
    </row>
    <row r="82" spans="2:15">
      <c r="B82">
        <v>40</v>
      </c>
      <c r="H82">
        <v>7.4</v>
      </c>
      <c r="I82" t="s">
        <v>5145</v>
      </c>
      <c r="J82" t="s">
        <v>5147</v>
      </c>
      <c r="L82" t="s">
        <v>5150</v>
      </c>
      <c r="M82" t="s">
        <v>5153</v>
      </c>
      <c r="N82" t="s">
        <v>5227</v>
      </c>
      <c r="O82" t="s">
        <v>5857</v>
      </c>
    </row>
    <row r="83" spans="2:15">
      <c r="B83">
        <v>10</v>
      </c>
      <c r="H83">
        <v>7.4</v>
      </c>
      <c r="I83" t="s">
        <v>5145</v>
      </c>
      <c r="J83" t="s">
        <v>5147</v>
      </c>
      <c r="L83" t="s">
        <v>5150</v>
      </c>
      <c r="M83" t="s">
        <v>5153</v>
      </c>
      <c r="N83" t="s">
        <v>5228</v>
      </c>
      <c r="O83" t="s">
        <v>5858</v>
      </c>
    </row>
    <row r="84" spans="2:15">
      <c r="B84">
        <v>8</v>
      </c>
      <c r="H84">
        <v>7.4</v>
      </c>
      <c r="I84" t="s">
        <v>5145</v>
      </c>
      <c r="J84" t="s">
        <v>5147</v>
      </c>
      <c r="L84" t="s">
        <v>5150</v>
      </c>
      <c r="M84" t="s">
        <v>5153</v>
      </c>
      <c r="N84" t="s">
        <v>5229</v>
      </c>
      <c r="O84" t="s">
        <v>5859</v>
      </c>
    </row>
    <row r="85" spans="2:15">
      <c r="B85">
        <v>16</v>
      </c>
      <c r="H85">
        <v>7.4</v>
      </c>
      <c r="I85" t="s">
        <v>5145</v>
      </c>
      <c r="J85" t="s">
        <v>5147</v>
      </c>
      <c r="L85" t="s">
        <v>5150</v>
      </c>
      <c r="M85" t="s">
        <v>5153</v>
      </c>
      <c r="N85" t="s">
        <v>5230</v>
      </c>
      <c r="O85" t="s">
        <v>5860</v>
      </c>
    </row>
    <row r="86" spans="2:15">
      <c r="B86">
        <v>26</v>
      </c>
      <c r="H86">
        <v>7.4</v>
      </c>
      <c r="I86" t="s">
        <v>5145</v>
      </c>
      <c r="J86" t="s">
        <v>5147</v>
      </c>
      <c r="L86" t="s">
        <v>5150</v>
      </c>
      <c r="M86" t="s">
        <v>5153</v>
      </c>
      <c r="N86" t="s">
        <v>5231</v>
      </c>
      <c r="O86" t="s">
        <v>5861</v>
      </c>
    </row>
    <row r="87" spans="2:15">
      <c r="B87">
        <v>35</v>
      </c>
      <c r="H87">
        <v>7.4</v>
      </c>
      <c r="I87" t="s">
        <v>5145</v>
      </c>
      <c r="J87" t="s">
        <v>5147</v>
      </c>
      <c r="L87" t="s">
        <v>5150</v>
      </c>
      <c r="M87" t="s">
        <v>5153</v>
      </c>
      <c r="N87" t="s">
        <v>5232</v>
      </c>
      <c r="O87" t="s">
        <v>5862</v>
      </c>
    </row>
    <row r="88" spans="2:15">
      <c r="B88">
        <v>4</v>
      </c>
      <c r="H88">
        <v>7.4</v>
      </c>
      <c r="I88" t="s">
        <v>5145</v>
      </c>
      <c r="J88" t="s">
        <v>5147</v>
      </c>
      <c r="L88" t="s">
        <v>5150</v>
      </c>
      <c r="M88" t="s">
        <v>5153</v>
      </c>
      <c r="N88" t="s">
        <v>5233</v>
      </c>
      <c r="O88" t="s">
        <v>5863</v>
      </c>
    </row>
    <row r="89" spans="2:15">
      <c r="B89">
        <v>60</v>
      </c>
      <c r="H89">
        <v>7.4</v>
      </c>
      <c r="I89" t="s">
        <v>5145</v>
      </c>
      <c r="J89" t="s">
        <v>5147</v>
      </c>
      <c r="L89" t="s">
        <v>5150</v>
      </c>
      <c r="M89" t="s">
        <v>5153</v>
      </c>
      <c r="N89" t="s">
        <v>5234</v>
      </c>
      <c r="O89" t="s">
        <v>5864</v>
      </c>
    </row>
    <row r="90" spans="2:15">
      <c r="B90">
        <v>7</v>
      </c>
      <c r="H90">
        <v>7.4</v>
      </c>
      <c r="I90" t="s">
        <v>5145</v>
      </c>
      <c r="J90" t="s">
        <v>5147</v>
      </c>
      <c r="L90" t="s">
        <v>5150</v>
      </c>
      <c r="M90" t="s">
        <v>5153</v>
      </c>
      <c r="N90" t="s">
        <v>5235</v>
      </c>
      <c r="O90" t="s">
        <v>5865</v>
      </c>
    </row>
    <row r="91" spans="2:15">
      <c r="B91">
        <v>32</v>
      </c>
      <c r="H91">
        <v>7.4</v>
      </c>
      <c r="I91" t="s">
        <v>5145</v>
      </c>
      <c r="J91" t="s">
        <v>5147</v>
      </c>
      <c r="L91" t="s">
        <v>5150</v>
      </c>
      <c r="M91" t="s">
        <v>5153</v>
      </c>
      <c r="N91" t="s">
        <v>5236</v>
      </c>
      <c r="O91" t="s">
        <v>5866</v>
      </c>
    </row>
    <row r="92" spans="2:15">
      <c r="B92">
        <v>3</v>
      </c>
      <c r="H92">
        <v>7.4</v>
      </c>
      <c r="I92" t="s">
        <v>5145</v>
      </c>
      <c r="J92" t="s">
        <v>5147</v>
      </c>
      <c r="L92" t="s">
        <v>5150</v>
      </c>
      <c r="M92" t="s">
        <v>5153</v>
      </c>
      <c r="N92" t="s">
        <v>5237</v>
      </c>
      <c r="O92" t="s">
        <v>5867</v>
      </c>
    </row>
    <row r="93" spans="2:15">
      <c r="B93">
        <v>126</v>
      </c>
      <c r="H93">
        <v>7.4</v>
      </c>
      <c r="I93" t="s">
        <v>5145</v>
      </c>
      <c r="J93" t="s">
        <v>5147</v>
      </c>
      <c r="L93" t="s">
        <v>5150</v>
      </c>
      <c r="M93" t="s">
        <v>5153</v>
      </c>
      <c r="N93" t="s">
        <v>5238</v>
      </c>
      <c r="O93" t="s">
        <v>5868</v>
      </c>
    </row>
    <row r="94" spans="2:15">
      <c r="B94">
        <v>20</v>
      </c>
      <c r="H94">
        <v>7.4</v>
      </c>
      <c r="I94" t="s">
        <v>5145</v>
      </c>
      <c r="J94" t="s">
        <v>5147</v>
      </c>
      <c r="L94" t="s">
        <v>5150</v>
      </c>
      <c r="M94" t="s">
        <v>5153</v>
      </c>
      <c r="N94" t="s">
        <v>5239</v>
      </c>
      <c r="O94" t="s">
        <v>5869</v>
      </c>
    </row>
    <row r="95" spans="2:15">
      <c r="B95">
        <v>72</v>
      </c>
      <c r="H95">
        <v>7.4</v>
      </c>
      <c r="I95" t="s">
        <v>5145</v>
      </c>
      <c r="J95" t="s">
        <v>5147</v>
      </c>
      <c r="L95" t="s">
        <v>5150</v>
      </c>
      <c r="M95" t="s">
        <v>5153</v>
      </c>
      <c r="N95" t="s">
        <v>5240</v>
      </c>
      <c r="O95" t="s">
        <v>5870</v>
      </c>
    </row>
    <row r="96" spans="2:15">
      <c r="B96">
        <v>3</v>
      </c>
      <c r="H96">
        <v>7.4</v>
      </c>
      <c r="I96" t="s">
        <v>5145</v>
      </c>
      <c r="J96" t="s">
        <v>5147</v>
      </c>
      <c r="L96" t="s">
        <v>5150</v>
      </c>
      <c r="M96" t="s">
        <v>5153</v>
      </c>
      <c r="N96" t="s">
        <v>5241</v>
      </c>
      <c r="O96" t="s">
        <v>5871</v>
      </c>
    </row>
    <row r="97" spans="2:15">
      <c r="B97">
        <v>4</v>
      </c>
      <c r="H97">
        <v>7.4</v>
      </c>
      <c r="I97" t="s">
        <v>5145</v>
      </c>
      <c r="J97" t="s">
        <v>5147</v>
      </c>
      <c r="L97" t="s">
        <v>5150</v>
      </c>
      <c r="M97" t="s">
        <v>5153</v>
      </c>
      <c r="N97" t="s">
        <v>5242</v>
      </c>
      <c r="O97" t="s">
        <v>5872</v>
      </c>
    </row>
    <row r="98" spans="2:15">
      <c r="B98">
        <v>12</v>
      </c>
      <c r="H98">
        <v>7.4</v>
      </c>
      <c r="I98" t="s">
        <v>5145</v>
      </c>
      <c r="J98" t="s">
        <v>5147</v>
      </c>
      <c r="L98" t="s">
        <v>5150</v>
      </c>
      <c r="M98" t="s">
        <v>5153</v>
      </c>
      <c r="N98" t="s">
        <v>5243</v>
      </c>
      <c r="O98" t="s">
        <v>5873</v>
      </c>
    </row>
    <row r="99" spans="2:15">
      <c r="B99">
        <v>19</v>
      </c>
      <c r="H99">
        <v>7.4</v>
      </c>
      <c r="I99" t="s">
        <v>5145</v>
      </c>
      <c r="J99" t="s">
        <v>5147</v>
      </c>
      <c r="L99" t="s">
        <v>5150</v>
      </c>
      <c r="M99" t="s">
        <v>5153</v>
      </c>
      <c r="N99" t="s">
        <v>5244</v>
      </c>
      <c r="O99" t="s">
        <v>5874</v>
      </c>
    </row>
    <row r="100" spans="2:15">
      <c r="B100">
        <v>11</v>
      </c>
      <c r="H100">
        <v>7.4</v>
      </c>
      <c r="I100" t="s">
        <v>5145</v>
      </c>
      <c r="J100" t="s">
        <v>5147</v>
      </c>
      <c r="L100" t="s">
        <v>5150</v>
      </c>
      <c r="M100" t="s">
        <v>5153</v>
      </c>
      <c r="N100" t="s">
        <v>5245</v>
      </c>
      <c r="O100" t="s">
        <v>5875</v>
      </c>
    </row>
    <row r="101" spans="2:15">
      <c r="B101">
        <v>12</v>
      </c>
      <c r="H101">
        <v>7.4</v>
      </c>
      <c r="I101" t="s">
        <v>5145</v>
      </c>
      <c r="J101" t="s">
        <v>5147</v>
      </c>
      <c r="L101" t="s">
        <v>5150</v>
      </c>
      <c r="M101" t="s">
        <v>5153</v>
      </c>
      <c r="N101" t="s">
        <v>5246</v>
      </c>
      <c r="O101" t="s">
        <v>5876</v>
      </c>
    </row>
    <row r="102" spans="2:15">
      <c r="B102">
        <v>4</v>
      </c>
      <c r="H102">
        <v>7.4</v>
      </c>
      <c r="I102" t="s">
        <v>5145</v>
      </c>
      <c r="J102" t="s">
        <v>5147</v>
      </c>
      <c r="L102" t="s">
        <v>5150</v>
      </c>
      <c r="M102" t="s">
        <v>5153</v>
      </c>
      <c r="N102" t="s">
        <v>5247</v>
      </c>
      <c r="O102" t="s">
        <v>5877</v>
      </c>
    </row>
    <row r="103" spans="2:15">
      <c r="B103">
        <v>19</v>
      </c>
      <c r="H103">
        <v>7.4</v>
      </c>
      <c r="I103" t="s">
        <v>5145</v>
      </c>
      <c r="J103" t="s">
        <v>5147</v>
      </c>
      <c r="L103" t="s">
        <v>5150</v>
      </c>
      <c r="M103" t="s">
        <v>5153</v>
      </c>
      <c r="N103" t="s">
        <v>5248</v>
      </c>
      <c r="O103" t="s">
        <v>5878</v>
      </c>
    </row>
    <row r="104" spans="2:15">
      <c r="B104">
        <v>493</v>
      </c>
      <c r="H104">
        <v>7.4</v>
      </c>
      <c r="I104" t="s">
        <v>5145</v>
      </c>
      <c r="J104" t="s">
        <v>5147</v>
      </c>
      <c r="L104" t="s">
        <v>5150</v>
      </c>
      <c r="M104" t="s">
        <v>5153</v>
      </c>
      <c r="N104" t="s">
        <v>5249</v>
      </c>
      <c r="O104" t="s">
        <v>5879</v>
      </c>
    </row>
    <row r="105" spans="2:15">
      <c r="B105">
        <v>2910</v>
      </c>
      <c r="H105">
        <v>7.4</v>
      </c>
      <c r="I105" t="s">
        <v>5145</v>
      </c>
      <c r="J105" t="s">
        <v>5147</v>
      </c>
      <c r="L105" t="s">
        <v>5150</v>
      </c>
      <c r="M105" t="s">
        <v>5153</v>
      </c>
      <c r="N105" t="s">
        <v>5250</v>
      </c>
      <c r="O105" t="s">
        <v>5880</v>
      </c>
    </row>
    <row r="106" spans="2:15">
      <c r="B106">
        <v>23</v>
      </c>
      <c r="H106">
        <v>7.4</v>
      </c>
      <c r="I106" t="s">
        <v>5145</v>
      </c>
      <c r="J106" t="s">
        <v>5147</v>
      </c>
      <c r="L106" t="s">
        <v>5150</v>
      </c>
      <c r="M106" t="s">
        <v>5153</v>
      </c>
      <c r="N106" t="s">
        <v>5251</v>
      </c>
      <c r="O106" t="s">
        <v>5881</v>
      </c>
    </row>
    <row r="107" spans="2:15">
      <c r="B107">
        <v>8</v>
      </c>
      <c r="H107">
        <v>7.4</v>
      </c>
      <c r="I107" t="s">
        <v>5145</v>
      </c>
      <c r="J107" t="s">
        <v>5147</v>
      </c>
      <c r="L107" t="s">
        <v>5150</v>
      </c>
      <c r="M107" t="s">
        <v>5153</v>
      </c>
      <c r="N107" t="s">
        <v>5252</v>
      </c>
      <c r="O107" t="s">
        <v>5882</v>
      </c>
    </row>
    <row r="108" spans="2:15">
      <c r="B108">
        <v>106</v>
      </c>
      <c r="H108">
        <v>7.4</v>
      </c>
      <c r="I108" t="s">
        <v>5145</v>
      </c>
      <c r="J108" t="s">
        <v>5147</v>
      </c>
      <c r="L108" t="s">
        <v>5150</v>
      </c>
      <c r="M108" t="s">
        <v>5153</v>
      </c>
      <c r="N108" t="s">
        <v>5253</v>
      </c>
      <c r="O108" t="s">
        <v>5883</v>
      </c>
    </row>
    <row r="109" spans="2:15">
      <c r="B109">
        <v>331</v>
      </c>
      <c r="H109">
        <v>7.4</v>
      </c>
      <c r="I109" t="s">
        <v>5145</v>
      </c>
      <c r="J109" t="s">
        <v>5147</v>
      </c>
      <c r="L109" t="s">
        <v>5150</v>
      </c>
      <c r="M109" t="s">
        <v>5153</v>
      </c>
      <c r="N109" t="s">
        <v>5254</v>
      </c>
      <c r="O109" t="s">
        <v>5884</v>
      </c>
    </row>
    <row r="110" spans="2:15">
      <c r="B110">
        <v>5050</v>
      </c>
      <c r="H110">
        <v>7.4</v>
      </c>
      <c r="I110" t="s">
        <v>5145</v>
      </c>
      <c r="J110" t="s">
        <v>5147</v>
      </c>
      <c r="L110" t="s">
        <v>5150</v>
      </c>
      <c r="M110" t="s">
        <v>5153</v>
      </c>
      <c r="N110" t="s">
        <v>5255</v>
      </c>
      <c r="O110" t="s">
        <v>5885</v>
      </c>
    </row>
    <row r="111" spans="2:15">
      <c r="B111">
        <v>894</v>
      </c>
      <c r="H111">
        <v>7.4</v>
      </c>
      <c r="I111" t="s">
        <v>5145</v>
      </c>
      <c r="J111" t="s">
        <v>5147</v>
      </c>
      <c r="L111" t="s">
        <v>5150</v>
      </c>
      <c r="M111" t="s">
        <v>5153</v>
      </c>
      <c r="N111" t="s">
        <v>5256</v>
      </c>
      <c r="O111" t="s">
        <v>5886</v>
      </c>
    </row>
    <row r="112" spans="2:15">
      <c r="B112">
        <v>374</v>
      </c>
      <c r="H112">
        <v>7.4</v>
      </c>
      <c r="I112" t="s">
        <v>5145</v>
      </c>
      <c r="J112" t="s">
        <v>5147</v>
      </c>
      <c r="L112" t="s">
        <v>5150</v>
      </c>
      <c r="M112" t="s">
        <v>5153</v>
      </c>
      <c r="N112" t="s">
        <v>5257</v>
      </c>
      <c r="O112" t="s">
        <v>5887</v>
      </c>
    </row>
    <row r="113" spans="2:15">
      <c r="B113">
        <v>3250</v>
      </c>
      <c r="H113">
        <v>7.4</v>
      </c>
      <c r="I113" t="s">
        <v>5145</v>
      </c>
      <c r="J113" t="s">
        <v>5147</v>
      </c>
      <c r="L113" t="s">
        <v>5150</v>
      </c>
      <c r="M113" t="s">
        <v>5153</v>
      </c>
      <c r="N113" t="s">
        <v>5258</v>
      </c>
      <c r="O113" t="s">
        <v>5888</v>
      </c>
    </row>
    <row r="114" spans="2:15">
      <c r="B114">
        <v>64</v>
      </c>
      <c r="H114">
        <v>7.4</v>
      </c>
      <c r="I114" t="s">
        <v>5145</v>
      </c>
      <c r="J114" t="s">
        <v>5147</v>
      </c>
      <c r="L114" t="s">
        <v>5150</v>
      </c>
      <c r="M114" t="s">
        <v>5153</v>
      </c>
      <c r="N114" t="s">
        <v>5259</v>
      </c>
      <c r="O114" t="s">
        <v>5889</v>
      </c>
    </row>
    <row r="115" spans="2:15">
      <c r="B115">
        <v>729</v>
      </c>
      <c r="H115">
        <v>7.4</v>
      </c>
      <c r="I115" t="s">
        <v>5145</v>
      </c>
      <c r="J115" t="s">
        <v>5147</v>
      </c>
      <c r="L115" t="s">
        <v>5150</v>
      </c>
      <c r="M115" t="s">
        <v>5153</v>
      </c>
      <c r="N115" t="s">
        <v>5260</v>
      </c>
      <c r="O115" t="s">
        <v>5890</v>
      </c>
    </row>
    <row r="116" spans="2:15">
      <c r="B116">
        <v>59</v>
      </c>
      <c r="H116">
        <v>7.4</v>
      </c>
      <c r="I116" t="s">
        <v>5145</v>
      </c>
      <c r="J116" t="s">
        <v>5147</v>
      </c>
      <c r="L116" t="s">
        <v>5150</v>
      </c>
      <c r="M116" t="s">
        <v>5153</v>
      </c>
      <c r="N116" t="s">
        <v>5261</v>
      </c>
      <c r="O116" t="s">
        <v>5891</v>
      </c>
    </row>
    <row r="117" spans="2:15">
      <c r="B117">
        <v>276</v>
      </c>
      <c r="H117">
        <v>7.4</v>
      </c>
      <c r="I117" t="s">
        <v>5145</v>
      </c>
      <c r="J117" t="s">
        <v>5147</v>
      </c>
      <c r="L117" t="s">
        <v>5150</v>
      </c>
      <c r="M117" t="s">
        <v>5153</v>
      </c>
      <c r="N117" t="s">
        <v>5262</v>
      </c>
      <c r="O117" t="s">
        <v>5892</v>
      </c>
    </row>
    <row r="118" spans="2:15">
      <c r="B118">
        <v>119</v>
      </c>
      <c r="H118">
        <v>7.4</v>
      </c>
      <c r="I118" t="s">
        <v>5145</v>
      </c>
      <c r="J118" t="s">
        <v>5147</v>
      </c>
      <c r="L118" t="s">
        <v>5150</v>
      </c>
      <c r="M118" t="s">
        <v>5153</v>
      </c>
      <c r="N118" t="s">
        <v>5263</v>
      </c>
      <c r="O118" t="s">
        <v>5893</v>
      </c>
    </row>
    <row r="119" spans="2:15">
      <c r="B119">
        <v>114</v>
      </c>
      <c r="H119">
        <v>7.4</v>
      </c>
      <c r="I119" t="s">
        <v>5145</v>
      </c>
      <c r="J119" t="s">
        <v>5147</v>
      </c>
      <c r="L119" t="s">
        <v>5150</v>
      </c>
      <c r="M119" t="s">
        <v>5153</v>
      </c>
      <c r="N119" t="s">
        <v>5264</v>
      </c>
      <c r="O119" t="s">
        <v>5894</v>
      </c>
    </row>
    <row r="120" spans="2:15">
      <c r="B120">
        <v>1260</v>
      </c>
      <c r="H120">
        <v>7.4</v>
      </c>
      <c r="I120" t="s">
        <v>5145</v>
      </c>
      <c r="J120" t="s">
        <v>5147</v>
      </c>
      <c r="L120" t="s">
        <v>5150</v>
      </c>
      <c r="M120" t="s">
        <v>5153</v>
      </c>
      <c r="N120" t="s">
        <v>5265</v>
      </c>
      <c r="O120" t="s">
        <v>5895</v>
      </c>
    </row>
    <row r="121" spans="2:15">
      <c r="B121">
        <v>7570</v>
      </c>
      <c r="H121">
        <v>7.4</v>
      </c>
      <c r="I121" t="s">
        <v>5145</v>
      </c>
      <c r="J121" t="s">
        <v>5147</v>
      </c>
      <c r="L121" t="s">
        <v>5150</v>
      </c>
      <c r="M121" t="s">
        <v>5153</v>
      </c>
      <c r="N121" t="s">
        <v>5266</v>
      </c>
      <c r="O121" t="s">
        <v>5896</v>
      </c>
    </row>
    <row r="122" spans="2:15">
      <c r="B122">
        <v>684</v>
      </c>
      <c r="H122">
        <v>7.4</v>
      </c>
      <c r="I122" t="s">
        <v>5145</v>
      </c>
      <c r="J122" t="s">
        <v>5147</v>
      </c>
      <c r="L122" t="s">
        <v>5150</v>
      </c>
      <c r="M122" t="s">
        <v>5153</v>
      </c>
      <c r="N122" t="s">
        <v>5267</v>
      </c>
      <c r="O122" t="s">
        <v>5897</v>
      </c>
    </row>
    <row r="123" spans="2:15">
      <c r="B123">
        <v>56</v>
      </c>
      <c r="H123">
        <v>7.4</v>
      </c>
      <c r="I123" t="s">
        <v>5145</v>
      </c>
      <c r="J123" t="s">
        <v>5147</v>
      </c>
      <c r="L123" t="s">
        <v>5150</v>
      </c>
      <c r="M123" t="s">
        <v>5153</v>
      </c>
      <c r="N123" t="s">
        <v>5268</v>
      </c>
      <c r="O123" t="s">
        <v>5898</v>
      </c>
    </row>
    <row r="124" spans="2:15">
      <c r="B124">
        <v>38</v>
      </c>
      <c r="H124">
        <v>7.4</v>
      </c>
      <c r="I124" t="s">
        <v>5145</v>
      </c>
      <c r="J124" t="s">
        <v>5147</v>
      </c>
      <c r="L124" t="s">
        <v>5150</v>
      </c>
      <c r="M124" t="s">
        <v>5153</v>
      </c>
      <c r="N124" t="s">
        <v>5269</v>
      </c>
      <c r="O124" t="s">
        <v>5899</v>
      </c>
    </row>
    <row r="125" spans="2:15">
      <c r="B125">
        <v>21</v>
      </c>
      <c r="H125">
        <v>7.4</v>
      </c>
      <c r="I125" t="s">
        <v>5145</v>
      </c>
      <c r="J125" t="s">
        <v>5147</v>
      </c>
      <c r="L125" t="s">
        <v>5150</v>
      </c>
      <c r="M125" t="s">
        <v>5153</v>
      </c>
      <c r="N125" t="s">
        <v>5270</v>
      </c>
      <c r="O125" t="s">
        <v>5900</v>
      </c>
    </row>
    <row r="126" spans="2:15">
      <c r="B126">
        <v>170</v>
      </c>
      <c r="H126">
        <v>7.4</v>
      </c>
      <c r="I126" t="s">
        <v>5145</v>
      </c>
      <c r="J126" t="s">
        <v>5147</v>
      </c>
      <c r="L126" t="s">
        <v>5150</v>
      </c>
      <c r="M126" t="s">
        <v>5153</v>
      </c>
      <c r="N126" t="s">
        <v>5271</v>
      </c>
      <c r="O126" t="s">
        <v>5901</v>
      </c>
    </row>
    <row r="127" spans="2:15">
      <c r="B127">
        <v>102</v>
      </c>
      <c r="H127">
        <v>7.4</v>
      </c>
      <c r="I127" t="s">
        <v>5145</v>
      </c>
      <c r="J127" t="s">
        <v>5147</v>
      </c>
      <c r="L127" t="s">
        <v>5150</v>
      </c>
      <c r="M127" t="s">
        <v>5153</v>
      </c>
      <c r="N127" t="s">
        <v>5272</v>
      </c>
      <c r="O127" t="s">
        <v>5902</v>
      </c>
    </row>
    <row r="128" spans="2:15">
      <c r="B128">
        <v>73</v>
      </c>
      <c r="H128">
        <v>7.4</v>
      </c>
      <c r="I128" t="s">
        <v>5145</v>
      </c>
      <c r="J128" t="s">
        <v>5147</v>
      </c>
      <c r="L128" t="s">
        <v>5150</v>
      </c>
      <c r="M128" t="s">
        <v>5153</v>
      </c>
      <c r="N128" t="s">
        <v>5273</v>
      </c>
      <c r="O128" t="s">
        <v>5903</v>
      </c>
    </row>
    <row r="129" spans="2:15">
      <c r="B129">
        <v>26</v>
      </c>
      <c r="H129">
        <v>7.4</v>
      </c>
      <c r="I129" t="s">
        <v>5145</v>
      </c>
      <c r="J129" t="s">
        <v>5147</v>
      </c>
      <c r="L129" t="s">
        <v>5150</v>
      </c>
      <c r="M129" t="s">
        <v>5153</v>
      </c>
      <c r="N129" t="s">
        <v>5274</v>
      </c>
      <c r="O129" t="s">
        <v>5904</v>
      </c>
    </row>
    <row r="130" spans="2:15">
      <c r="B130">
        <v>114</v>
      </c>
      <c r="H130">
        <v>7.4</v>
      </c>
      <c r="I130" t="s">
        <v>5145</v>
      </c>
      <c r="J130" t="s">
        <v>5147</v>
      </c>
      <c r="L130" t="s">
        <v>5150</v>
      </c>
      <c r="M130" t="s">
        <v>5153</v>
      </c>
      <c r="N130" t="s">
        <v>5275</v>
      </c>
      <c r="O130" t="s">
        <v>5905</v>
      </c>
    </row>
    <row r="131" spans="2:15">
      <c r="B131">
        <v>5</v>
      </c>
      <c r="H131">
        <v>7.4</v>
      </c>
      <c r="I131" t="s">
        <v>5145</v>
      </c>
      <c r="J131" t="s">
        <v>5147</v>
      </c>
      <c r="L131" t="s">
        <v>5150</v>
      </c>
      <c r="M131" t="s">
        <v>5153</v>
      </c>
      <c r="N131" t="s">
        <v>5276</v>
      </c>
      <c r="O131" t="s">
        <v>5906</v>
      </c>
    </row>
    <row r="132" spans="2:15">
      <c r="B132">
        <v>952</v>
      </c>
      <c r="H132">
        <v>7.4</v>
      </c>
      <c r="I132" t="s">
        <v>5145</v>
      </c>
      <c r="J132" t="s">
        <v>5147</v>
      </c>
      <c r="L132" t="s">
        <v>5150</v>
      </c>
      <c r="M132" t="s">
        <v>5153</v>
      </c>
      <c r="N132" t="s">
        <v>5277</v>
      </c>
      <c r="O132" t="s">
        <v>5907</v>
      </c>
    </row>
    <row r="133" spans="2:15">
      <c r="B133">
        <v>216</v>
      </c>
      <c r="H133">
        <v>7.4</v>
      </c>
      <c r="I133" t="s">
        <v>5145</v>
      </c>
      <c r="J133" t="s">
        <v>5147</v>
      </c>
      <c r="L133" t="s">
        <v>5150</v>
      </c>
      <c r="M133" t="s">
        <v>5153</v>
      </c>
      <c r="N133" t="s">
        <v>5248</v>
      </c>
      <c r="O133" t="s">
        <v>5878</v>
      </c>
    </row>
    <row r="134" spans="2:15">
      <c r="B134">
        <v>30</v>
      </c>
      <c r="H134">
        <v>7.4</v>
      </c>
      <c r="I134" t="s">
        <v>5145</v>
      </c>
      <c r="J134" t="s">
        <v>5147</v>
      </c>
      <c r="L134" t="s">
        <v>5150</v>
      </c>
      <c r="M134" t="s">
        <v>5153</v>
      </c>
      <c r="N134" t="s">
        <v>5187</v>
      </c>
      <c r="O134" t="s">
        <v>5817</v>
      </c>
    </row>
    <row r="135" spans="2:15">
      <c r="B135">
        <v>6</v>
      </c>
      <c r="H135">
        <v>7.4</v>
      </c>
      <c r="I135" t="s">
        <v>5145</v>
      </c>
      <c r="J135" t="s">
        <v>5147</v>
      </c>
      <c r="L135" t="s">
        <v>5150</v>
      </c>
      <c r="M135" t="s">
        <v>5153</v>
      </c>
      <c r="N135" t="s">
        <v>5278</v>
      </c>
      <c r="O135" t="s">
        <v>5908</v>
      </c>
    </row>
    <row r="136" spans="2:15">
      <c r="B136">
        <v>5</v>
      </c>
      <c r="H136">
        <v>7.4</v>
      </c>
      <c r="I136" t="s">
        <v>5145</v>
      </c>
      <c r="J136" t="s">
        <v>5147</v>
      </c>
      <c r="L136" t="s">
        <v>5150</v>
      </c>
      <c r="M136" t="s">
        <v>5153</v>
      </c>
      <c r="N136" t="s">
        <v>5279</v>
      </c>
      <c r="O136" t="s">
        <v>5909</v>
      </c>
    </row>
    <row r="137" spans="2:15">
      <c r="B137">
        <v>18</v>
      </c>
      <c r="H137">
        <v>7.4</v>
      </c>
      <c r="I137" t="s">
        <v>5145</v>
      </c>
      <c r="J137" t="s">
        <v>5147</v>
      </c>
      <c r="L137" t="s">
        <v>5150</v>
      </c>
      <c r="M137" t="s">
        <v>5153</v>
      </c>
      <c r="N137" t="s">
        <v>5280</v>
      </c>
      <c r="O137" t="s">
        <v>5910</v>
      </c>
    </row>
    <row r="138" spans="2:15">
      <c r="B138">
        <v>3040</v>
      </c>
      <c r="H138">
        <v>7.4</v>
      </c>
      <c r="I138" t="s">
        <v>5145</v>
      </c>
      <c r="J138" t="s">
        <v>5147</v>
      </c>
      <c r="L138" t="s">
        <v>5150</v>
      </c>
      <c r="M138" t="s">
        <v>5153</v>
      </c>
      <c r="N138" t="s">
        <v>5281</v>
      </c>
      <c r="O138" t="s">
        <v>5911</v>
      </c>
    </row>
    <row r="139" spans="2:15">
      <c r="B139">
        <v>408</v>
      </c>
      <c r="H139">
        <v>7.4</v>
      </c>
      <c r="I139" t="s">
        <v>5145</v>
      </c>
      <c r="J139" t="s">
        <v>5147</v>
      </c>
      <c r="L139" t="s">
        <v>5150</v>
      </c>
      <c r="M139" t="s">
        <v>5153</v>
      </c>
      <c r="N139" t="s">
        <v>5282</v>
      </c>
      <c r="O139" t="s">
        <v>5912</v>
      </c>
    </row>
    <row r="140" spans="2:15">
      <c r="B140">
        <v>173</v>
      </c>
      <c r="H140">
        <v>7.4</v>
      </c>
      <c r="I140" t="s">
        <v>5145</v>
      </c>
      <c r="J140" t="s">
        <v>5147</v>
      </c>
      <c r="L140" t="s">
        <v>5150</v>
      </c>
      <c r="M140" t="s">
        <v>5153</v>
      </c>
      <c r="N140" t="s">
        <v>5283</v>
      </c>
      <c r="O140" t="s">
        <v>5913</v>
      </c>
    </row>
    <row r="141" spans="2:15">
      <c r="B141">
        <v>55</v>
      </c>
      <c r="H141">
        <v>7.4</v>
      </c>
      <c r="I141" t="s">
        <v>5145</v>
      </c>
      <c r="J141" t="s">
        <v>5147</v>
      </c>
      <c r="L141" t="s">
        <v>5150</v>
      </c>
      <c r="M141" t="s">
        <v>5153</v>
      </c>
      <c r="N141" t="s">
        <v>5284</v>
      </c>
      <c r="O141" t="s">
        <v>5914</v>
      </c>
    </row>
    <row r="142" spans="2:15">
      <c r="B142">
        <v>1400</v>
      </c>
      <c r="H142">
        <v>7.4</v>
      </c>
      <c r="I142" t="s">
        <v>5145</v>
      </c>
      <c r="J142" t="s">
        <v>5147</v>
      </c>
      <c r="L142" t="s">
        <v>5150</v>
      </c>
      <c r="M142" t="s">
        <v>5153</v>
      </c>
      <c r="N142" t="s">
        <v>5285</v>
      </c>
      <c r="O142" t="s">
        <v>5915</v>
      </c>
    </row>
    <row r="143" spans="2:15">
      <c r="B143">
        <v>371</v>
      </c>
      <c r="H143">
        <v>7.4</v>
      </c>
      <c r="I143" t="s">
        <v>5145</v>
      </c>
      <c r="J143" t="s">
        <v>5147</v>
      </c>
      <c r="L143" t="s">
        <v>5150</v>
      </c>
      <c r="M143" t="s">
        <v>5153</v>
      </c>
      <c r="N143" t="s">
        <v>5286</v>
      </c>
      <c r="O143" t="s">
        <v>5916</v>
      </c>
    </row>
    <row r="144" spans="2:15">
      <c r="B144">
        <v>16</v>
      </c>
      <c r="H144">
        <v>7.4</v>
      </c>
      <c r="I144" t="s">
        <v>5145</v>
      </c>
      <c r="J144" t="s">
        <v>5147</v>
      </c>
      <c r="L144" t="s">
        <v>5150</v>
      </c>
      <c r="M144" t="s">
        <v>5153</v>
      </c>
      <c r="N144" t="s">
        <v>5287</v>
      </c>
      <c r="O144" t="s">
        <v>5917</v>
      </c>
    </row>
    <row r="145" spans="2:15">
      <c r="B145">
        <v>144</v>
      </c>
      <c r="H145">
        <v>7.4</v>
      </c>
      <c r="I145" t="s">
        <v>5145</v>
      </c>
      <c r="J145" t="s">
        <v>5147</v>
      </c>
      <c r="L145" t="s">
        <v>5150</v>
      </c>
      <c r="M145" t="s">
        <v>5153</v>
      </c>
      <c r="N145" t="s">
        <v>5288</v>
      </c>
      <c r="O145" t="s">
        <v>5918</v>
      </c>
    </row>
    <row r="146" spans="2:15">
      <c r="B146">
        <v>13</v>
      </c>
      <c r="H146">
        <v>7.4</v>
      </c>
      <c r="I146" t="s">
        <v>5145</v>
      </c>
      <c r="J146" t="s">
        <v>5147</v>
      </c>
      <c r="L146" t="s">
        <v>5150</v>
      </c>
      <c r="M146" t="s">
        <v>5153</v>
      </c>
      <c r="N146" t="s">
        <v>5289</v>
      </c>
      <c r="O146" t="s">
        <v>5919</v>
      </c>
    </row>
    <row r="147" spans="2:15">
      <c r="B147">
        <v>8</v>
      </c>
      <c r="H147">
        <v>7.4</v>
      </c>
      <c r="I147" t="s">
        <v>5145</v>
      </c>
      <c r="J147" t="s">
        <v>5147</v>
      </c>
      <c r="L147" t="s">
        <v>5150</v>
      </c>
      <c r="M147" t="s">
        <v>5153</v>
      </c>
      <c r="N147" t="s">
        <v>5290</v>
      </c>
      <c r="O147" t="s">
        <v>5920</v>
      </c>
    </row>
    <row r="148" spans="2:15">
      <c r="B148">
        <v>31</v>
      </c>
      <c r="H148">
        <v>7.4</v>
      </c>
      <c r="I148" t="s">
        <v>5145</v>
      </c>
      <c r="J148" t="s">
        <v>5147</v>
      </c>
      <c r="L148" t="s">
        <v>5150</v>
      </c>
      <c r="M148" t="s">
        <v>5153</v>
      </c>
      <c r="N148" t="s">
        <v>5291</v>
      </c>
      <c r="O148" t="s">
        <v>5921</v>
      </c>
    </row>
    <row r="149" spans="2:15">
      <c r="B149">
        <v>260</v>
      </c>
      <c r="H149">
        <v>7.4</v>
      </c>
      <c r="I149" t="s">
        <v>5145</v>
      </c>
      <c r="J149" t="s">
        <v>5147</v>
      </c>
      <c r="L149" t="s">
        <v>5150</v>
      </c>
      <c r="M149" t="s">
        <v>5153</v>
      </c>
      <c r="N149" t="s">
        <v>5292</v>
      </c>
      <c r="O149" t="s">
        <v>5922</v>
      </c>
    </row>
    <row r="150" spans="2:15">
      <c r="B150">
        <v>6</v>
      </c>
      <c r="H150">
        <v>7.4</v>
      </c>
      <c r="I150" t="s">
        <v>5145</v>
      </c>
      <c r="J150" t="s">
        <v>5147</v>
      </c>
      <c r="L150" t="s">
        <v>5150</v>
      </c>
      <c r="M150" t="s">
        <v>5153</v>
      </c>
      <c r="N150" t="s">
        <v>5293</v>
      </c>
      <c r="O150" t="s">
        <v>5923</v>
      </c>
    </row>
    <row r="151" spans="2:15">
      <c r="B151">
        <v>468</v>
      </c>
      <c r="H151">
        <v>7.4</v>
      </c>
      <c r="I151" t="s">
        <v>5145</v>
      </c>
      <c r="J151" t="s">
        <v>5147</v>
      </c>
      <c r="L151" t="s">
        <v>5150</v>
      </c>
      <c r="M151" t="s">
        <v>5153</v>
      </c>
      <c r="N151" t="s">
        <v>5294</v>
      </c>
      <c r="O151" t="s">
        <v>5924</v>
      </c>
    </row>
    <row r="152" spans="2:15">
      <c r="B152">
        <v>465</v>
      </c>
      <c r="H152">
        <v>7.4</v>
      </c>
      <c r="I152" t="s">
        <v>5145</v>
      </c>
      <c r="J152" t="s">
        <v>5147</v>
      </c>
      <c r="L152" t="s">
        <v>5150</v>
      </c>
      <c r="M152" t="s">
        <v>5153</v>
      </c>
      <c r="N152" t="s">
        <v>5295</v>
      </c>
      <c r="O152" t="s">
        <v>5925</v>
      </c>
    </row>
    <row r="153" spans="2:15">
      <c r="B153">
        <v>655</v>
      </c>
      <c r="H153">
        <v>7.4</v>
      </c>
      <c r="I153" t="s">
        <v>5145</v>
      </c>
      <c r="J153" t="s">
        <v>5147</v>
      </c>
      <c r="L153" t="s">
        <v>5150</v>
      </c>
      <c r="M153" t="s">
        <v>5153</v>
      </c>
      <c r="N153" t="s">
        <v>5296</v>
      </c>
      <c r="O153" t="s">
        <v>5926</v>
      </c>
    </row>
    <row r="154" spans="2:15">
      <c r="B154">
        <v>929</v>
      </c>
      <c r="H154">
        <v>7.4</v>
      </c>
      <c r="I154" t="s">
        <v>5145</v>
      </c>
      <c r="J154" t="s">
        <v>5147</v>
      </c>
      <c r="L154" t="s">
        <v>5150</v>
      </c>
      <c r="M154" t="s">
        <v>5153</v>
      </c>
      <c r="N154" t="s">
        <v>5297</v>
      </c>
      <c r="O154" t="s">
        <v>5927</v>
      </c>
    </row>
    <row r="155" spans="2:15">
      <c r="B155">
        <v>172</v>
      </c>
      <c r="H155">
        <v>7.4</v>
      </c>
      <c r="I155" t="s">
        <v>5145</v>
      </c>
      <c r="J155" t="s">
        <v>5147</v>
      </c>
      <c r="L155" t="s">
        <v>5150</v>
      </c>
      <c r="M155" t="s">
        <v>5153</v>
      </c>
      <c r="N155" t="s">
        <v>5298</v>
      </c>
      <c r="O155" t="s">
        <v>5928</v>
      </c>
    </row>
    <row r="156" spans="2:15">
      <c r="B156">
        <v>349</v>
      </c>
      <c r="H156">
        <v>7.4</v>
      </c>
      <c r="I156" t="s">
        <v>5145</v>
      </c>
      <c r="J156" t="s">
        <v>5147</v>
      </c>
      <c r="L156" t="s">
        <v>5150</v>
      </c>
      <c r="M156" t="s">
        <v>5153</v>
      </c>
      <c r="N156" t="s">
        <v>5299</v>
      </c>
      <c r="O156" t="s">
        <v>5929</v>
      </c>
    </row>
    <row r="157" spans="2:15">
      <c r="B157">
        <v>29</v>
      </c>
      <c r="H157">
        <v>7.4</v>
      </c>
      <c r="I157" t="s">
        <v>5145</v>
      </c>
      <c r="J157" t="s">
        <v>5147</v>
      </c>
      <c r="L157" t="s">
        <v>5150</v>
      </c>
      <c r="M157" t="s">
        <v>5153</v>
      </c>
      <c r="N157" t="s">
        <v>5300</v>
      </c>
      <c r="O157" t="s">
        <v>5930</v>
      </c>
    </row>
    <row r="158" spans="2:15">
      <c r="B158">
        <v>133</v>
      </c>
      <c r="H158">
        <v>7.4</v>
      </c>
      <c r="I158" t="s">
        <v>5145</v>
      </c>
      <c r="J158" t="s">
        <v>5147</v>
      </c>
      <c r="L158" t="s">
        <v>5150</v>
      </c>
      <c r="M158" t="s">
        <v>5153</v>
      </c>
      <c r="N158" t="s">
        <v>5301</v>
      </c>
      <c r="O158" t="s">
        <v>5931</v>
      </c>
    </row>
    <row r="159" spans="2:15">
      <c r="B159">
        <v>97</v>
      </c>
      <c r="H159">
        <v>7.4</v>
      </c>
      <c r="I159" t="s">
        <v>5145</v>
      </c>
      <c r="J159" t="s">
        <v>5147</v>
      </c>
      <c r="L159" t="s">
        <v>5150</v>
      </c>
      <c r="M159" t="s">
        <v>5153</v>
      </c>
      <c r="N159" t="s">
        <v>5302</v>
      </c>
      <c r="O159" t="s">
        <v>5932</v>
      </c>
    </row>
    <row r="160" spans="2:15">
      <c r="B160">
        <v>27</v>
      </c>
      <c r="H160">
        <v>7.4</v>
      </c>
      <c r="I160" t="s">
        <v>5145</v>
      </c>
      <c r="J160" t="s">
        <v>5147</v>
      </c>
      <c r="L160" t="s">
        <v>5150</v>
      </c>
      <c r="M160" t="s">
        <v>5153</v>
      </c>
      <c r="N160" t="s">
        <v>5303</v>
      </c>
      <c r="O160" t="s">
        <v>5933</v>
      </c>
    </row>
    <row r="161" spans="2:15">
      <c r="B161">
        <v>9</v>
      </c>
      <c r="H161">
        <v>7.4</v>
      </c>
      <c r="I161" t="s">
        <v>5145</v>
      </c>
      <c r="J161" t="s">
        <v>5147</v>
      </c>
      <c r="L161" t="s">
        <v>5150</v>
      </c>
      <c r="M161" t="s">
        <v>5153</v>
      </c>
      <c r="N161" t="s">
        <v>5304</v>
      </c>
      <c r="O161" t="s">
        <v>5934</v>
      </c>
    </row>
    <row r="162" spans="2:15">
      <c r="B162">
        <v>309</v>
      </c>
      <c r="H162">
        <v>7.4</v>
      </c>
      <c r="I162" t="s">
        <v>5145</v>
      </c>
      <c r="J162" t="s">
        <v>5147</v>
      </c>
      <c r="L162" t="s">
        <v>5150</v>
      </c>
      <c r="M162" t="s">
        <v>5153</v>
      </c>
      <c r="N162" t="s">
        <v>5305</v>
      </c>
      <c r="O162" t="s">
        <v>5935</v>
      </c>
    </row>
    <row r="163" spans="2:15">
      <c r="B163">
        <v>166</v>
      </c>
      <c r="H163">
        <v>7.4</v>
      </c>
      <c r="I163" t="s">
        <v>5145</v>
      </c>
      <c r="J163" t="s">
        <v>5147</v>
      </c>
      <c r="L163" t="s">
        <v>5150</v>
      </c>
      <c r="M163" t="s">
        <v>5153</v>
      </c>
      <c r="N163" t="s">
        <v>5306</v>
      </c>
      <c r="O163" t="s">
        <v>5936</v>
      </c>
    </row>
    <row r="164" spans="2:15">
      <c r="B164">
        <v>1360</v>
      </c>
      <c r="H164">
        <v>7.4</v>
      </c>
      <c r="I164" t="s">
        <v>5145</v>
      </c>
      <c r="J164" t="s">
        <v>5147</v>
      </c>
      <c r="L164" t="s">
        <v>5150</v>
      </c>
      <c r="M164" t="s">
        <v>5153</v>
      </c>
      <c r="N164" t="s">
        <v>5307</v>
      </c>
      <c r="O164" t="s">
        <v>5937</v>
      </c>
    </row>
    <row r="165" spans="2:15">
      <c r="B165">
        <v>88</v>
      </c>
      <c r="H165">
        <v>7.4</v>
      </c>
      <c r="I165" t="s">
        <v>5145</v>
      </c>
      <c r="J165" t="s">
        <v>5147</v>
      </c>
      <c r="L165" t="s">
        <v>5150</v>
      </c>
      <c r="M165" t="s">
        <v>5153</v>
      </c>
      <c r="N165" t="s">
        <v>5308</v>
      </c>
      <c r="O165" t="s">
        <v>5938</v>
      </c>
    </row>
    <row r="166" spans="2:15">
      <c r="B166">
        <v>4580</v>
      </c>
      <c r="H166">
        <v>7.4</v>
      </c>
      <c r="I166" t="s">
        <v>5145</v>
      </c>
      <c r="J166" t="s">
        <v>5147</v>
      </c>
      <c r="L166" t="s">
        <v>5150</v>
      </c>
      <c r="M166" t="s">
        <v>5153</v>
      </c>
      <c r="N166" t="s">
        <v>5309</v>
      </c>
      <c r="O166" t="s">
        <v>5939</v>
      </c>
    </row>
    <row r="167" spans="2:15">
      <c r="B167">
        <v>1460</v>
      </c>
      <c r="H167">
        <v>7.4</v>
      </c>
      <c r="I167" t="s">
        <v>5145</v>
      </c>
      <c r="J167" t="s">
        <v>5147</v>
      </c>
      <c r="L167" t="s">
        <v>5150</v>
      </c>
      <c r="M167" t="s">
        <v>5153</v>
      </c>
      <c r="N167" t="s">
        <v>5310</v>
      </c>
      <c r="O167" t="s">
        <v>5940</v>
      </c>
    </row>
    <row r="168" spans="2:15">
      <c r="B168">
        <v>26</v>
      </c>
      <c r="H168">
        <v>7.4</v>
      </c>
      <c r="I168" t="s">
        <v>5145</v>
      </c>
      <c r="J168" t="s">
        <v>5147</v>
      </c>
      <c r="L168" t="s">
        <v>5150</v>
      </c>
      <c r="M168" t="s">
        <v>5153</v>
      </c>
      <c r="N168" t="s">
        <v>5311</v>
      </c>
      <c r="O168" t="s">
        <v>5941</v>
      </c>
    </row>
    <row r="169" spans="2:15">
      <c r="B169">
        <v>23</v>
      </c>
      <c r="H169">
        <v>7.4</v>
      </c>
      <c r="I169" t="s">
        <v>5145</v>
      </c>
      <c r="J169" t="s">
        <v>5147</v>
      </c>
      <c r="L169" t="s">
        <v>5150</v>
      </c>
      <c r="M169" t="s">
        <v>5153</v>
      </c>
      <c r="N169" t="s">
        <v>5312</v>
      </c>
      <c r="O169" t="s">
        <v>5942</v>
      </c>
    </row>
    <row r="170" spans="2:15">
      <c r="B170">
        <v>30</v>
      </c>
      <c r="H170">
        <v>7.4</v>
      </c>
      <c r="I170" t="s">
        <v>5145</v>
      </c>
      <c r="J170" t="s">
        <v>5147</v>
      </c>
      <c r="L170" t="s">
        <v>5150</v>
      </c>
      <c r="M170" t="s">
        <v>5153</v>
      </c>
      <c r="N170" t="s">
        <v>5313</v>
      </c>
      <c r="O170" t="s">
        <v>5943</v>
      </c>
    </row>
    <row r="171" spans="2:15">
      <c r="B171">
        <v>89</v>
      </c>
      <c r="H171">
        <v>7.4</v>
      </c>
      <c r="I171" t="s">
        <v>5145</v>
      </c>
      <c r="J171" t="s">
        <v>5147</v>
      </c>
      <c r="L171" t="s">
        <v>5150</v>
      </c>
      <c r="M171" t="s">
        <v>5153</v>
      </c>
      <c r="N171" t="s">
        <v>5314</v>
      </c>
      <c r="O171" t="s">
        <v>5944</v>
      </c>
    </row>
    <row r="172" spans="2:15">
      <c r="B172">
        <v>61</v>
      </c>
      <c r="H172">
        <v>7.4</v>
      </c>
      <c r="I172" t="s">
        <v>5145</v>
      </c>
      <c r="J172" t="s">
        <v>5147</v>
      </c>
      <c r="L172" t="s">
        <v>5150</v>
      </c>
      <c r="M172" t="s">
        <v>5153</v>
      </c>
      <c r="N172" t="s">
        <v>5315</v>
      </c>
      <c r="O172" t="s">
        <v>5945</v>
      </c>
    </row>
    <row r="173" spans="2:15">
      <c r="B173">
        <v>136</v>
      </c>
      <c r="H173">
        <v>7.4</v>
      </c>
      <c r="I173" t="s">
        <v>5145</v>
      </c>
      <c r="J173" t="s">
        <v>5147</v>
      </c>
      <c r="L173" t="s">
        <v>5150</v>
      </c>
      <c r="M173" t="s">
        <v>5153</v>
      </c>
      <c r="N173" t="s">
        <v>5316</v>
      </c>
      <c r="O173" t="s">
        <v>5946</v>
      </c>
    </row>
    <row r="174" spans="2:15">
      <c r="B174">
        <v>24</v>
      </c>
      <c r="H174">
        <v>7.4</v>
      </c>
      <c r="I174" t="s">
        <v>5145</v>
      </c>
      <c r="J174" t="s">
        <v>5147</v>
      </c>
      <c r="L174" t="s">
        <v>5150</v>
      </c>
      <c r="M174" t="s">
        <v>5153</v>
      </c>
      <c r="N174" t="s">
        <v>5317</v>
      </c>
      <c r="O174" t="s">
        <v>5947</v>
      </c>
    </row>
    <row r="175" spans="2:15">
      <c r="B175">
        <v>652</v>
      </c>
      <c r="H175">
        <v>7.4</v>
      </c>
      <c r="I175" t="s">
        <v>5145</v>
      </c>
      <c r="J175" t="s">
        <v>5147</v>
      </c>
      <c r="L175" t="s">
        <v>5150</v>
      </c>
      <c r="M175" t="s">
        <v>5153</v>
      </c>
      <c r="N175" t="s">
        <v>5318</v>
      </c>
      <c r="O175" t="s">
        <v>5948</v>
      </c>
    </row>
    <row r="176" spans="2:15">
      <c r="B176">
        <v>147</v>
      </c>
      <c r="H176">
        <v>7.4</v>
      </c>
      <c r="I176" t="s">
        <v>5145</v>
      </c>
      <c r="J176" t="s">
        <v>5147</v>
      </c>
      <c r="L176" t="s">
        <v>5150</v>
      </c>
      <c r="M176" t="s">
        <v>5153</v>
      </c>
      <c r="N176" t="s">
        <v>5319</v>
      </c>
      <c r="O176" t="s">
        <v>5949</v>
      </c>
    </row>
    <row r="177" spans="2:15">
      <c r="B177">
        <v>51</v>
      </c>
      <c r="H177">
        <v>7.4</v>
      </c>
      <c r="I177" t="s">
        <v>5145</v>
      </c>
      <c r="J177" t="s">
        <v>5147</v>
      </c>
      <c r="L177" t="s">
        <v>5150</v>
      </c>
      <c r="M177" t="s">
        <v>5153</v>
      </c>
      <c r="N177" t="s">
        <v>5320</v>
      </c>
      <c r="O177" t="s">
        <v>5950</v>
      </c>
    </row>
    <row r="178" spans="2:15">
      <c r="B178">
        <v>131</v>
      </c>
      <c r="H178">
        <v>7.4</v>
      </c>
      <c r="I178" t="s">
        <v>5145</v>
      </c>
      <c r="J178" t="s">
        <v>5147</v>
      </c>
      <c r="L178" t="s">
        <v>5150</v>
      </c>
      <c r="M178" t="s">
        <v>5153</v>
      </c>
      <c r="N178" t="s">
        <v>5321</v>
      </c>
      <c r="O178" t="s">
        <v>5951</v>
      </c>
    </row>
    <row r="179" spans="2:15">
      <c r="B179">
        <v>100</v>
      </c>
      <c r="H179">
        <v>7.4</v>
      </c>
      <c r="I179" t="s">
        <v>5145</v>
      </c>
      <c r="J179" t="s">
        <v>5147</v>
      </c>
      <c r="L179" t="s">
        <v>5150</v>
      </c>
      <c r="M179" t="s">
        <v>5153</v>
      </c>
      <c r="N179" t="s">
        <v>5322</v>
      </c>
      <c r="O179" t="s">
        <v>5952</v>
      </c>
    </row>
    <row r="180" spans="2:15">
      <c r="B180">
        <v>44</v>
      </c>
      <c r="H180">
        <v>7.4</v>
      </c>
      <c r="I180" t="s">
        <v>5145</v>
      </c>
      <c r="J180" t="s">
        <v>5147</v>
      </c>
      <c r="L180" t="s">
        <v>5150</v>
      </c>
      <c r="M180" t="s">
        <v>5153</v>
      </c>
      <c r="N180" t="s">
        <v>5323</v>
      </c>
      <c r="O180" t="s">
        <v>5953</v>
      </c>
    </row>
    <row r="181" spans="2:15">
      <c r="B181">
        <v>30</v>
      </c>
      <c r="H181">
        <v>7.4</v>
      </c>
      <c r="I181" t="s">
        <v>5145</v>
      </c>
      <c r="J181" t="s">
        <v>5147</v>
      </c>
      <c r="L181" t="s">
        <v>5150</v>
      </c>
      <c r="M181" t="s">
        <v>5153</v>
      </c>
      <c r="N181" t="s">
        <v>5324</v>
      </c>
      <c r="O181" t="s">
        <v>5954</v>
      </c>
    </row>
    <row r="182" spans="2:15">
      <c r="B182">
        <v>240</v>
      </c>
      <c r="H182">
        <v>7.4</v>
      </c>
      <c r="I182" t="s">
        <v>5145</v>
      </c>
      <c r="J182" t="s">
        <v>5147</v>
      </c>
      <c r="L182" t="s">
        <v>5150</v>
      </c>
      <c r="M182" t="s">
        <v>5153</v>
      </c>
      <c r="N182" t="s">
        <v>5325</v>
      </c>
      <c r="O182" t="s">
        <v>5955</v>
      </c>
    </row>
    <row r="183" spans="2:15">
      <c r="B183">
        <v>616</v>
      </c>
      <c r="H183">
        <v>7.4</v>
      </c>
      <c r="I183" t="s">
        <v>5145</v>
      </c>
      <c r="J183" t="s">
        <v>5147</v>
      </c>
      <c r="L183" t="s">
        <v>5150</v>
      </c>
      <c r="M183" t="s">
        <v>5153</v>
      </c>
      <c r="N183" t="s">
        <v>5326</v>
      </c>
      <c r="O183" t="s">
        <v>5956</v>
      </c>
    </row>
    <row r="184" spans="2:15">
      <c r="B184">
        <v>219</v>
      </c>
      <c r="H184">
        <v>7.4</v>
      </c>
      <c r="I184" t="s">
        <v>5145</v>
      </c>
      <c r="J184" t="s">
        <v>5147</v>
      </c>
      <c r="L184" t="s">
        <v>5150</v>
      </c>
      <c r="M184" t="s">
        <v>5153</v>
      </c>
      <c r="N184" t="s">
        <v>5327</v>
      </c>
      <c r="O184" t="s">
        <v>5957</v>
      </c>
    </row>
    <row r="185" spans="2:15">
      <c r="B185">
        <v>128</v>
      </c>
      <c r="H185">
        <v>7.4</v>
      </c>
      <c r="I185" t="s">
        <v>5145</v>
      </c>
      <c r="J185" t="s">
        <v>5147</v>
      </c>
      <c r="L185" t="s">
        <v>5150</v>
      </c>
      <c r="M185" t="s">
        <v>5153</v>
      </c>
      <c r="N185" t="s">
        <v>5328</v>
      </c>
      <c r="O185" t="s">
        <v>5958</v>
      </c>
    </row>
    <row r="186" spans="2:15">
      <c r="B186">
        <v>581</v>
      </c>
      <c r="H186">
        <v>7.4</v>
      </c>
      <c r="I186" t="s">
        <v>5145</v>
      </c>
      <c r="J186" t="s">
        <v>5147</v>
      </c>
      <c r="L186" t="s">
        <v>5150</v>
      </c>
      <c r="M186" t="s">
        <v>5153</v>
      </c>
      <c r="N186" t="s">
        <v>5329</v>
      </c>
      <c r="O186" t="s">
        <v>5959</v>
      </c>
    </row>
    <row r="187" spans="2:15">
      <c r="B187">
        <v>104</v>
      </c>
      <c r="H187">
        <v>7.4</v>
      </c>
      <c r="I187" t="s">
        <v>5145</v>
      </c>
      <c r="J187" t="s">
        <v>5147</v>
      </c>
      <c r="L187" t="s">
        <v>5150</v>
      </c>
      <c r="M187" t="s">
        <v>5153</v>
      </c>
      <c r="N187" t="s">
        <v>5330</v>
      </c>
      <c r="O187" t="s">
        <v>5960</v>
      </c>
    </row>
    <row r="188" spans="2:15">
      <c r="B188">
        <v>50</v>
      </c>
      <c r="H188">
        <v>7.4</v>
      </c>
      <c r="I188" t="s">
        <v>5145</v>
      </c>
      <c r="J188" t="s">
        <v>5147</v>
      </c>
      <c r="L188" t="s">
        <v>5150</v>
      </c>
      <c r="M188" t="s">
        <v>5153</v>
      </c>
      <c r="N188" t="s">
        <v>5331</v>
      </c>
      <c r="O188" t="s">
        <v>5961</v>
      </c>
    </row>
    <row r="189" spans="2:15">
      <c r="B189">
        <v>49</v>
      </c>
      <c r="H189">
        <v>7.4</v>
      </c>
      <c r="I189" t="s">
        <v>5145</v>
      </c>
      <c r="J189" t="s">
        <v>5147</v>
      </c>
      <c r="L189" t="s">
        <v>5150</v>
      </c>
      <c r="M189" t="s">
        <v>5153</v>
      </c>
      <c r="N189" t="s">
        <v>5332</v>
      </c>
      <c r="O189" t="s">
        <v>5962</v>
      </c>
    </row>
    <row r="190" spans="2:15">
      <c r="B190">
        <v>74</v>
      </c>
      <c r="H190">
        <v>7.4</v>
      </c>
      <c r="I190" t="s">
        <v>5145</v>
      </c>
      <c r="J190" t="s">
        <v>5147</v>
      </c>
      <c r="L190" t="s">
        <v>5150</v>
      </c>
      <c r="M190" t="s">
        <v>5153</v>
      </c>
      <c r="N190" t="s">
        <v>5333</v>
      </c>
      <c r="O190" t="s">
        <v>5963</v>
      </c>
    </row>
    <row r="191" spans="2:15">
      <c r="B191">
        <v>108</v>
      </c>
      <c r="H191">
        <v>7.4</v>
      </c>
      <c r="I191" t="s">
        <v>5145</v>
      </c>
      <c r="J191" t="s">
        <v>5147</v>
      </c>
      <c r="L191" t="s">
        <v>5150</v>
      </c>
      <c r="M191" t="s">
        <v>5153</v>
      </c>
      <c r="N191" t="s">
        <v>5334</v>
      </c>
      <c r="O191" t="s">
        <v>5964</v>
      </c>
    </row>
    <row r="192" spans="2:15">
      <c r="B192">
        <v>654</v>
      </c>
      <c r="H192">
        <v>7.4</v>
      </c>
      <c r="I192" t="s">
        <v>5145</v>
      </c>
      <c r="J192" t="s">
        <v>5147</v>
      </c>
      <c r="L192" t="s">
        <v>5150</v>
      </c>
      <c r="M192" t="s">
        <v>5153</v>
      </c>
      <c r="N192" t="s">
        <v>5335</v>
      </c>
      <c r="O192" t="s">
        <v>5965</v>
      </c>
    </row>
    <row r="193" spans="2:15">
      <c r="B193">
        <v>986</v>
      </c>
      <c r="H193">
        <v>7.4</v>
      </c>
      <c r="I193" t="s">
        <v>5145</v>
      </c>
      <c r="J193" t="s">
        <v>5147</v>
      </c>
      <c r="L193" t="s">
        <v>5150</v>
      </c>
      <c r="M193" t="s">
        <v>5153</v>
      </c>
      <c r="N193" t="s">
        <v>5336</v>
      </c>
      <c r="O193" t="s">
        <v>5966</v>
      </c>
    </row>
    <row r="194" spans="2:15">
      <c r="B194">
        <v>26</v>
      </c>
      <c r="H194">
        <v>7.4</v>
      </c>
      <c r="I194" t="s">
        <v>5145</v>
      </c>
      <c r="J194" t="s">
        <v>5147</v>
      </c>
      <c r="L194" t="s">
        <v>5150</v>
      </c>
      <c r="M194" t="s">
        <v>5153</v>
      </c>
      <c r="N194" t="s">
        <v>5337</v>
      </c>
      <c r="O194" t="s">
        <v>5967</v>
      </c>
    </row>
    <row r="195" spans="2:15">
      <c r="B195">
        <v>12</v>
      </c>
      <c r="H195">
        <v>7.4</v>
      </c>
      <c r="I195" t="s">
        <v>5145</v>
      </c>
      <c r="J195" t="s">
        <v>5147</v>
      </c>
      <c r="L195" t="s">
        <v>5150</v>
      </c>
      <c r="M195" t="s">
        <v>5153</v>
      </c>
      <c r="N195" t="s">
        <v>5338</v>
      </c>
      <c r="O195" t="s">
        <v>5968</v>
      </c>
    </row>
    <row r="196" spans="2:15">
      <c r="B196">
        <v>11</v>
      </c>
      <c r="H196">
        <v>7.4</v>
      </c>
      <c r="I196" t="s">
        <v>5145</v>
      </c>
      <c r="J196" t="s">
        <v>5147</v>
      </c>
      <c r="L196" t="s">
        <v>5150</v>
      </c>
      <c r="M196" t="s">
        <v>5153</v>
      </c>
      <c r="N196" t="s">
        <v>5339</v>
      </c>
      <c r="O196" t="s">
        <v>5969</v>
      </c>
    </row>
    <row r="197" spans="2:15">
      <c r="B197">
        <v>3650</v>
      </c>
      <c r="H197">
        <v>7.4</v>
      </c>
      <c r="I197" t="s">
        <v>5145</v>
      </c>
      <c r="J197" t="s">
        <v>5147</v>
      </c>
      <c r="L197" t="s">
        <v>5150</v>
      </c>
      <c r="M197" t="s">
        <v>5153</v>
      </c>
      <c r="N197" t="s">
        <v>5340</v>
      </c>
      <c r="O197" t="s">
        <v>5970</v>
      </c>
    </row>
    <row r="198" spans="2:15">
      <c r="B198">
        <v>724</v>
      </c>
      <c r="H198">
        <v>7.4</v>
      </c>
      <c r="I198" t="s">
        <v>5145</v>
      </c>
      <c r="J198" t="s">
        <v>5147</v>
      </c>
      <c r="L198" t="s">
        <v>5150</v>
      </c>
      <c r="M198" t="s">
        <v>5153</v>
      </c>
      <c r="N198" t="s">
        <v>5341</v>
      </c>
      <c r="O198" t="s">
        <v>5971</v>
      </c>
    </row>
    <row r="199" spans="2:15">
      <c r="B199">
        <v>64</v>
      </c>
      <c r="H199">
        <v>7.4</v>
      </c>
      <c r="I199" t="s">
        <v>5145</v>
      </c>
      <c r="J199" t="s">
        <v>5147</v>
      </c>
      <c r="L199" t="s">
        <v>5150</v>
      </c>
      <c r="M199" t="s">
        <v>5153</v>
      </c>
      <c r="N199" t="s">
        <v>5342</v>
      </c>
      <c r="O199" t="s">
        <v>5972</v>
      </c>
    </row>
    <row r="200" spans="2:15">
      <c r="B200">
        <v>11801</v>
      </c>
      <c r="H200">
        <v>7.4</v>
      </c>
      <c r="I200" t="s">
        <v>5145</v>
      </c>
      <c r="J200" t="s">
        <v>5147</v>
      </c>
      <c r="L200" t="s">
        <v>5150</v>
      </c>
      <c r="M200" t="s">
        <v>5153</v>
      </c>
      <c r="N200" t="s">
        <v>5343</v>
      </c>
      <c r="O200" t="s">
        <v>5973</v>
      </c>
    </row>
    <row r="201" spans="2:15">
      <c r="B201">
        <v>121</v>
      </c>
      <c r="H201">
        <v>7.4</v>
      </c>
      <c r="I201" t="s">
        <v>5145</v>
      </c>
      <c r="J201" t="s">
        <v>5147</v>
      </c>
      <c r="L201" t="s">
        <v>5150</v>
      </c>
      <c r="M201" t="s">
        <v>5153</v>
      </c>
      <c r="N201" t="s">
        <v>5344</v>
      </c>
      <c r="O201" t="s">
        <v>5974</v>
      </c>
    </row>
    <row r="202" spans="2:15">
      <c r="B202">
        <v>70</v>
      </c>
      <c r="H202">
        <v>7.4</v>
      </c>
      <c r="I202" t="s">
        <v>5145</v>
      </c>
      <c r="J202" t="s">
        <v>5147</v>
      </c>
      <c r="L202" t="s">
        <v>5150</v>
      </c>
      <c r="M202" t="s">
        <v>5153</v>
      </c>
      <c r="N202" t="s">
        <v>5345</v>
      </c>
      <c r="O202" t="s">
        <v>5975</v>
      </c>
    </row>
    <row r="203" spans="2:15">
      <c r="B203">
        <v>155</v>
      </c>
      <c r="H203">
        <v>7.4</v>
      </c>
      <c r="I203" t="s">
        <v>5145</v>
      </c>
      <c r="J203" t="s">
        <v>5147</v>
      </c>
      <c r="L203" t="s">
        <v>5150</v>
      </c>
      <c r="M203" t="s">
        <v>5153</v>
      </c>
      <c r="N203" t="s">
        <v>5346</v>
      </c>
      <c r="O203" t="s">
        <v>5976</v>
      </c>
    </row>
    <row r="204" spans="2:15">
      <c r="B204">
        <v>151</v>
      </c>
      <c r="H204">
        <v>7.4</v>
      </c>
      <c r="I204" t="s">
        <v>5145</v>
      </c>
      <c r="J204" t="s">
        <v>5147</v>
      </c>
      <c r="L204" t="s">
        <v>5150</v>
      </c>
      <c r="M204" t="s">
        <v>5153</v>
      </c>
      <c r="N204" t="s">
        <v>5347</v>
      </c>
      <c r="O204" t="s">
        <v>5977</v>
      </c>
    </row>
    <row r="205" spans="2:15">
      <c r="B205">
        <v>5649</v>
      </c>
      <c r="H205">
        <v>7.4</v>
      </c>
      <c r="I205" t="s">
        <v>5145</v>
      </c>
      <c r="J205" t="s">
        <v>5147</v>
      </c>
      <c r="L205" t="s">
        <v>5150</v>
      </c>
      <c r="M205" t="s">
        <v>5153</v>
      </c>
      <c r="N205" t="s">
        <v>5348</v>
      </c>
      <c r="O205" t="s">
        <v>5978</v>
      </c>
    </row>
    <row r="206" spans="2:15">
      <c r="B206">
        <v>2980</v>
      </c>
      <c r="H206">
        <v>7.4</v>
      </c>
      <c r="I206" t="s">
        <v>5145</v>
      </c>
      <c r="J206" t="s">
        <v>5147</v>
      </c>
      <c r="L206" t="s">
        <v>5150</v>
      </c>
      <c r="M206" t="s">
        <v>5153</v>
      </c>
      <c r="N206" t="s">
        <v>5349</v>
      </c>
      <c r="O206" t="s">
        <v>5979</v>
      </c>
    </row>
    <row r="207" spans="2:15">
      <c r="B207">
        <v>275</v>
      </c>
      <c r="H207">
        <v>7.4</v>
      </c>
      <c r="I207" t="s">
        <v>5145</v>
      </c>
      <c r="J207" t="s">
        <v>5147</v>
      </c>
      <c r="L207" t="s">
        <v>5150</v>
      </c>
      <c r="M207" t="s">
        <v>5153</v>
      </c>
      <c r="N207" t="s">
        <v>5350</v>
      </c>
      <c r="O207" t="s">
        <v>5980</v>
      </c>
    </row>
    <row r="208" spans="2:15">
      <c r="B208">
        <v>389</v>
      </c>
      <c r="H208">
        <v>7.4</v>
      </c>
      <c r="I208" t="s">
        <v>5145</v>
      </c>
      <c r="J208" t="s">
        <v>5147</v>
      </c>
      <c r="L208" t="s">
        <v>5150</v>
      </c>
      <c r="M208" t="s">
        <v>5153</v>
      </c>
      <c r="N208" t="s">
        <v>5351</v>
      </c>
      <c r="O208" t="s">
        <v>5981</v>
      </c>
    </row>
    <row r="209" spans="2:15">
      <c r="B209">
        <v>205</v>
      </c>
      <c r="H209">
        <v>7.4</v>
      </c>
      <c r="I209" t="s">
        <v>5145</v>
      </c>
      <c r="J209" t="s">
        <v>5147</v>
      </c>
      <c r="L209" t="s">
        <v>5150</v>
      </c>
      <c r="M209" t="s">
        <v>5153</v>
      </c>
      <c r="N209" t="s">
        <v>5352</v>
      </c>
      <c r="O209" t="s">
        <v>5982</v>
      </c>
    </row>
    <row r="210" spans="2:15">
      <c r="B210">
        <v>75</v>
      </c>
      <c r="H210">
        <v>7.4</v>
      </c>
      <c r="I210" t="s">
        <v>5145</v>
      </c>
      <c r="J210" t="s">
        <v>5147</v>
      </c>
      <c r="L210" t="s">
        <v>5150</v>
      </c>
      <c r="M210" t="s">
        <v>5153</v>
      </c>
      <c r="N210" t="s">
        <v>5353</v>
      </c>
      <c r="O210" t="s">
        <v>5983</v>
      </c>
    </row>
    <row r="211" spans="2:15">
      <c r="B211">
        <v>22</v>
      </c>
      <c r="H211">
        <v>7.4</v>
      </c>
      <c r="I211" t="s">
        <v>5145</v>
      </c>
      <c r="J211" t="s">
        <v>5147</v>
      </c>
      <c r="L211" t="s">
        <v>5150</v>
      </c>
      <c r="M211" t="s">
        <v>5153</v>
      </c>
      <c r="N211" t="s">
        <v>5354</v>
      </c>
      <c r="O211" t="s">
        <v>5984</v>
      </c>
    </row>
    <row r="212" spans="2:15">
      <c r="B212">
        <v>16600</v>
      </c>
      <c r="H212">
        <v>7.4</v>
      </c>
      <c r="I212" t="s">
        <v>5145</v>
      </c>
      <c r="J212" t="s">
        <v>5147</v>
      </c>
      <c r="L212" t="s">
        <v>5150</v>
      </c>
      <c r="M212" t="s">
        <v>5153</v>
      </c>
      <c r="N212" t="s">
        <v>5355</v>
      </c>
      <c r="O212" t="s">
        <v>5985</v>
      </c>
    </row>
    <row r="213" spans="2:15">
      <c r="B213">
        <v>5990</v>
      </c>
      <c r="H213">
        <v>7.4</v>
      </c>
      <c r="I213" t="s">
        <v>5145</v>
      </c>
      <c r="J213" t="s">
        <v>5147</v>
      </c>
      <c r="L213" t="s">
        <v>5150</v>
      </c>
      <c r="M213" t="s">
        <v>5153</v>
      </c>
      <c r="N213" t="s">
        <v>5356</v>
      </c>
      <c r="O213" t="s">
        <v>5986</v>
      </c>
    </row>
    <row r="214" spans="2:15">
      <c r="B214">
        <v>4800</v>
      </c>
      <c r="H214">
        <v>7.4</v>
      </c>
      <c r="I214" t="s">
        <v>5145</v>
      </c>
      <c r="J214" t="s">
        <v>5147</v>
      </c>
      <c r="L214" t="s">
        <v>5150</v>
      </c>
      <c r="M214" t="s">
        <v>5153</v>
      </c>
      <c r="N214" t="s">
        <v>5357</v>
      </c>
      <c r="O214" t="s">
        <v>5987</v>
      </c>
    </row>
    <row r="215" spans="2:15">
      <c r="B215">
        <v>5580</v>
      </c>
      <c r="H215">
        <v>7.4</v>
      </c>
      <c r="I215" t="s">
        <v>5145</v>
      </c>
      <c r="J215" t="s">
        <v>5147</v>
      </c>
      <c r="L215" t="s">
        <v>5150</v>
      </c>
      <c r="M215" t="s">
        <v>5153</v>
      </c>
      <c r="N215" t="s">
        <v>5358</v>
      </c>
      <c r="O215" t="s">
        <v>5988</v>
      </c>
    </row>
    <row r="216" spans="2:15">
      <c r="B216">
        <v>1460</v>
      </c>
      <c r="H216">
        <v>7.4</v>
      </c>
      <c r="I216" t="s">
        <v>5145</v>
      </c>
      <c r="J216" t="s">
        <v>5147</v>
      </c>
      <c r="L216" t="s">
        <v>5150</v>
      </c>
      <c r="M216" t="s">
        <v>5153</v>
      </c>
      <c r="N216" t="s">
        <v>5359</v>
      </c>
      <c r="O216" t="s">
        <v>5989</v>
      </c>
    </row>
    <row r="217" spans="2:15">
      <c r="B217">
        <v>647</v>
      </c>
      <c r="H217">
        <v>7.4</v>
      </c>
      <c r="I217" t="s">
        <v>5145</v>
      </c>
      <c r="J217" t="s">
        <v>5147</v>
      </c>
      <c r="L217" t="s">
        <v>5150</v>
      </c>
      <c r="M217" t="s">
        <v>5153</v>
      </c>
      <c r="N217" t="s">
        <v>5360</v>
      </c>
      <c r="O217" t="s">
        <v>5990</v>
      </c>
    </row>
    <row r="218" spans="2:15">
      <c r="B218">
        <v>14</v>
      </c>
      <c r="H218">
        <v>7.4</v>
      </c>
      <c r="I218" t="s">
        <v>5145</v>
      </c>
      <c r="J218" t="s">
        <v>5147</v>
      </c>
      <c r="L218" t="s">
        <v>5150</v>
      </c>
      <c r="M218" t="s">
        <v>5153</v>
      </c>
      <c r="N218" t="s">
        <v>5361</v>
      </c>
      <c r="O218" t="s">
        <v>5991</v>
      </c>
    </row>
    <row r="219" spans="2:15">
      <c r="B219">
        <v>191</v>
      </c>
      <c r="H219">
        <v>7.4</v>
      </c>
      <c r="I219" t="s">
        <v>5145</v>
      </c>
      <c r="J219" t="s">
        <v>5147</v>
      </c>
      <c r="L219" t="s">
        <v>5150</v>
      </c>
      <c r="M219" t="s">
        <v>5153</v>
      </c>
      <c r="N219" t="s">
        <v>5362</v>
      </c>
      <c r="O219" t="s">
        <v>5992</v>
      </c>
    </row>
    <row r="220" spans="2:15">
      <c r="B220">
        <v>10</v>
      </c>
      <c r="H220">
        <v>7.4</v>
      </c>
      <c r="I220" t="s">
        <v>5145</v>
      </c>
      <c r="J220" t="s">
        <v>5147</v>
      </c>
      <c r="L220" t="s">
        <v>5150</v>
      </c>
      <c r="M220" t="s">
        <v>5153</v>
      </c>
      <c r="N220" t="s">
        <v>5363</v>
      </c>
      <c r="O220" t="s">
        <v>5993</v>
      </c>
    </row>
    <row r="221" spans="2:15">
      <c r="B221">
        <v>33</v>
      </c>
      <c r="H221">
        <v>7.4</v>
      </c>
      <c r="I221" t="s">
        <v>5145</v>
      </c>
      <c r="J221" t="s">
        <v>5147</v>
      </c>
      <c r="L221" t="s">
        <v>5150</v>
      </c>
      <c r="M221" t="s">
        <v>5153</v>
      </c>
      <c r="N221" t="s">
        <v>5364</v>
      </c>
      <c r="O221" t="s">
        <v>5994</v>
      </c>
    </row>
    <row r="222" spans="2:15">
      <c r="B222">
        <v>340</v>
      </c>
      <c r="H222">
        <v>7.4</v>
      </c>
      <c r="I222" t="s">
        <v>5145</v>
      </c>
      <c r="J222" t="s">
        <v>5147</v>
      </c>
      <c r="L222" t="s">
        <v>5150</v>
      </c>
      <c r="M222" t="s">
        <v>5153</v>
      </c>
      <c r="N222" t="s">
        <v>5365</v>
      </c>
      <c r="O222" t="s">
        <v>5995</v>
      </c>
    </row>
    <row r="223" spans="2:15">
      <c r="B223">
        <v>9</v>
      </c>
      <c r="H223">
        <v>7.4</v>
      </c>
      <c r="I223" t="s">
        <v>5145</v>
      </c>
      <c r="J223" t="s">
        <v>5147</v>
      </c>
      <c r="L223" t="s">
        <v>5150</v>
      </c>
      <c r="M223" t="s">
        <v>5153</v>
      </c>
      <c r="N223" t="s">
        <v>5366</v>
      </c>
      <c r="O223" t="s">
        <v>5996</v>
      </c>
    </row>
    <row r="224" spans="2:15">
      <c r="B224">
        <v>289</v>
      </c>
      <c r="H224">
        <v>7.4</v>
      </c>
      <c r="I224" t="s">
        <v>5145</v>
      </c>
      <c r="J224" t="s">
        <v>5147</v>
      </c>
      <c r="L224" t="s">
        <v>5150</v>
      </c>
      <c r="M224" t="s">
        <v>5153</v>
      </c>
      <c r="N224" t="s">
        <v>5367</v>
      </c>
      <c r="O224" t="s">
        <v>5997</v>
      </c>
    </row>
    <row r="225" spans="2:15">
      <c r="B225">
        <v>249</v>
      </c>
      <c r="H225">
        <v>7.4</v>
      </c>
      <c r="I225" t="s">
        <v>5145</v>
      </c>
      <c r="J225" t="s">
        <v>5147</v>
      </c>
      <c r="L225" t="s">
        <v>5150</v>
      </c>
      <c r="M225" t="s">
        <v>5153</v>
      </c>
      <c r="N225" t="s">
        <v>5368</v>
      </c>
      <c r="O225" t="s">
        <v>5998</v>
      </c>
    </row>
    <row r="226" spans="2:15">
      <c r="B226">
        <v>2</v>
      </c>
      <c r="H226">
        <v>7.4</v>
      </c>
      <c r="I226" t="s">
        <v>5145</v>
      </c>
      <c r="J226" t="s">
        <v>5147</v>
      </c>
      <c r="L226" t="s">
        <v>5150</v>
      </c>
      <c r="M226" t="s">
        <v>5153</v>
      </c>
      <c r="N226" t="s">
        <v>5369</v>
      </c>
      <c r="O226" t="s">
        <v>5999</v>
      </c>
    </row>
    <row r="227" spans="2:15">
      <c r="B227">
        <v>65</v>
      </c>
      <c r="H227">
        <v>7.4</v>
      </c>
      <c r="I227" t="s">
        <v>5145</v>
      </c>
      <c r="J227" t="s">
        <v>5147</v>
      </c>
      <c r="L227" t="s">
        <v>5150</v>
      </c>
      <c r="M227" t="s">
        <v>5153</v>
      </c>
      <c r="N227" t="s">
        <v>5370</v>
      </c>
      <c r="O227" t="s">
        <v>6000</v>
      </c>
    </row>
    <row r="228" spans="2:15">
      <c r="B228">
        <v>7</v>
      </c>
      <c r="H228">
        <v>7.4</v>
      </c>
      <c r="I228" t="s">
        <v>5145</v>
      </c>
      <c r="J228" t="s">
        <v>5147</v>
      </c>
      <c r="L228" t="s">
        <v>5150</v>
      </c>
      <c r="M228" t="s">
        <v>5153</v>
      </c>
      <c r="N228" t="s">
        <v>5371</v>
      </c>
      <c r="O228" t="s">
        <v>6001</v>
      </c>
    </row>
    <row r="229" spans="2:15">
      <c r="B229">
        <v>151</v>
      </c>
      <c r="H229">
        <v>7.4</v>
      </c>
      <c r="I229" t="s">
        <v>5145</v>
      </c>
      <c r="J229" t="s">
        <v>5147</v>
      </c>
      <c r="L229" t="s">
        <v>5150</v>
      </c>
      <c r="M229" t="s">
        <v>5153</v>
      </c>
      <c r="N229" t="s">
        <v>5372</v>
      </c>
      <c r="O229" t="s">
        <v>6002</v>
      </c>
    </row>
    <row r="230" spans="2:15">
      <c r="B230">
        <v>224</v>
      </c>
      <c r="H230">
        <v>7.4</v>
      </c>
      <c r="I230" t="s">
        <v>5145</v>
      </c>
      <c r="J230" t="s">
        <v>5147</v>
      </c>
      <c r="L230" t="s">
        <v>5150</v>
      </c>
      <c r="M230" t="s">
        <v>5153</v>
      </c>
      <c r="N230" t="s">
        <v>5373</v>
      </c>
      <c r="O230" t="s">
        <v>6003</v>
      </c>
    </row>
    <row r="231" spans="2:15">
      <c r="B231">
        <v>4420</v>
      </c>
      <c r="H231">
        <v>7.4</v>
      </c>
      <c r="I231" t="s">
        <v>5145</v>
      </c>
      <c r="J231" t="s">
        <v>5147</v>
      </c>
      <c r="L231" t="s">
        <v>5150</v>
      </c>
      <c r="M231" t="s">
        <v>5153</v>
      </c>
      <c r="N231" t="s">
        <v>5374</v>
      </c>
      <c r="O231" t="s">
        <v>6004</v>
      </c>
    </row>
    <row r="232" spans="2:15">
      <c r="B232">
        <v>2690</v>
      </c>
      <c r="H232">
        <v>7.4</v>
      </c>
      <c r="I232" t="s">
        <v>5145</v>
      </c>
      <c r="J232" t="s">
        <v>5147</v>
      </c>
      <c r="L232" t="s">
        <v>5150</v>
      </c>
      <c r="M232" t="s">
        <v>5153</v>
      </c>
      <c r="N232" t="s">
        <v>5375</v>
      </c>
      <c r="O232" t="s">
        <v>6005</v>
      </c>
    </row>
    <row r="233" spans="2:15">
      <c r="B233">
        <v>225</v>
      </c>
      <c r="H233">
        <v>7.4</v>
      </c>
      <c r="I233" t="s">
        <v>5145</v>
      </c>
      <c r="J233" t="s">
        <v>5147</v>
      </c>
      <c r="L233" t="s">
        <v>5150</v>
      </c>
      <c r="M233" t="s">
        <v>5153</v>
      </c>
      <c r="N233" t="s">
        <v>5376</v>
      </c>
      <c r="O233" t="s">
        <v>6006</v>
      </c>
    </row>
    <row r="234" spans="2:15">
      <c r="B234">
        <v>711</v>
      </c>
      <c r="H234">
        <v>7.4</v>
      </c>
      <c r="I234" t="s">
        <v>5145</v>
      </c>
      <c r="J234" t="s">
        <v>5147</v>
      </c>
      <c r="L234" t="s">
        <v>5150</v>
      </c>
      <c r="M234" t="s">
        <v>5153</v>
      </c>
      <c r="N234" t="s">
        <v>5377</v>
      </c>
      <c r="O234" t="s">
        <v>6007</v>
      </c>
    </row>
    <row r="235" spans="2:15">
      <c r="B235">
        <v>271</v>
      </c>
      <c r="H235">
        <v>7.4</v>
      </c>
      <c r="I235" t="s">
        <v>5145</v>
      </c>
      <c r="J235" t="s">
        <v>5147</v>
      </c>
      <c r="L235" t="s">
        <v>5150</v>
      </c>
      <c r="M235" t="s">
        <v>5153</v>
      </c>
      <c r="N235" t="s">
        <v>5378</v>
      </c>
      <c r="O235" t="s">
        <v>6008</v>
      </c>
    </row>
    <row r="236" spans="2:15">
      <c r="B236">
        <v>93</v>
      </c>
      <c r="H236">
        <v>7.4</v>
      </c>
      <c r="I236" t="s">
        <v>5145</v>
      </c>
      <c r="J236" t="s">
        <v>5147</v>
      </c>
      <c r="L236" t="s">
        <v>5150</v>
      </c>
      <c r="M236" t="s">
        <v>5153</v>
      </c>
      <c r="N236" t="s">
        <v>5379</v>
      </c>
      <c r="O236" t="s">
        <v>6009</v>
      </c>
    </row>
    <row r="237" spans="2:15">
      <c r="B237">
        <v>358</v>
      </c>
      <c r="H237">
        <v>7.4</v>
      </c>
      <c r="I237" t="s">
        <v>5145</v>
      </c>
      <c r="J237" t="s">
        <v>5147</v>
      </c>
      <c r="L237" t="s">
        <v>5150</v>
      </c>
      <c r="M237" t="s">
        <v>5153</v>
      </c>
      <c r="N237" t="s">
        <v>5380</v>
      </c>
      <c r="O237" t="s">
        <v>6010</v>
      </c>
    </row>
    <row r="238" spans="2:15">
      <c r="B238">
        <v>227</v>
      </c>
      <c r="H238">
        <v>7.4</v>
      </c>
      <c r="I238" t="s">
        <v>5145</v>
      </c>
      <c r="J238" t="s">
        <v>5147</v>
      </c>
      <c r="L238" t="s">
        <v>5150</v>
      </c>
      <c r="M238" t="s">
        <v>5153</v>
      </c>
      <c r="N238" t="s">
        <v>5381</v>
      </c>
      <c r="O238" t="s">
        <v>6011</v>
      </c>
    </row>
    <row r="239" spans="2:15">
      <c r="B239">
        <v>6</v>
      </c>
      <c r="H239">
        <v>7.4</v>
      </c>
      <c r="I239" t="s">
        <v>5145</v>
      </c>
      <c r="J239" t="s">
        <v>5147</v>
      </c>
      <c r="L239" t="s">
        <v>5150</v>
      </c>
      <c r="M239" t="s">
        <v>5153</v>
      </c>
      <c r="N239" t="s">
        <v>5382</v>
      </c>
      <c r="O239" t="s">
        <v>6012</v>
      </c>
    </row>
    <row r="240" spans="2:15">
      <c r="B240">
        <v>16</v>
      </c>
      <c r="H240">
        <v>7.4</v>
      </c>
      <c r="I240" t="s">
        <v>5145</v>
      </c>
      <c r="J240" t="s">
        <v>5147</v>
      </c>
      <c r="L240" t="s">
        <v>5150</v>
      </c>
      <c r="M240" t="s">
        <v>5153</v>
      </c>
      <c r="N240" t="s">
        <v>5383</v>
      </c>
      <c r="O240" t="s">
        <v>6013</v>
      </c>
    </row>
    <row r="241" spans="2:15">
      <c r="B241">
        <v>10</v>
      </c>
      <c r="H241">
        <v>7.4</v>
      </c>
      <c r="I241" t="s">
        <v>5145</v>
      </c>
      <c r="J241" t="s">
        <v>5147</v>
      </c>
      <c r="L241" t="s">
        <v>5150</v>
      </c>
      <c r="M241" t="s">
        <v>5153</v>
      </c>
      <c r="N241" t="s">
        <v>5384</v>
      </c>
      <c r="O241" t="s">
        <v>6014</v>
      </c>
    </row>
    <row r="242" spans="2:15">
      <c r="B242">
        <v>12</v>
      </c>
      <c r="H242">
        <v>7.4</v>
      </c>
      <c r="I242" t="s">
        <v>5145</v>
      </c>
      <c r="J242" t="s">
        <v>5147</v>
      </c>
      <c r="L242" t="s">
        <v>5150</v>
      </c>
      <c r="M242" t="s">
        <v>5153</v>
      </c>
      <c r="N242" t="s">
        <v>5385</v>
      </c>
      <c r="O242" t="s">
        <v>6015</v>
      </c>
    </row>
    <row r="243" spans="2:15">
      <c r="B243">
        <v>134</v>
      </c>
      <c r="H243">
        <v>7.4</v>
      </c>
      <c r="I243" t="s">
        <v>5145</v>
      </c>
      <c r="J243" t="s">
        <v>5147</v>
      </c>
      <c r="L243" t="s">
        <v>5150</v>
      </c>
      <c r="M243" t="s">
        <v>5153</v>
      </c>
      <c r="N243" t="s">
        <v>5386</v>
      </c>
      <c r="O243" t="s">
        <v>6016</v>
      </c>
    </row>
    <row r="244" spans="2:15">
      <c r="B244">
        <v>325</v>
      </c>
      <c r="H244">
        <v>7.4</v>
      </c>
      <c r="I244" t="s">
        <v>5145</v>
      </c>
      <c r="J244" t="s">
        <v>5147</v>
      </c>
      <c r="L244" t="s">
        <v>5150</v>
      </c>
      <c r="M244" t="s">
        <v>5153</v>
      </c>
      <c r="N244" t="s">
        <v>5387</v>
      </c>
      <c r="O244" t="s">
        <v>6017</v>
      </c>
    </row>
    <row r="245" spans="2:15">
      <c r="B245">
        <v>617</v>
      </c>
      <c r="H245">
        <v>7.4</v>
      </c>
      <c r="I245" t="s">
        <v>5145</v>
      </c>
      <c r="J245" t="s">
        <v>5147</v>
      </c>
      <c r="L245" t="s">
        <v>5150</v>
      </c>
      <c r="M245" t="s">
        <v>5153</v>
      </c>
      <c r="N245" t="s">
        <v>5388</v>
      </c>
      <c r="O245" t="s">
        <v>6018</v>
      </c>
    </row>
    <row r="246" spans="2:15">
      <c r="B246">
        <v>360</v>
      </c>
      <c r="H246">
        <v>7.4</v>
      </c>
      <c r="I246" t="s">
        <v>5145</v>
      </c>
      <c r="J246" t="s">
        <v>5147</v>
      </c>
      <c r="L246" t="s">
        <v>5150</v>
      </c>
      <c r="M246" t="s">
        <v>5153</v>
      </c>
      <c r="N246" t="s">
        <v>5389</v>
      </c>
      <c r="O246" t="s">
        <v>6019</v>
      </c>
    </row>
    <row r="247" spans="2:15">
      <c r="B247">
        <v>173</v>
      </c>
      <c r="H247">
        <v>7.4</v>
      </c>
      <c r="I247" t="s">
        <v>5145</v>
      </c>
      <c r="J247" t="s">
        <v>5147</v>
      </c>
      <c r="L247" t="s">
        <v>5150</v>
      </c>
      <c r="M247" t="s">
        <v>5153</v>
      </c>
      <c r="N247" t="s">
        <v>5390</v>
      </c>
      <c r="O247" t="s">
        <v>6020</v>
      </c>
    </row>
    <row r="248" spans="2:15">
      <c r="B248">
        <v>27</v>
      </c>
      <c r="H248">
        <v>7.4</v>
      </c>
      <c r="I248" t="s">
        <v>5145</v>
      </c>
      <c r="J248" t="s">
        <v>5147</v>
      </c>
      <c r="L248" t="s">
        <v>5150</v>
      </c>
      <c r="M248" t="s">
        <v>5153</v>
      </c>
      <c r="N248" t="s">
        <v>5391</v>
      </c>
      <c r="O248" t="s">
        <v>6021</v>
      </c>
    </row>
    <row r="249" spans="2:15">
      <c r="B249">
        <v>813</v>
      </c>
      <c r="H249">
        <v>7.4</v>
      </c>
      <c r="I249" t="s">
        <v>5145</v>
      </c>
      <c r="J249" t="s">
        <v>5147</v>
      </c>
      <c r="L249" t="s">
        <v>5150</v>
      </c>
      <c r="M249" t="s">
        <v>5153</v>
      </c>
      <c r="N249" t="s">
        <v>5392</v>
      </c>
      <c r="O249" t="s">
        <v>6022</v>
      </c>
    </row>
    <row r="250" spans="2:15">
      <c r="B250">
        <v>25</v>
      </c>
      <c r="H250">
        <v>7.4</v>
      </c>
      <c r="I250" t="s">
        <v>5145</v>
      </c>
      <c r="J250" t="s">
        <v>5147</v>
      </c>
      <c r="L250" t="s">
        <v>5150</v>
      </c>
      <c r="M250" t="s">
        <v>5153</v>
      </c>
      <c r="N250" t="s">
        <v>5393</v>
      </c>
      <c r="O250" t="s">
        <v>6023</v>
      </c>
    </row>
    <row r="251" spans="2:15">
      <c r="B251">
        <v>31</v>
      </c>
      <c r="H251">
        <v>7.4</v>
      </c>
      <c r="I251" t="s">
        <v>5145</v>
      </c>
      <c r="J251" t="s">
        <v>5147</v>
      </c>
      <c r="L251" t="s">
        <v>5150</v>
      </c>
      <c r="M251" t="s">
        <v>5153</v>
      </c>
      <c r="N251" t="s">
        <v>5394</v>
      </c>
      <c r="O251" t="s">
        <v>6024</v>
      </c>
    </row>
    <row r="252" spans="2:15">
      <c r="B252">
        <v>41</v>
      </c>
      <c r="H252">
        <v>7.4</v>
      </c>
      <c r="I252" t="s">
        <v>5145</v>
      </c>
      <c r="J252" t="s">
        <v>5147</v>
      </c>
      <c r="L252" t="s">
        <v>5150</v>
      </c>
      <c r="M252" t="s">
        <v>5153</v>
      </c>
      <c r="N252" t="s">
        <v>5395</v>
      </c>
      <c r="O252" t="s">
        <v>6025</v>
      </c>
    </row>
    <row r="253" spans="2:15">
      <c r="B253">
        <v>42</v>
      </c>
      <c r="H253">
        <v>7.4</v>
      </c>
      <c r="I253" t="s">
        <v>5145</v>
      </c>
      <c r="J253" t="s">
        <v>5147</v>
      </c>
      <c r="L253" t="s">
        <v>5150</v>
      </c>
      <c r="M253" t="s">
        <v>5153</v>
      </c>
      <c r="N253" t="s">
        <v>5396</v>
      </c>
      <c r="O253" t="s">
        <v>6026</v>
      </c>
    </row>
    <row r="254" spans="2:15">
      <c r="B254">
        <v>3</v>
      </c>
      <c r="H254">
        <v>7.4</v>
      </c>
      <c r="I254" t="s">
        <v>5145</v>
      </c>
      <c r="J254" t="s">
        <v>5147</v>
      </c>
      <c r="L254" t="s">
        <v>5150</v>
      </c>
      <c r="M254" t="s">
        <v>5153</v>
      </c>
      <c r="N254" t="s">
        <v>5397</v>
      </c>
      <c r="O254" t="s">
        <v>6027</v>
      </c>
    </row>
    <row r="255" spans="2:15">
      <c r="B255">
        <v>173</v>
      </c>
      <c r="H255">
        <v>7.4</v>
      </c>
      <c r="I255" t="s">
        <v>5145</v>
      </c>
      <c r="J255" t="s">
        <v>5147</v>
      </c>
      <c r="L255" t="s">
        <v>5150</v>
      </c>
      <c r="M255" t="s">
        <v>5153</v>
      </c>
      <c r="N255" t="s">
        <v>5398</v>
      </c>
      <c r="O255" t="s">
        <v>6028</v>
      </c>
    </row>
    <row r="256" spans="2:15">
      <c r="B256">
        <v>130</v>
      </c>
      <c r="H256">
        <v>7.4</v>
      </c>
      <c r="I256" t="s">
        <v>5145</v>
      </c>
      <c r="J256" t="s">
        <v>5147</v>
      </c>
      <c r="L256" t="s">
        <v>5150</v>
      </c>
      <c r="M256" t="s">
        <v>5153</v>
      </c>
      <c r="N256" t="s">
        <v>5399</v>
      </c>
      <c r="O256" t="s">
        <v>6029</v>
      </c>
    </row>
    <row r="257" spans="2:15">
      <c r="B257">
        <v>11</v>
      </c>
      <c r="H257">
        <v>7.4</v>
      </c>
      <c r="I257" t="s">
        <v>5145</v>
      </c>
      <c r="J257" t="s">
        <v>5147</v>
      </c>
      <c r="L257" t="s">
        <v>5150</v>
      </c>
      <c r="M257" t="s">
        <v>5153</v>
      </c>
      <c r="N257" t="s">
        <v>5400</v>
      </c>
      <c r="O257" t="s">
        <v>6030</v>
      </c>
    </row>
    <row r="258" spans="2:15">
      <c r="B258">
        <v>169</v>
      </c>
      <c r="H258">
        <v>7.4</v>
      </c>
      <c r="I258" t="s">
        <v>5145</v>
      </c>
      <c r="J258" t="s">
        <v>5147</v>
      </c>
      <c r="L258" t="s">
        <v>5150</v>
      </c>
      <c r="M258" t="s">
        <v>5153</v>
      </c>
      <c r="N258" t="s">
        <v>5401</v>
      </c>
      <c r="O258" t="s">
        <v>6031</v>
      </c>
    </row>
    <row r="259" spans="2:15">
      <c r="B259">
        <v>94</v>
      </c>
      <c r="H259">
        <v>7.4</v>
      </c>
      <c r="I259" t="s">
        <v>5145</v>
      </c>
      <c r="J259" t="s">
        <v>5147</v>
      </c>
      <c r="L259" t="s">
        <v>5150</v>
      </c>
      <c r="M259" t="s">
        <v>5153</v>
      </c>
      <c r="N259" t="s">
        <v>5402</v>
      </c>
      <c r="O259" t="s">
        <v>6032</v>
      </c>
    </row>
    <row r="260" spans="2:15">
      <c r="B260">
        <v>299</v>
      </c>
      <c r="H260">
        <v>7.4</v>
      </c>
      <c r="I260" t="s">
        <v>5145</v>
      </c>
      <c r="J260" t="s">
        <v>5147</v>
      </c>
      <c r="L260" t="s">
        <v>5150</v>
      </c>
      <c r="M260" t="s">
        <v>5153</v>
      </c>
      <c r="N260" t="s">
        <v>5403</v>
      </c>
      <c r="O260" t="s">
        <v>6033</v>
      </c>
    </row>
    <row r="261" spans="2:15">
      <c r="B261">
        <v>12</v>
      </c>
      <c r="H261">
        <v>7.4</v>
      </c>
      <c r="I261" t="s">
        <v>5145</v>
      </c>
      <c r="J261" t="s">
        <v>5147</v>
      </c>
      <c r="L261" t="s">
        <v>5150</v>
      </c>
      <c r="M261" t="s">
        <v>5153</v>
      </c>
      <c r="N261" t="s">
        <v>5404</v>
      </c>
      <c r="O261" t="s">
        <v>6034</v>
      </c>
    </row>
    <row r="262" spans="2:15">
      <c r="B262">
        <v>5</v>
      </c>
      <c r="H262">
        <v>7.4</v>
      </c>
      <c r="I262" t="s">
        <v>5145</v>
      </c>
      <c r="J262" t="s">
        <v>5147</v>
      </c>
      <c r="L262" t="s">
        <v>5150</v>
      </c>
      <c r="M262" t="s">
        <v>5153</v>
      </c>
      <c r="N262" t="s">
        <v>5405</v>
      </c>
      <c r="O262" t="s">
        <v>6035</v>
      </c>
    </row>
    <row r="263" spans="2:15">
      <c r="B263">
        <v>40</v>
      </c>
      <c r="H263">
        <v>7.4</v>
      </c>
      <c r="I263" t="s">
        <v>5145</v>
      </c>
      <c r="J263" t="s">
        <v>5147</v>
      </c>
      <c r="L263" t="s">
        <v>5150</v>
      </c>
      <c r="M263" t="s">
        <v>5153</v>
      </c>
      <c r="N263" t="s">
        <v>5406</v>
      </c>
      <c r="O263" t="s">
        <v>6036</v>
      </c>
    </row>
    <row r="264" spans="2:15">
      <c r="B264">
        <v>37</v>
      </c>
      <c r="H264">
        <v>7.4</v>
      </c>
      <c r="I264" t="s">
        <v>5145</v>
      </c>
      <c r="J264" t="s">
        <v>5147</v>
      </c>
      <c r="L264" t="s">
        <v>5150</v>
      </c>
      <c r="M264" t="s">
        <v>5153</v>
      </c>
      <c r="N264" t="s">
        <v>5407</v>
      </c>
      <c r="O264" t="s">
        <v>6037</v>
      </c>
    </row>
    <row r="265" spans="2:15">
      <c r="B265">
        <v>7</v>
      </c>
      <c r="H265">
        <v>7.4</v>
      </c>
      <c r="I265" t="s">
        <v>5145</v>
      </c>
      <c r="J265" t="s">
        <v>5147</v>
      </c>
      <c r="L265" t="s">
        <v>5150</v>
      </c>
      <c r="M265" t="s">
        <v>5153</v>
      </c>
      <c r="N265" t="s">
        <v>5408</v>
      </c>
      <c r="O265" t="s">
        <v>6038</v>
      </c>
    </row>
    <row r="266" spans="2:15">
      <c r="B266">
        <v>9</v>
      </c>
      <c r="H266">
        <v>7.4</v>
      </c>
      <c r="I266" t="s">
        <v>5145</v>
      </c>
      <c r="J266" t="s">
        <v>5147</v>
      </c>
      <c r="L266" t="s">
        <v>5150</v>
      </c>
      <c r="M266" t="s">
        <v>5153</v>
      </c>
      <c r="N266" t="s">
        <v>5409</v>
      </c>
      <c r="O266" t="s">
        <v>6039</v>
      </c>
    </row>
    <row r="267" spans="2:15">
      <c r="B267">
        <v>105</v>
      </c>
      <c r="H267">
        <v>7.4</v>
      </c>
      <c r="I267" t="s">
        <v>5145</v>
      </c>
      <c r="J267" t="s">
        <v>5147</v>
      </c>
      <c r="L267" t="s">
        <v>5150</v>
      </c>
      <c r="M267" t="s">
        <v>5153</v>
      </c>
      <c r="N267" t="s">
        <v>5410</v>
      </c>
      <c r="O267" t="s">
        <v>6040</v>
      </c>
    </row>
    <row r="268" spans="2:15">
      <c r="B268">
        <v>39</v>
      </c>
      <c r="H268">
        <v>7.4</v>
      </c>
      <c r="I268" t="s">
        <v>5145</v>
      </c>
      <c r="J268" t="s">
        <v>5147</v>
      </c>
      <c r="L268" t="s">
        <v>5150</v>
      </c>
      <c r="M268" t="s">
        <v>5153</v>
      </c>
      <c r="N268" t="s">
        <v>5411</v>
      </c>
      <c r="O268" t="s">
        <v>6041</v>
      </c>
    </row>
    <row r="269" spans="2:15">
      <c r="B269">
        <v>3</v>
      </c>
      <c r="H269">
        <v>7.4</v>
      </c>
      <c r="I269" t="s">
        <v>5145</v>
      </c>
      <c r="J269" t="s">
        <v>5147</v>
      </c>
      <c r="L269" t="s">
        <v>5150</v>
      </c>
      <c r="M269" t="s">
        <v>5153</v>
      </c>
      <c r="N269" t="s">
        <v>5412</v>
      </c>
      <c r="O269" t="s">
        <v>6042</v>
      </c>
    </row>
    <row r="270" spans="2:15">
      <c r="B270">
        <v>61</v>
      </c>
      <c r="H270">
        <v>7.4</v>
      </c>
      <c r="I270" t="s">
        <v>5145</v>
      </c>
      <c r="J270" t="s">
        <v>5147</v>
      </c>
      <c r="L270" t="s">
        <v>5150</v>
      </c>
      <c r="M270" t="s">
        <v>5153</v>
      </c>
      <c r="N270" t="s">
        <v>5413</v>
      </c>
      <c r="O270" t="s">
        <v>6043</v>
      </c>
    </row>
    <row r="271" spans="2:15">
      <c r="B271">
        <v>12</v>
      </c>
      <c r="H271">
        <v>7.4</v>
      </c>
      <c r="I271" t="s">
        <v>5145</v>
      </c>
      <c r="J271" t="s">
        <v>5147</v>
      </c>
      <c r="L271" t="s">
        <v>5150</v>
      </c>
      <c r="M271" t="s">
        <v>5153</v>
      </c>
      <c r="N271" t="s">
        <v>5414</v>
      </c>
      <c r="O271" t="s">
        <v>6044</v>
      </c>
    </row>
    <row r="272" spans="2:15">
      <c r="B272">
        <v>5</v>
      </c>
      <c r="H272">
        <v>7.4</v>
      </c>
      <c r="I272" t="s">
        <v>5145</v>
      </c>
      <c r="J272" t="s">
        <v>5147</v>
      </c>
      <c r="L272" t="s">
        <v>5150</v>
      </c>
      <c r="M272" t="s">
        <v>5153</v>
      </c>
      <c r="N272" t="s">
        <v>5415</v>
      </c>
      <c r="O272" t="s">
        <v>6045</v>
      </c>
    </row>
    <row r="273" spans="2:15">
      <c r="B273">
        <v>34</v>
      </c>
      <c r="H273">
        <v>7.4</v>
      </c>
      <c r="I273" t="s">
        <v>5145</v>
      </c>
      <c r="J273" t="s">
        <v>5147</v>
      </c>
      <c r="L273" t="s">
        <v>5150</v>
      </c>
      <c r="M273" t="s">
        <v>5153</v>
      </c>
      <c r="N273" t="s">
        <v>5416</v>
      </c>
      <c r="O273" t="s">
        <v>6046</v>
      </c>
    </row>
    <row r="274" spans="2:15">
      <c r="B274">
        <v>49</v>
      </c>
      <c r="H274">
        <v>7.4</v>
      </c>
      <c r="I274" t="s">
        <v>5145</v>
      </c>
      <c r="J274" t="s">
        <v>5147</v>
      </c>
      <c r="L274" t="s">
        <v>5150</v>
      </c>
      <c r="M274" t="s">
        <v>5153</v>
      </c>
      <c r="N274" t="s">
        <v>5417</v>
      </c>
      <c r="O274" t="s">
        <v>6047</v>
      </c>
    </row>
    <row r="275" spans="2:15">
      <c r="B275">
        <v>8</v>
      </c>
      <c r="H275">
        <v>7.4</v>
      </c>
      <c r="I275" t="s">
        <v>5145</v>
      </c>
      <c r="J275" t="s">
        <v>5147</v>
      </c>
      <c r="L275" t="s">
        <v>5150</v>
      </c>
      <c r="M275" t="s">
        <v>5153</v>
      </c>
      <c r="N275" t="s">
        <v>5418</v>
      </c>
      <c r="O275" t="s">
        <v>6048</v>
      </c>
    </row>
    <row r="276" spans="2:15">
      <c r="B276">
        <v>119</v>
      </c>
      <c r="H276">
        <v>7.4</v>
      </c>
      <c r="I276" t="s">
        <v>5145</v>
      </c>
      <c r="J276" t="s">
        <v>5147</v>
      </c>
      <c r="L276" t="s">
        <v>5150</v>
      </c>
      <c r="M276" t="s">
        <v>5153</v>
      </c>
      <c r="N276" t="s">
        <v>5419</v>
      </c>
      <c r="O276" t="s">
        <v>6049</v>
      </c>
    </row>
    <row r="277" spans="2:15">
      <c r="B277">
        <v>2</v>
      </c>
      <c r="H277">
        <v>7.4</v>
      </c>
      <c r="I277" t="s">
        <v>5145</v>
      </c>
      <c r="J277" t="s">
        <v>5147</v>
      </c>
      <c r="L277" t="s">
        <v>5150</v>
      </c>
      <c r="M277" t="s">
        <v>5153</v>
      </c>
      <c r="N277" t="s">
        <v>5420</v>
      </c>
      <c r="O277" t="s">
        <v>6050</v>
      </c>
    </row>
    <row r="278" spans="2:15">
      <c r="B278">
        <v>85</v>
      </c>
      <c r="H278">
        <v>7.4</v>
      </c>
      <c r="I278" t="s">
        <v>5145</v>
      </c>
      <c r="J278" t="s">
        <v>5147</v>
      </c>
      <c r="L278" t="s">
        <v>5150</v>
      </c>
      <c r="M278" t="s">
        <v>5153</v>
      </c>
      <c r="N278" t="s">
        <v>5421</v>
      </c>
      <c r="O278" t="s">
        <v>6051</v>
      </c>
    </row>
    <row r="279" spans="2:15">
      <c r="B279">
        <v>711</v>
      </c>
      <c r="H279">
        <v>7.4</v>
      </c>
      <c r="I279" t="s">
        <v>5145</v>
      </c>
      <c r="J279" t="s">
        <v>5147</v>
      </c>
      <c r="L279" t="s">
        <v>5150</v>
      </c>
      <c r="M279" t="s">
        <v>5153</v>
      </c>
      <c r="N279" t="s">
        <v>5422</v>
      </c>
      <c r="O279" t="s">
        <v>6052</v>
      </c>
    </row>
    <row r="280" spans="2:15">
      <c r="B280">
        <v>496</v>
      </c>
      <c r="H280">
        <v>7.4</v>
      </c>
      <c r="I280" t="s">
        <v>5145</v>
      </c>
      <c r="J280" t="s">
        <v>5147</v>
      </c>
      <c r="L280" t="s">
        <v>5150</v>
      </c>
      <c r="M280" t="s">
        <v>5153</v>
      </c>
      <c r="N280" t="s">
        <v>5423</v>
      </c>
      <c r="O280" t="s">
        <v>6053</v>
      </c>
    </row>
    <row r="281" spans="2:15">
      <c r="B281">
        <v>3</v>
      </c>
      <c r="H281">
        <v>7.4</v>
      </c>
      <c r="I281" t="s">
        <v>5145</v>
      </c>
      <c r="J281" t="s">
        <v>5147</v>
      </c>
      <c r="L281" t="s">
        <v>5150</v>
      </c>
      <c r="M281" t="s">
        <v>5153</v>
      </c>
      <c r="N281" t="s">
        <v>5424</v>
      </c>
      <c r="O281" t="s">
        <v>6054</v>
      </c>
    </row>
    <row r="282" spans="2:15">
      <c r="B282">
        <v>33</v>
      </c>
      <c r="H282">
        <v>7.4</v>
      </c>
      <c r="I282" t="s">
        <v>5145</v>
      </c>
      <c r="J282" t="s">
        <v>5147</v>
      </c>
      <c r="L282" t="s">
        <v>5150</v>
      </c>
      <c r="M282" t="s">
        <v>5153</v>
      </c>
      <c r="N282" t="s">
        <v>5425</v>
      </c>
      <c r="O282" t="s">
        <v>6055</v>
      </c>
    </row>
    <row r="283" spans="2:15">
      <c r="B283">
        <v>3</v>
      </c>
      <c r="H283">
        <v>7.4</v>
      </c>
      <c r="I283" t="s">
        <v>5145</v>
      </c>
      <c r="J283" t="s">
        <v>5147</v>
      </c>
      <c r="L283" t="s">
        <v>5150</v>
      </c>
      <c r="M283" t="s">
        <v>5153</v>
      </c>
      <c r="N283" t="s">
        <v>5426</v>
      </c>
      <c r="O283" t="s">
        <v>6056</v>
      </c>
    </row>
    <row r="284" spans="2:15">
      <c r="B284">
        <v>10</v>
      </c>
      <c r="H284">
        <v>7.4</v>
      </c>
      <c r="I284" t="s">
        <v>5145</v>
      </c>
      <c r="J284" t="s">
        <v>5147</v>
      </c>
      <c r="L284" t="s">
        <v>5150</v>
      </c>
      <c r="M284" t="s">
        <v>5153</v>
      </c>
      <c r="N284" t="s">
        <v>5427</v>
      </c>
      <c r="O284" t="s">
        <v>6057</v>
      </c>
    </row>
    <row r="285" spans="2:15">
      <c r="B285">
        <v>37</v>
      </c>
      <c r="H285">
        <v>7.4</v>
      </c>
      <c r="I285" t="s">
        <v>5145</v>
      </c>
      <c r="J285" t="s">
        <v>5147</v>
      </c>
      <c r="L285" t="s">
        <v>5150</v>
      </c>
      <c r="M285" t="s">
        <v>5153</v>
      </c>
      <c r="N285" t="s">
        <v>5428</v>
      </c>
      <c r="O285" t="s">
        <v>6058</v>
      </c>
    </row>
    <row r="286" spans="2:15">
      <c r="B286">
        <v>1580</v>
      </c>
      <c r="H286">
        <v>7.4</v>
      </c>
      <c r="I286" t="s">
        <v>5145</v>
      </c>
      <c r="J286" t="s">
        <v>5147</v>
      </c>
      <c r="L286" t="s">
        <v>5150</v>
      </c>
      <c r="M286" t="s">
        <v>5153</v>
      </c>
      <c r="N286" t="s">
        <v>5429</v>
      </c>
      <c r="O286" t="s">
        <v>6059</v>
      </c>
    </row>
    <row r="287" spans="2:15">
      <c r="B287">
        <v>4</v>
      </c>
      <c r="H287">
        <v>7.4</v>
      </c>
      <c r="I287" t="s">
        <v>5145</v>
      </c>
      <c r="J287" t="s">
        <v>5147</v>
      </c>
      <c r="L287" t="s">
        <v>5150</v>
      </c>
      <c r="M287" t="s">
        <v>5153</v>
      </c>
      <c r="N287" t="s">
        <v>5430</v>
      </c>
      <c r="O287" t="s">
        <v>6060</v>
      </c>
    </row>
    <row r="288" spans="2:15">
      <c r="B288">
        <v>5</v>
      </c>
      <c r="H288">
        <v>7.4</v>
      </c>
      <c r="I288" t="s">
        <v>5145</v>
      </c>
      <c r="J288" t="s">
        <v>5147</v>
      </c>
      <c r="L288" t="s">
        <v>5150</v>
      </c>
      <c r="M288" t="s">
        <v>5153</v>
      </c>
      <c r="N288" t="s">
        <v>5431</v>
      </c>
      <c r="O288" t="s">
        <v>6061</v>
      </c>
    </row>
    <row r="289" spans="2:15">
      <c r="B289">
        <v>6</v>
      </c>
      <c r="H289">
        <v>7.4</v>
      </c>
      <c r="I289" t="s">
        <v>5145</v>
      </c>
      <c r="J289" t="s">
        <v>5147</v>
      </c>
      <c r="L289" t="s">
        <v>5150</v>
      </c>
      <c r="M289" t="s">
        <v>5153</v>
      </c>
      <c r="N289" t="s">
        <v>5432</v>
      </c>
      <c r="O289" t="s">
        <v>6062</v>
      </c>
    </row>
    <row r="290" spans="2:15">
      <c r="B290">
        <v>158</v>
      </c>
      <c r="H290">
        <v>7.4</v>
      </c>
      <c r="I290" t="s">
        <v>5145</v>
      </c>
      <c r="J290" t="s">
        <v>5147</v>
      </c>
      <c r="L290" t="s">
        <v>5150</v>
      </c>
      <c r="M290" t="s">
        <v>5153</v>
      </c>
      <c r="N290" t="s">
        <v>5433</v>
      </c>
      <c r="O290" t="s">
        <v>6063</v>
      </c>
    </row>
    <row r="291" spans="2:15">
      <c r="B291">
        <v>183</v>
      </c>
      <c r="H291">
        <v>7.4</v>
      </c>
      <c r="I291" t="s">
        <v>5145</v>
      </c>
      <c r="J291" t="s">
        <v>5147</v>
      </c>
      <c r="L291" t="s">
        <v>5150</v>
      </c>
      <c r="M291" t="s">
        <v>5153</v>
      </c>
      <c r="N291" t="s">
        <v>5434</v>
      </c>
      <c r="O291" t="s">
        <v>6064</v>
      </c>
    </row>
    <row r="292" spans="2:15">
      <c r="B292">
        <v>26</v>
      </c>
      <c r="H292">
        <v>7.4</v>
      </c>
      <c r="I292" t="s">
        <v>5145</v>
      </c>
      <c r="J292" t="s">
        <v>5147</v>
      </c>
      <c r="L292" t="s">
        <v>5150</v>
      </c>
      <c r="M292" t="s">
        <v>5153</v>
      </c>
      <c r="N292" t="s">
        <v>5435</v>
      </c>
      <c r="O292" t="s">
        <v>6065</v>
      </c>
    </row>
    <row r="293" spans="2:15">
      <c r="B293">
        <v>26</v>
      </c>
      <c r="H293">
        <v>7.4</v>
      </c>
      <c r="I293" t="s">
        <v>5145</v>
      </c>
      <c r="J293" t="s">
        <v>5147</v>
      </c>
      <c r="L293" t="s">
        <v>5150</v>
      </c>
      <c r="M293" t="s">
        <v>5153</v>
      </c>
      <c r="N293" t="s">
        <v>5436</v>
      </c>
      <c r="O293" t="s">
        <v>6066</v>
      </c>
    </row>
    <row r="294" spans="2:15">
      <c r="B294">
        <v>15</v>
      </c>
      <c r="H294">
        <v>7.4</v>
      </c>
      <c r="I294" t="s">
        <v>5145</v>
      </c>
      <c r="J294" t="s">
        <v>5147</v>
      </c>
      <c r="L294" t="s">
        <v>5150</v>
      </c>
      <c r="M294" t="s">
        <v>5153</v>
      </c>
      <c r="N294" t="s">
        <v>5437</v>
      </c>
      <c r="O294" t="s">
        <v>6067</v>
      </c>
    </row>
    <row r="295" spans="2:15">
      <c r="B295">
        <v>61</v>
      </c>
      <c r="H295">
        <v>7.4</v>
      </c>
      <c r="I295" t="s">
        <v>5145</v>
      </c>
      <c r="J295" t="s">
        <v>5147</v>
      </c>
      <c r="L295" t="s">
        <v>5150</v>
      </c>
      <c r="M295" t="s">
        <v>5153</v>
      </c>
      <c r="N295" t="s">
        <v>5438</v>
      </c>
      <c r="O295" t="s">
        <v>6068</v>
      </c>
    </row>
    <row r="296" spans="2:15">
      <c r="B296">
        <v>104</v>
      </c>
      <c r="H296">
        <v>7.4</v>
      </c>
      <c r="I296" t="s">
        <v>5145</v>
      </c>
      <c r="J296" t="s">
        <v>5147</v>
      </c>
      <c r="L296" t="s">
        <v>5150</v>
      </c>
      <c r="M296" t="s">
        <v>5153</v>
      </c>
      <c r="N296" t="s">
        <v>5439</v>
      </c>
      <c r="O296" t="s">
        <v>6069</v>
      </c>
    </row>
    <row r="297" spans="2:15">
      <c r="B297">
        <v>11</v>
      </c>
      <c r="H297">
        <v>7.4</v>
      </c>
      <c r="I297" t="s">
        <v>5145</v>
      </c>
      <c r="J297" t="s">
        <v>5147</v>
      </c>
      <c r="L297" t="s">
        <v>5150</v>
      </c>
      <c r="M297" t="s">
        <v>5153</v>
      </c>
      <c r="N297" t="s">
        <v>5440</v>
      </c>
      <c r="O297" t="s">
        <v>6070</v>
      </c>
    </row>
    <row r="298" spans="2:15">
      <c r="B298">
        <v>788</v>
      </c>
      <c r="H298">
        <v>7.4</v>
      </c>
      <c r="I298" t="s">
        <v>5145</v>
      </c>
      <c r="J298" t="s">
        <v>5147</v>
      </c>
      <c r="L298" t="s">
        <v>5150</v>
      </c>
      <c r="M298" t="s">
        <v>5153</v>
      </c>
      <c r="N298" t="s">
        <v>5441</v>
      </c>
      <c r="O298" t="s">
        <v>6071</v>
      </c>
    </row>
    <row r="299" spans="2:15">
      <c r="B299">
        <v>494</v>
      </c>
      <c r="H299">
        <v>7.4</v>
      </c>
      <c r="I299" t="s">
        <v>5145</v>
      </c>
      <c r="J299" t="s">
        <v>5147</v>
      </c>
      <c r="L299" t="s">
        <v>5150</v>
      </c>
      <c r="M299" t="s">
        <v>5153</v>
      </c>
      <c r="N299" t="s">
        <v>5442</v>
      </c>
      <c r="O299" t="s">
        <v>6072</v>
      </c>
    </row>
    <row r="300" spans="2:15">
      <c r="B300">
        <v>27</v>
      </c>
      <c r="H300">
        <v>7.4</v>
      </c>
      <c r="I300" t="s">
        <v>5145</v>
      </c>
      <c r="J300" t="s">
        <v>5147</v>
      </c>
      <c r="L300" t="s">
        <v>5150</v>
      </c>
      <c r="M300" t="s">
        <v>5153</v>
      </c>
      <c r="N300" t="s">
        <v>5443</v>
      </c>
      <c r="O300" t="s">
        <v>6073</v>
      </c>
    </row>
    <row r="301" spans="2:15">
      <c r="B301">
        <v>69</v>
      </c>
      <c r="H301">
        <v>7.4</v>
      </c>
      <c r="I301" t="s">
        <v>5145</v>
      </c>
      <c r="J301" t="s">
        <v>5147</v>
      </c>
      <c r="L301" t="s">
        <v>5150</v>
      </c>
      <c r="M301" t="s">
        <v>5153</v>
      </c>
      <c r="N301" t="s">
        <v>5444</v>
      </c>
      <c r="O301" t="s">
        <v>6074</v>
      </c>
    </row>
    <row r="302" spans="2:15">
      <c r="B302">
        <v>15</v>
      </c>
      <c r="H302">
        <v>7.4</v>
      </c>
      <c r="I302" t="s">
        <v>5145</v>
      </c>
      <c r="J302" t="s">
        <v>5147</v>
      </c>
      <c r="L302" t="s">
        <v>5150</v>
      </c>
      <c r="M302" t="s">
        <v>5153</v>
      </c>
      <c r="N302" t="s">
        <v>5445</v>
      </c>
      <c r="O302" t="s">
        <v>6075</v>
      </c>
    </row>
    <row r="303" spans="2:15">
      <c r="B303">
        <v>29</v>
      </c>
      <c r="H303">
        <v>7.4</v>
      </c>
      <c r="I303" t="s">
        <v>5145</v>
      </c>
      <c r="J303" t="s">
        <v>5147</v>
      </c>
      <c r="L303" t="s">
        <v>5150</v>
      </c>
      <c r="M303" t="s">
        <v>5153</v>
      </c>
      <c r="N303" t="s">
        <v>5446</v>
      </c>
      <c r="O303" t="s">
        <v>6076</v>
      </c>
    </row>
    <row r="304" spans="2:15">
      <c r="B304">
        <v>854</v>
      </c>
      <c r="H304">
        <v>7.4</v>
      </c>
      <c r="I304" t="s">
        <v>5145</v>
      </c>
      <c r="J304" t="s">
        <v>5147</v>
      </c>
      <c r="L304" t="s">
        <v>5150</v>
      </c>
      <c r="M304" t="s">
        <v>5153</v>
      </c>
      <c r="N304" t="s">
        <v>5447</v>
      </c>
      <c r="O304" t="s">
        <v>6077</v>
      </c>
    </row>
    <row r="305" spans="2:15">
      <c r="B305">
        <v>752</v>
      </c>
      <c r="H305">
        <v>7.4</v>
      </c>
      <c r="I305" t="s">
        <v>5145</v>
      </c>
      <c r="J305" t="s">
        <v>5147</v>
      </c>
      <c r="L305" t="s">
        <v>5150</v>
      </c>
      <c r="M305" t="s">
        <v>5153</v>
      </c>
      <c r="N305" t="s">
        <v>5448</v>
      </c>
      <c r="O305" t="s">
        <v>6078</v>
      </c>
    </row>
    <row r="306" spans="2:15">
      <c r="B306">
        <v>98</v>
      </c>
      <c r="H306">
        <v>7.4</v>
      </c>
      <c r="I306" t="s">
        <v>5145</v>
      </c>
      <c r="J306" t="s">
        <v>5147</v>
      </c>
      <c r="L306" t="s">
        <v>5150</v>
      </c>
      <c r="M306" t="s">
        <v>5153</v>
      </c>
      <c r="N306" t="s">
        <v>5449</v>
      </c>
      <c r="O306" t="s">
        <v>6079</v>
      </c>
    </row>
    <row r="307" spans="2:15">
      <c r="B307">
        <v>200</v>
      </c>
      <c r="H307">
        <v>7.4</v>
      </c>
      <c r="I307" t="s">
        <v>5145</v>
      </c>
      <c r="J307" t="s">
        <v>5147</v>
      </c>
      <c r="L307" t="s">
        <v>5150</v>
      </c>
      <c r="M307" t="s">
        <v>5153</v>
      </c>
      <c r="N307" t="s">
        <v>5450</v>
      </c>
      <c r="O307" t="s">
        <v>6080</v>
      </c>
    </row>
    <row r="308" spans="2:15">
      <c r="B308">
        <v>87</v>
      </c>
      <c r="H308">
        <v>7.4</v>
      </c>
      <c r="I308" t="s">
        <v>5145</v>
      </c>
      <c r="J308" t="s">
        <v>5147</v>
      </c>
      <c r="L308" t="s">
        <v>5150</v>
      </c>
      <c r="M308" t="s">
        <v>5153</v>
      </c>
      <c r="N308" t="s">
        <v>5451</v>
      </c>
      <c r="O308" t="s">
        <v>6081</v>
      </c>
    </row>
    <row r="309" spans="2:15">
      <c r="B309">
        <v>51</v>
      </c>
      <c r="H309">
        <v>7.4</v>
      </c>
      <c r="I309" t="s">
        <v>5145</v>
      </c>
      <c r="J309" t="s">
        <v>5147</v>
      </c>
      <c r="L309" t="s">
        <v>5150</v>
      </c>
      <c r="M309" t="s">
        <v>5153</v>
      </c>
      <c r="N309" t="s">
        <v>5452</v>
      </c>
      <c r="O309" t="s">
        <v>6082</v>
      </c>
    </row>
    <row r="310" spans="2:15">
      <c r="B310">
        <v>3120</v>
      </c>
      <c r="H310">
        <v>7.4</v>
      </c>
      <c r="I310" t="s">
        <v>5145</v>
      </c>
      <c r="J310" t="s">
        <v>5147</v>
      </c>
      <c r="L310" t="s">
        <v>5150</v>
      </c>
      <c r="M310" t="s">
        <v>5153</v>
      </c>
      <c r="N310" t="s">
        <v>5453</v>
      </c>
      <c r="O310" t="s">
        <v>6083</v>
      </c>
    </row>
    <row r="311" spans="2:15">
      <c r="B311">
        <v>11301</v>
      </c>
      <c r="H311">
        <v>7.4</v>
      </c>
      <c r="I311" t="s">
        <v>5145</v>
      </c>
      <c r="J311" t="s">
        <v>5147</v>
      </c>
      <c r="L311" t="s">
        <v>5150</v>
      </c>
      <c r="M311" t="s">
        <v>5153</v>
      </c>
      <c r="N311" t="s">
        <v>5454</v>
      </c>
      <c r="O311" t="s">
        <v>6084</v>
      </c>
    </row>
    <row r="312" spans="2:15">
      <c r="B312">
        <v>9049</v>
      </c>
      <c r="H312">
        <v>7.4</v>
      </c>
      <c r="I312" t="s">
        <v>5145</v>
      </c>
      <c r="J312" t="s">
        <v>5147</v>
      </c>
      <c r="L312" t="s">
        <v>5150</v>
      </c>
      <c r="M312" t="s">
        <v>5153</v>
      </c>
      <c r="N312" t="s">
        <v>5455</v>
      </c>
      <c r="O312" t="s">
        <v>6085</v>
      </c>
    </row>
    <row r="313" spans="2:15">
      <c r="B313">
        <v>1130</v>
      </c>
      <c r="H313">
        <v>7.4</v>
      </c>
      <c r="I313" t="s">
        <v>5145</v>
      </c>
      <c r="J313" t="s">
        <v>5147</v>
      </c>
      <c r="L313" t="s">
        <v>5150</v>
      </c>
      <c r="M313" t="s">
        <v>5153</v>
      </c>
      <c r="N313" t="s">
        <v>5456</v>
      </c>
      <c r="O313" t="s">
        <v>6086</v>
      </c>
    </row>
    <row r="314" spans="2:15">
      <c r="B314">
        <v>794</v>
      </c>
      <c r="H314">
        <v>7.4</v>
      </c>
      <c r="I314" t="s">
        <v>5145</v>
      </c>
      <c r="J314" t="s">
        <v>5147</v>
      </c>
      <c r="L314" t="s">
        <v>5150</v>
      </c>
      <c r="M314" t="s">
        <v>5153</v>
      </c>
      <c r="N314" t="s">
        <v>5457</v>
      </c>
      <c r="O314" t="s">
        <v>6087</v>
      </c>
    </row>
    <row r="315" spans="2:15">
      <c r="B315">
        <v>538</v>
      </c>
      <c r="H315">
        <v>7.4</v>
      </c>
      <c r="I315" t="s">
        <v>5145</v>
      </c>
      <c r="J315" t="s">
        <v>5147</v>
      </c>
      <c r="L315" t="s">
        <v>5150</v>
      </c>
      <c r="M315" t="s">
        <v>5153</v>
      </c>
      <c r="N315" t="s">
        <v>5458</v>
      </c>
      <c r="O315" t="s">
        <v>6088</v>
      </c>
    </row>
    <row r="316" spans="2:15">
      <c r="B316">
        <v>17</v>
      </c>
      <c r="H316">
        <v>7.4</v>
      </c>
      <c r="I316" t="s">
        <v>5145</v>
      </c>
      <c r="J316" t="s">
        <v>5147</v>
      </c>
      <c r="L316" t="s">
        <v>5150</v>
      </c>
      <c r="M316" t="s">
        <v>5153</v>
      </c>
      <c r="N316" t="s">
        <v>5459</v>
      </c>
      <c r="O316" t="s">
        <v>6089</v>
      </c>
    </row>
    <row r="317" spans="2:15">
      <c r="B317">
        <v>40</v>
      </c>
      <c r="H317">
        <v>7.4</v>
      </c>
      <c r="I317" t="s">
        <v>5145</v>
      </c>
      <c r="J317" t="s">
        <v>5147</v>
      </c>
      <c r="L317" t="s">
        <v>5150</v>
      </c>
      <c r="M317" t="s">
        <v>5153</v>
      </c>
      <c r="N317" t="s">
        <v>5460</v>
      </c>
      <c r="O317" t="s">
        <v>6090</v>
      </c>
    </row>
    <row r="318" spans="2:15">
      <c r="B318">
        <v>62</v>
      </c>
      <c r="H318">
        <v>7.4</v>
      </c>
      <c r="I318" t="s">
        <v>5145</v>
      </c>
      <c r="J318" t="s">
        <v>5147</v>
      </c>
      <c r="L318" t="s">
        <v>5150</v>
      </c>
      <c r="M318" t="s">
        <v>5153</v>
      </c>
      <c r="N318" t="s">
        <v>5461</v>
      </c>
      <c r="O318" t="s">
        <v>6091</v>
      </c>
    </row>
    <row r="319" spans="2:15">
      <c r="B319">
        <v>284</v>
      </c>
      <c r="H319">
        <v>7.4</v>
      </c>
      <c r="I319" t="s">
        <v>5145</v>
      </c>
      <c r="J319" t="s">
        <v>5147</v>
      </c>
      <c r="L319" t="s">
        <v>5150</v>
      </c>
      <c r="M319" t="s">
        <v>5153</v>
      </c>
      <c r="N319" t="s">
        <v>5462</v>
      </c>
      <c r="O319" t="s">
        <v>6092</v>
      </c>
    </row>
    <row r="320" spans="2:15">
      <c r="B320">
        <v>202</v>
      </c>
      <c r="H320">
        <v>7.4</v>
      </c>
      <c r="I320" t="s">
        <v>5145</v>
      </c>
      <c r="J320" t="s">
        <v>5147</v>
      </c>
      <c r="L320" t="s">
        <v>5150</v>
      </c>
      <c r="M320" t="s">
        <v>5153</v>
      </c>
      <c r="N320" t="s">
        <v>5463</v>
      </c>
      <c r="O320" t="s">
        <v>6093</v>
      </c>
    </row>
    <row r="321" spans="2:15">
      <c r="B321">
        <v>137</v>
      </c>
      <c r="H321">
        <v>7.4</v>
      </c>
      <c r="I321" t="s">
        <v>5145</v>
      </c>
      <c r="J321" t="s">
        <v>5147</v>
      </c>
      <c r="L321" t="s">
        <v>5150</v>
      </c>
      <c r="M321" t="s">
        <v>5153</v>
      </c>
      <c r="N321" t="s">
        <v>5464</v>
      </c>
      <c r="O321" t="s">
        <v>6094</v>
      </c>
    </row>
    <row r="322" spans="2:15">
      <c r="B322">
        <v>447</v>
      </c>
      <c r="H322">
        <v>7.4</v>
      </c>
      <c r="I322" t="s">
        <v>5145</v>
      </c>
      <c r="J322" t="s">
        <v>5147</v>
      </c>
      <c r="L322" t="s">
        <v>5150</v>
      </c>
      <c r="M322" t="s">
        <v>5153</v>
      </c>
      <c r="N322" t="s">
        <v>5465</v>
      </c>
      <c r="O322" t="s">
        <v>6095</v>
      </c>
    </row>
    <row r="323" spans="2:15">
      <c r="B323">
        <v>13</v>
      </c>
      <c r="H323">
        <v>7.4</v>
      </c>
      <c r="I323" t="s">
        <v>5145</v>
      </c>
      <c r="J323" t="s">
        <v>5147</v>
      </c>
      <c r="L323" t="s">
        <v>5150</v>
      </c>
      <c r="M323" t="s">
        <v>5153</v>
      </c>
      <c r="N323" t="s">
        <v>5466</v>
      </c>
      <c r="O323" t="s">
        <v>6096</v>
      </c>
    </row>
    <row r="324" spans="2:15">
      <c r="B324">
        <v>50</v>
      </c>
      <c r="H324">
        <v>7.4</v>
      </c>
      <c r="I324" t="s">
        <v>5145</v>
      </c>
      <c r="J324" t="s">
        <v>5147</v>
      </c>
      <c r="L324" t="s">
        <v>5150</v>
      </c>
      <c r="M324" t="s">
        <v>5153</v>
      </c>
      <c r="N324" t="s">
        <v>5467</v>
      </c>
      <c r="O324" t="s">
        <v>6097</v>
      </c>
    </row>
    <row r="325" spans="2:15">
      <c r="B325">
        <v>15</v>
      </c>
      <c r="H325">
        <v>7.4</v>
      </c>
      <c r="I325" t="s">
        <v>5145</v>
      </c>
      <c r="J325" t="s">
        <v>5147</v>
      </c>
      <c r="L325" t="s">
        <v>5150</v>
      </c>
      <c r="M325" t="s">
        <v>5153</v>
      </c>
      <c r="N325" t="s">
        <v>5468</v>
      </c>
      <c r="O325" t="s">
        <v>6098</v>
      </c>
    </row>
    <row r="326" spans="2:15">
      <c r="B326">
        <v>68</v>
      </c>
      <c r="H326">
        <v>7.4</v>
      </c>
      <c r="I326" t="s">
        <v>5145</v>
      </c>
      <c r="J326" t="s">
        <v>5147</v>
      </c>
      <c r="L326" t="s">
        <v>5150</v>
      </c>
      <c r="M326" t="s">
        <v>5153</v>
      </c>
      <c r="N326" t="s">
        <v>5469</v>
      </c>
      <c r="O326" t="s">
        <v>6099</v>
      </c>
    </row>
    <row r="327" spans="2:15">
      <c r="B327">
        <v>525</v>
      </c>
      <c r="H327">
        <v>7.4</v>
      </c>
      <c r="I327" t="s">
        <v>5145</v>
      </c>
      <c r="J327" t="s">
        <v>5147</v>
      </c>
      <c r="L327" t="s">
        <v>5150</v>
      </c>
      <c r="M327" t="s">
        <v>5153</v>
      </c>
      <c r="N327" t="s">
        <v>5470</v>
      </c>
      <c r="O327" t="s">
        <v>6100</v>
      </c>
    </row>
    <row r="328" spans="2:15">
      <c r="B328">
        <v>73</v>
      </c>
      <c r="H328">
        <v>7.4</v>
      </c>
      <c r="I328" t="s">
        <v>5145</v>
      </c>
      <c r="J328" t="s">
        <v>5147</v>
      </c>
      <c r="L328" t="s">
        <v>5150</v>
      </c>
      <c r="M328" t="s">
        <v>5153</v>
      </c>
      <c r="N328" t="s">
        <v>5471</v>
      </c>
      <c r="O328" t="s">
        <v>6101</v>
      </c>
    </row>
    <row r="329" spans="2:15">
      <c r="B329">
        <v>238</v>
      </c>
      <c r="H329">
        <v>7.4</v>
      </c>
      <c r="I329" t="s">
        <v>5145</v>
      </c>
      <c r="J329" t="s">
        <v>5147</v>
      </c>
      <c r="L329" t="s">
        <v>5150</v>
      </c>
      <c r="M329" t="s">
        <v>5153</v>
      </c>
      <c r="N329" t="s">
        <v>5472</v>
      </c>
      <c r="O329" t="s">
        <v>6102</v>
      </c>
    </row>
    <row r="330" spans="2:15">
      <c r="B330">
        <v>185</v>
      </c>
      <c r="H330">
        <v>7.4</v>
      </c>
      <c r="I330" t="s">
        <v>5145</v>
      </c>
      <c r="J330" t="s">
        <v>5147</v>
      </c>
      <c r="L330" t="s">
        <v>5150</v>
      </c>
      <c r="M330" t="s">
        <v>5153</v>
      </c>
      <c r="N330" t="s">
        <v>5473</v>
      </c>
      <c r="O330" t="s">
        <v>6103</v>
      </c>
    </row>
    <row r="331" spans="2:15">
      <c r="B331">
        <v>350</v>
      </c>
      <c r="H331">
        <v>7.4</v>
      </c>
      <c r="I331" t="s">
        <v>5145</v>
      </c>
      <c r="J331" t="s">
        <v>5147</v>
      </c>
      <c r="L331" t="s">
        <v>5150</v>
      </c>
      <c r="M331" t="s">
        <v>5153</v>
      </c>
      <c r="N331" t="s">
        <v>5474</v>
      </c>
      <c r="O331" t="s">
        <v>6104</v>
      </c>
    </row>
    <row r="332" spans="2:15">
      <c r="B332">
        <v>726</v>
      </c>
      <c r="H332">
        <v>7.4</v>
      </c>
      <c r="I332" t="s">
        <v>5145</v>
      </c>
      <c r="J332" t="s">
        <v>5147</v>
      </c>
      <c r="L332" t="s">
        <v>5150</v>
      </c>
      <c r="M332" t="s">
        <v>5153</v>
      </c>
      <c r="N332" t="s">
        <v>5475</v>
      </c>
      <c r="O332" t="s">
        <v>6105</v>
      </c>
    </row>
    <row r="333" spans="2:15">
      <c r="B333">
        <v>9</v>
      </c>
      <c r="H333">
        <v>7.4</v>
      </c>
      <c r="I333" t="s">
        <v>5145</v>
      </c>
      <c r="J333" t="s">
        <v>5147</v>
      </c>
      <c r="L333" t="s">
        <v>5150</v>
      </c>
      <c r="M333" t="s">
        <v>5153</v>
      </c>
      <c r="N333" t="s">
        <v>5476</v>
      </c>
      <c r="O333" t="s">
        <v>6106</v>
      </c>
    </row>
    <row r="334" spans="2:15">
      <c r="B334">
        <v>791</v>
      </c>
      <c r="H334">
        <v>7.4</v>
      </c>
      <c r="I334" t="s">
        <v>5145</v>
      </c>
      <c r="J334" t="s">
        <v>5147</v>
      </c>
      <c r="L334" t="s">
        <v>5150</v>
      </c>
      <c r="M334" t="s">
        <v>5153</v>
      </c>
      <c r="N334" t="s">
        <v>5477</v>
      </c>
      <c r="O334" t="s">
        <v>6107</v>
      </c>
    </row>
    <row r="335" spans="2:15">
      <c r="B335">
        <v>587</v>
      </c>
      <c r="H335">
        <v>7.4</v>
      </c>
      <c r="I335" t="s">
        <v>5145</v>
      </c>
      <c r="J335" t="s">
        <v>5147</v>
      </c>
      <c r="L335" t="s">
        <v>5150</v>
      </c>
      <c r="M335" t="s">
        <v>5153</v>
      </c>
      <c r="N335" t="s">
        <v>5478</v>
      </c>
      <c r="O335" t="s">
        <v>6108</v>
      </c>
    </row>
    <row r="336" spans="2:15">
      <c r="B336">
        <v>32</v>
      </c>
      <c r="H336">
        <v>7.4</v>
      </c>
      <c r="I336" t="s">
        <v>5145</v>
      </c>
      <c r="J336" t="s">
        <v>5147</v>
      </c>
      <c r="L336" t="s">
        <v>5150</v>
      </c>
      <c r="M336" t="s">
        <v>5153</v>
      </c>
      <c r="N336" t="s">
        <v>5479</v>
      </c>
      <c r="O336" t="s">
        <v>6109</v>
      </c>
    </row>
    <row r="337" spans="2:15">
      <c r="B337">
        <v>118</v>
      </c>
      <c r="H337">
        <v>7.4</v>
      </c>
      <c r="I337" t="s">
        <v>5145</v>
      </c>
      <c r="J337" t="s">
        <v>5147</v>
      </c>
      <c r="L337" t="s">
        <v>5150</v>
      </c>
      <c r="M337" t="s">
        <v>5153</v>
      </c>
      <c r="N337" t="s">
        <v>5480</v>
      </c>
      <c r="O337" t="s">
        <v>6110</v>
      </c>
    </row>
    <row r="338" spans="2:15">
      <c r="B338">
        <v>27</v>
      </c>
      <c r="H338">
        <v>7.4</v>
      </c>
      <c r="I338" t="s">
        <v>5145</v>
      </c>
      <c r="J338" t="s">
        <v>5147</v>
      </c>
      <c r="L338" t="s">
        <v>5150</v>
      </c>
      <c r="M338" t="s">
        <v>5153</v>
      </c>
      <c r="N338" t="s">
        <v>5481</v>
      </c>
      <c r="O338" t="s">
        <v>6111</v>
      </c>
    </row>
    <row r="339" spans="2:15">
      <c r="B339">
        <v>22</v>
      </c>
      <c r="H339">
        <v>7.4</v>
      </c>
      <c r="I339" t="s">
        <v>5145</v>
      </c>
      <c r="J339" t="s">
        <v>5147</v>
      </c>
      <c r="L339" t="s">
        <v>5150</v>
      </c>
      <c r="M339" t="s">
        <v>5153</v>
      </c>
      <c r="N339" t="s">
        <v>5482</v>
      </c>
      <c r="O339" t="s">
        <v>6112</v>
      </c>
    </row>
    <row r="340" spans="2:15">
      <c r="B340">
        <v>20</v>
      </c>
      <c r="H340">
        <v>7.4</v>
      </c>
      <c r="I340" t="s">
        <v>5145</v>
      </c>
      <c r="J340" t="s">
        <v>5147</v>
      </c>
      <c r="L340" t="s">
        <v>5150</v>
      </c>
      <c r="M340" t="s">
        <v>5153</v>
      </c>
      <c r="N340" t="s">
        <v>5483</v>
      </c>
      <c r="O340" t="s">
        <v>6113</v>
      </c>
    </row>
    <row r="341" spans="2:15">
      <c r="B341">
        <v>53</v>
      </c>
      <c r="H341">
        <v>7.4</v>
      </c>
      <c r="I341" t="s">
        <v>5145</v>
      </c>
      <c r="J341" t="s">
        <v>5147</v>
      </c>
      <c r="L341" t="s">
        <v>5150</v>
      </c>
      <c r="M341" t="s">
        <v>5153</v>
      </c>
      <c r="N341" t="s">
        <v>5484</v>
      </c>
      <c r="O341" t="s">
        <v>6114</v>
      </c>
    </row>
    <row r="342" spans="2:15">
      <c r="B342">
        <v>114</v>
      </c>
      <c r="H342">
        <v>7.4</v>
      </c>
      <c r="I342" t="s">
        <v>5145</v>
      </c>
      <c r="J342" t="s">
        <v>5147</v>
      </c>
      <c r="L342" t="s">
        <v>5150</v>
      </c>
      <c r="M342" t="s">
        <v>5153</v>
      </c>
      <c r="N342" t="s">
        <v>5485</v>
      </c>
      <c r="O342" t="s">
        <v>6115</v>
      </c>
    </row>
    <row r="343" spans="2:15">
      <c r="B343">
        <v>175</v>
      </c>
      <c r="H343">
        <v>7.4</v>
      </c>
      <c r="I343" t="s">
        <v>5145</v>
      </c>
      <c r="J343" t="s">
        <v>5147</v>
      </c>
      <c r="L343" t="s">
        <v>5150</v>
      </c>
      <c r="M343" t="s">
        <v>5153</v>
      </c>
      <c r="N343" t="s">
        <v>5486</v>
      </c>
      <c r="O343" t="s">
        <v>6116</v>
      </c>
    </row>
    <row r="344" spans="2:15">
      <c r="B344">
        <v>397</v>
      </c>
      <c r="H344">
        <v>7.4</v>
      </c>
      <c r="I344" t="s">
        <v>5145</v>
      </c>
      <c r="J344" t="s">
        <v>5147</v>
      </c>
      <c r="L344" t="s">
        <v>5150</v>
      </c>
      <c r="M344" t="s">
        <v>5153</v>
      </c>
      <c r="N344" t="s">
        <v>5487</v>
      </c>
      <c r="O344" t="s">
        <v>6117</v>
      </c>
    </row>
    <row r="345" spans="2:15">
      <c r="B345">
        <v>39</v>
      </c>
      <c r="H345">
        <v>7.4</v>
      </c>
      <c r="I345" t="s">
        <v>5145</v>
      </c>
      <c r="J345" t="s">
        <v>5147</v>
      </c>
      <c r="L345" t="s">
        <v>5150</v>
      </c>
      <c r="M345" t="s">
        <v>5153</v>
      </c>
      <c r="N345" t="s">
        <v>5488</v>
      </c>
      <c r="O345" t="s">
        <v>6118</v>
      </c>
    </row>
    <row r="346" spans="2:15">
      <c r="B346">
        <v>8</v>
      </c>
      <c r="H346">
        <v>7.4</v>
      </c>
      <c r="I346" t="s">
        <v>5145</v>
      </c>
      <c r="J346" t="s">
        <v>5147</v>
      </c>
      <c r="L346" t="s">
        <v>5150</v>
      </c>
      <c r="M346" t="s">
        <v>5153</v>
      </c>
      <c r="N346" t="s">
        <v>5489</v>
      </c>
      <c r="O346" t="s">
        <v>6119</v>
      </c>
    </row>
    <row r="347" spans="2:15">
      <c r="B347">
        <v>10</v>
      </c>
      <c r="H347">
        <v>7.4</v>
      </c>
      <c r="I347" t="s">
        <v>5145</v>
      </c>
      <c r="J347" t="s">
        <v>5147</v>
      </c>
      <c r="L347" t="s">
        <v>5150</v>
      </c>
      <c r="M347" t="s">
        <v>5153</v>
      </c>
      <c r="N347" t="s">
        <v>5490</v>
      </c>
      <c r="O347" t="s">
        <v>6120</v>
      </c>
    </row>
    <row r="348" spans="2:15">
      <c r="B348">
        <v>11</v>
      </c>
      <c r="H348">
        <v>7.4</v>
      </c>
      <c r="I348" t="s">
        <v>5145</v>
      </c>
      <c r="J348" t="s">
        <v>5147</v>
      </c>
      <c r="L348" t="s">
        <v>5150</v>
      </c>
      <c r="M348" t="s">
        <v>5153</v>
      </c>
      <c r="N348" t="s">
        <v>5210</v>
      </c>
      <c r="O348" t="s">
        <v>5840</v>
      </c>
    </row>
    <row r="349" spans="2:15">
      <c r="B349">
        <v>10</v>
      </c>
      <c r="H349">
        <v>7.4</v>
      </c>
      <c r="I349" t="s">
        <v>5145</v>
      </c>
      <c r="J349" t="s">
        <v>5147</v>
      </c>
      <c r="L349" t="s">
        <v>5150</v>
      </c>
      <c r="M349" t="s">
        <v>5153</v>
      </c>
      <c r="N349" t="s">
        <v>5491</v>
      </c>
      <c r="O349" t="s">
        <v>6121</v>
      </c>
    </row>
    <row r="350" spans="2:15">
      <c r="B350">
        <v>11</v>
      </c>
      <c r="H350">
        <v>7.4</v>
      </c>
      <c r="I350" t="s">
        <v>5145</v>
      </c>
      <c r="J350" t="s">
        <v>5147</v>
      </c>
      <c r="L350" t="s">
        <v>5150</v>
      </c>
      <c r="M350" t="s">
        <v>5153</v>
      </c>
      <c r="N350" t="s">
        <v>5213</v>
      </c>
      <c r="O350" t="s">
        <v>5843</v>
      </c>
    </row>
    <row r="351" spans="2:15">
      <c r="B351">
        <v>10</v>
      </c>
      <c r="H351">
        <v>7.4</v>
      </c>
      <c r="I351" t="s">
        <v>5145</v>
      </c>
      <c r="J351" t="s">
        <v>5147</v>
      </c>
      <c r="L351" t="s">
        <v>5150</v>
      </c>
      <c r="M351" t="s">
        <v>5153</v>
      </c>
      <c r="N351" t="s">
        <v>5492</v>
      </c>
      <c r="O351" t="s">
        <v>6122</v>
      </c>
    </row>
    <row r="352" spans="2:15">
      <c r="B352">
        <v>2300</v>
      </c>
      <c r="H352">
        <v>7.4</v>
      </c>
      <c r="I352" t="s">
        <v>5145</v>
      </c>
      <c r="J352" t="s">
        <v>5147</v>
      </c>
      <c r="L352" t="s">
        <v>5150</v>
      </c>
      <c r="M352" t="s">
        <v>5153</v>
      </c>
      <c r="N352" t="s">
        <v>5211</v>
      </c>
      <c r="O352" t="s">
        <v>5841</v>
      </c>
    </row>
    <row r="353" spans="2:15">
      <c r="B353">
        <v>575</v>
      </c>
      <c r="H353">
        <v>7.4</v>
      </c>
      <c r="I353" t="s">
        <v>5145</v>
      </c>
      <c r="J353" t="s">
        <v>5147</v>
      </c>
      <c r="L353" t="s">
        <v>5150</v>
      </c>
      <c r="M353" t="s">
        <v>5153</v>
      </c>
      <c r="N353" t="s">
        <v>5493</v>
      </c>
      <c r="O353" t="s">
        <v>6123</v>
      </c>
    </row>
    <row r="354" spans="2:15">
      <c r="B354">
        <v>237</v>
      </c>
      <c r="H354">
        <v>7.4</v>
      </c>
      <c r="I354" t="s">
        <v>5145</v>
      </c>
      <c r="J354" t="s">
        <v>5147</v>
      </c>
      <c r="L354" t="s">
        <v>5150</v>
      </c>
      <c r="M354" t="s">
        <v>5153</v>
      </c>
      <c r="N354" t="s">
        <v>5214</v>
      </c>
      <c r="O354" t="s">
        <v>5844</v>
      </c>
    </row>
    <row r="355" spans="2:15">
      <c r="B355">
        <v>196</v>
      </c>
      <c r="H355">
        <v>7.4</v>
      </c>
      <c r="I355" t="s">
        <v>5145</v>
      </c>
      <c r="J355" t="s">
        <v>5147</v>
      </c>
      <c r="L355" t="s">
        <v>5150</v>
      </c>
      <c r="M355" t="s">
        <v>5153</v>
      </c>
      <c r="N355" t="s">
        <v>5494</v>
      </c>
      <c r="O355" t="s">
        <v>6124</v>
      </c>
    </row>
    <row r="356" spans="2:15">
      <c r="B356">
        <v>21</v>
      </c>
      <c r="H356">
        <v>7.4</v>
      </c>
      <c r="I356" t="s">
        <v>5145</v>
      </c>
      <c r="J356" t="s">
        <v>5147</v>
      </c>
      <c r="L356" t="s">
        <v>5150</v>
      </c>
      <c r="M356" t="s">
        <v>5153</v>
      </c>
      <c r="N356" t="s">
        <v>5495</v>
      </c>
      <c r="O356" t="s">
        <v>6125</v>
      </c>
    </row>
    <row r="357" spans="2:15">
      <c r="B357">
        <v>8</v>
      </c>
      <c r="H357">
        <v>7.4</v>
      </c>
      <c r="I357" t="s">
        <v>5145</v>
      </c>
      <c r="J357" t="s">
        <v>5147</v>
      </c>
      <c r="L357" t="s">
        <v>5150</v>
      </c>
      <c r="M357" t="s">
        <v>5153</v>
      </c>
      <c r="N357" t="s">
        <v>5496</v>
      </c>
      <c r="O357" t="s">
        <v>6126</v>
      </c>
    </row>
    <row r="358" spans="2:15">
      <c r="B358">
        <v>18</v>
      </c>
      <c r="H358">
        <v>7.4</v>
      </c>
      <c r="I358" t="s">
        <v>5145</v>
      </c>
      <c r="J358" t="s">
        <v>5147</v>
      </c>
      <c r="L358" t="s">
        <v>5150</v>
      </c>
      <c r="M358" t="s">
        <v>5153</v>
      </c>
      <c r="N358" t="s">
        <v>5497</v>
      </c>
      <c r="O358" t="s">
        <v>6127</v>
      </c>
    </row>
    <row r="359" spans="2:15">
      <c r="B359">
        <v>28</v>
      </c>
      <c r="H359">
        <v>7.4</v>
      </c>
      <c r="I359" t="s">
        <v>5145</v>
      </c>
      <c r="J359" t="s">
        <v>5147</v>
      </c>
      <c r="L359" t="s">
        <v>5150</v>
      </c>
      <c r="M359" t="s">
        <v>5153</v>
      </c>
      <c r="N359" t="s">
        <v>5498</v>
      </c>
      <c r="O359" t="s">
        <v>6128</v>
      </c>
    </row>
    <row r="360" spans="2:15">
      <c r="B360">
        <v>504</v>
      </c>
      <c r="H360">
        <v>7.4</v>
      </c>
      <c r="I360" t="s">
        <v>5145</v>
      </c>
      <c r="J360" t="s">
        <v>5147</v>
      </c>
      <c r="L360" t="s">
        <v>5150</v>
      </c>
      <c r="M360" t="s">
        <v>5153</v>
      </c>
      <c r="N360" t="s">
        <v>5499</v>
      </c>
      <c r="O360" t="s">
        <v>6129</v>
      </c>
    </row>
    <row r="361" spans="2:15">
      <c r="B361">
        <v>68</v>
      </c>
      <c r="H361">
        <v>7.4</v>
      </c>
      <c r="I361" t="s">
        <v>5145</v>
      </c>
      <c r="J361" t="s">
        <v>5147</v>
      </c>
      <c r="L361" t="s">
        <v>5150</v>
      </c>
      <c r="M361" t="s">
        <v>5153</v>
      </c>
      <c r="N361" t="s">
        <v>5500</v>
      </c>
      <c r="O361" t="s">
        <v>6130</v>
      </c>
    </row>
    <row r="362" spans="2:15">
      <c r="B362">
        <v>842</v>
      </c>
      <c r="H362">
        <v>7.4</v>
      </c>
      <c r="I362" t="s">
        <v>5145</v>
      </c>
      <c r="J362" t="s">
        <v>5147</v>
      </c>
      <c r="L362" t="s">
        <v>5150</v>
      </c>
      <c r="M362" t="s">
        <v>5153</v>
      </c>
      <c r="N362" t="s">
        <v>5501</v>
      </c>
      <c r="O362" t="s">
        <v>6131</v>
      </c>
    </row>
    <row r="363" spans="2:15">
      <c r="B363">
        <v>33</v>
      </c>
      <c r="H363">
        <v>7.4</v>
      </c>
      <c r="I363" t="s">
        <v>5145</v>
      </c>
      <c r="J363" t="s">
        <v>5147</v>
      </c>
      <c r="L363" t="s">
        <v>5150</v>
      </c>
      <c r="M363" t="s">
        <v>5153</v>
      </c>
      <c r="N363" t="s">
        <v>5502</v>
      </c>
      <c r="O363" t="s">
        <v>6132</v>
      </c>
    </row>
    <row r="364" spans="2:15">
      <c r="B364">
        <v>6</v>
      </c>
      <c r="H364">
        <v>7.4</v>
      </c>
      <c r="I364" t="s">
        <v>5145</v>
      </c>
      <c r="J364" t="s">
        <v>5147</v>
      </c>
      <c r="L364" t="s">
        <v>5150</v>
      </c>
      <c r="M364" t="s">
        <v>5153</v>
      </c>
      <c r="N364" t="s">
        <v>5503</v>
      </c>
      <c r="O364" t="s">
        <v>6133</v>
      </c>
    </row>
    <row r="365" spans="2:15">
      <c r="B365">
        <v>22</v>
      </c>
      <c r="H365">
        <v>7.4</v>
      </c>
      <c r="I365" t="s">
        <v>5145</v>
      </c>
      <c r="J365" t="s">
        <v>5147</v>
      </c>
      <c r="L365" t="s">
        <v>5150</v>
      </c>
      <c r="M365" t="s">
        <v>5153</v>
      </c>
      <c r="N365" t="s">
        <v>5504</v>
      </c>
      <c r="O365" t="s">
        <v>6134</v>
      </c>
    </row>
    <row r="366" spans="2:15">
      <c r="B366">
        <v>17</v>
      </c>
      <c r="H366">
        <v>7.4</v>
      </c>
      <c r="I366" t="s">
        <v>5145</v>
      </c>
      <c r="J366" t="s">
        <v>5147</v>
      </c>
      <c r="L366" t="s">
        <v>5150</v>
      </c>
      <c r="M366" t="s">
        <v>5153</v>
      </c>
      <c r="N366" t="s">
        <v>5505</v>
      </c>
      <c r="O366" t="s">
        <v>6135</v>
      </c>
    </row>
    <row r="367" spans="2:15">
      <c r="B367">
        <v>37</v>
      </c>
      <c r="H367">
        <v>7.4</v>
      </c>
      <c r="I367" t="s">
        <v>5145</v>
      </c>
      <c r="J367" t="s">
        <v>5147</v>
      </c>
      <c r="L367" t="s">
        <v>5150</v>
      </c>
      <c r="M367" t="s">
        <v>5153</v>
      </c>
      <c r="N367" t="s">
        <v>5506</v>
      </c>
      <c r="O367" t="s">
        <v>6136</v>
      </c>
    </row>
    <row r="368" spans="2:15">
      <c r="B368">
        <v>437</v>
      </c>
      <c r="H368">
        <v>7.4</v>
      </c>
      <c r="I368" t="s">
        <v>5145</v>
      </c>
      <c r="J368" t="s">
        <v>5147</v>
      </c>
      <c r="L368" t="s">
        <v>5150</v>
      </c>
      <c r="M368" t="s">
        <v>5153</v>
      </c>
      <c r="N368" t="s">
        <v>5507</v>
      </c>
      <c r="O368" t="s">
        <v>6137</v>
      </c>
    </row>
    <row r="369" spans="2:15">
      <c r="B369">
        <v>919</v>
      </c>
      <c r="H369">
        <v>7.4</v>
      </c>
      <c r="I369" t="s">
        <v>5145</v>
      </c>
      <c r="J369" t="s">
        <v>5147</v>
      </c>
      <c r="L369" t="s">
        <v>5150</v>
      </c>
      <c r="M369" t="s">
        <v>5153</v>
      </c>
      <c r="N369" t="s">
        <v>5508</v>
      </c>
      <c r="O369" t="s">
        <v>6138</v>
      </c>
    </row>
    <row r="370" spans="2:15">
      <c r="B370">
        <v>647</v>
      </c>
      <c r="H370">
        <v>7.4</v>
      </c>
      <c r="I370" t="s">
        <v>5145</v>
      </c>
      <c r="J370" t="s">
        <v>5147</v>
      </c>
      <c r="L370" t="s">
        <v>5150</v>
      </c>
      <c r="M370" t="s">
        <v>5153</v>
      </c>
      <c r="N370" t="s">
        <v>5509</v>
      </c>
      <c r="O370" t="s">
        <v>6139</v>
      </c>
    </row>
    <row r="371" spans="2:15">
      <c r="B371">
        <v>10700</v>
      </c>
      <c r="H371">
        <v>7.4</v>
      </c>
      <c r="I371" t="s">
        <v>5145</v>
      </c>
      <c r="J371" t="s">
        <v>5147</v>
      </c>
      <c r="L371" t="s">
        <v>5150</v>
      </c>
      <c r="M371" t="s">
        <v>5153</v>
      </c>
      <c r="N371" t="s">
        <v>5510</v>
      </c>
      <c r="O371" t="s">
        <v>6140</v>
      </c>
    </row>
    <row r="372" spans="2:15">
      <c r="B372">
        <v>3</v>
      </c>
      <c r="H372">
        <v>7.4</v>
      </c>
      <c r="I372" t="s">
        <v>5145</v>
      </c>
      <c r="J372" t="s">
        <v>5147</v>
      </c>
      <c r="L372" t="s">
        <v>5150</v>
      </c>
      <c r="M372" t="s">
        <v>5153</v>
      </c>
      <c r="N372" t="s">
        <v>5511</v>
      </c>
      <c r="O372" t="s">
        <v>6141</v>
      </c>
    </row>
    <row r="373" spans="2:15">
      <c r="B373">
        <v>23</v>
      </c>
      <c r="H373">
        <v>7.4</v>
      </c>
      <c r="I373" t="s">
        <v>5145</v>
      </c>
      <c r="J373" t="s">
        <v>5147</v>
      </c>
      <c r="L373" t="s">
        <v>5150</v>
      </c>
      <c r="M373" t="s">
        <v>5153</v>
      </c>
      <c r="N373" t="s">
        <v>5512</v>
      </c>
      <c r="O373" t="s">
        <v>6142</v>
      </c>
    </row>
    <row r="374" spans="2:15">
      <c r="B374">
        <v>36</v>
      </c>
      <c r="H374">
        <v>7.4</v>
      </c>
      <c r="I374" t="s">
        <v>5145</v>
      </c>
      <c r="J374" t="s">
        <v>5147</v>
      </c>
      <c r="L374" t="s">
        <v>5150</v>
      </c>
      <c r="M374" t="s">
        <v>5153</v>
      </c>
      <c r="N374" t="s">
        <v>5513</v>
      </c>
      <c r="O374" t="s">
        <v>6143</v>
      </c>
    </row>
    <row r="375" spans="2:15">
      <c r="B375">
        <v>17</v>
      </c>
      <c r="H375">
        <v>7.4</v>
      </c>
      <c r="I375" t="s">
        <v>5145</v>
      </c>
      <c r="J375" t="s">
        <v>5147</v>
      </c>
      <c r="L375" t="s">
        <v>5150</v>
      </c>
      <c r="M375" t="s">
        <v>5153</v>
      </c>
      <c r="N375" t="s">
        <v>5514</v>
      </c>
      <c r="O375" t="s">
        <v>6144</v>
      </c>
    </row>
    <row r="376" spans="2:15">
      <c r="B376">
        <v>51</v>
      </c>
      <c r="H376">
        <v>7.4</v>
      </c>
      <c r="I376" t="s">
        <v>5145</v>
      </c>
      <c r="J376" t="s">
        <v>5147</v>
      </c>
      <c r="L376" t="s">
        <v>5150</v>
      </c>
      <c r="M376" t="s">
        <v>5153</v>
      </c>
      <c r="N376" t="s">
        <v>5515</v>
      </c>
      <c r="O376" t="s">
        <v>6145</v>
      </c>
    </row>
    <row r="377" spans="2:15">
      <c r="B377">
        <v>199</v>
      </c>
      <c r="H377">
        <v>7.4</v>
      </c>
      <c r="I377" t="s">
        <v>5145</v>
      </c>
      <c r="J377" t="s">
        <v>5147</v>
      </c>
      <c r="L377" t="s">
        <v>5150</v>
      </c>
      <c r="M377" t="s">
        <v>5153</v>
      </c>
      <c r="N377" t="s">
        <v>5516</v>
      </c>
      <c r="O377" t="s">
        <v>6146</v>
      </c>
    </row>
    <row r="378" spans="2:15">
      <c r="B378">
        <v>482</v>
      </c>
      <c r="H378">
        <v>7.4</v>
      </c>
      <c r="I378" t="s">
        <v>5145</v>
      </c>
      <c r="J378" t="s">
        <v>5147</v>
      </c>
      <c r="L378" t="s">
        <v>5150</v>
      </c>
      <c r="M378" t="s">
        <v>5153</v>
      </c>
      <c r="N378" t="s">
        <v>5517</v>
      </c>
      <c r="O378" t="s">
        <v>6147</v>
      </c>
    </row>
    <row r="379" spans="2:15">
      <c r="B379">
        <v>3</v>
      </c>
      <c r="H379">
        <v>7.4</v>
      </c>
      <c r="I379" t="s">
        <v>5145</v>
      </c>
      <c r="J379" t="s">
        <v>5147</v>
      </c>
      <c r="L379" t="s">
        <v>5150</v>
      </c>
      <c r="M379" t="s">
        <v>5153</v>
      </c>
      <c r="N379" t="s">
        <v>5518</v>
      </c>
      <c r="O379" t="s">
        <v>6148</v>
      </c>
    </row>
    <row r="380" spans="2:15">
      <c r="B380">
        <v>1</v>
      </c>
      <c r="H380">
        <v>7.4</v>
      </c>
      <c r="I380" t="s">
        <v>5145</v>
      </c>
      <c r="J380" t="s">
        <v>5147</v>
      </c>
      <c r="L380" t="s">
        <v>5150</v>
      </c>
      <c r="M380" t="s">
        <v>5153</v>
      </c>
      <c r="N380" t="s">
        <v>5519</v>
      </c>
      <c r="O380" t="s">
        <v>6149</v>
      </c>
    </row>
    <row r="381" spans="2:15">
      <c r="B381">
        <v>1</v>
      </c>
      <c r="H381">
        <v>7.4</v>
      </c>
      <c r="I381" t="s">
        <v>5145</v>
      </c>
      <c r="J381" t="s">
        <v>5147</v>
      </c>
      <c r="L381" t="s">
        <v>5150</v>
      </c>
      <c r="M381" t="s">
        <v>5153</v>
      </c>
      <c r="N381" t="s">
        <v>5520</v>
      </c>
      <c r="O381" t="s">
        <v>6150</v>
      </c>
    </row>
    <row r="382" spans="2:15">
      <c r="B382">
        <v>2</v>
      </c>
      <c r="H382">
        <v>7.4</v>
      </c>
      <c r="I382" t="s">
        <v>5145</v>
      </c>
      <c r="J382" t="s">
        <v>5147</v>
      </c>
      <c r="L382" t="s">
        <v>5150</v>
      </c>
      <c r="M382" t="s">
        <v>5153</v>
      </c>
      <c r="N382" t="s">
        <v>5521</v>
      </c>
      <c r="O382" t="s">
        <v>6151</v>
      </c>
    </row>
    <row r="383" spans="2:15">
      <c r="B383">
        <v>149</v>
      </c>
      <c r="H383">
        <v>7.4</v>
      </c>
      <c r="I383" t="s">
        <v>5145</v>
      </c>
      <c r="J383" t="s">
        <v>5147</v>
      </c>
      <c r="L383" t="s">
        <v>5150</v>
      </c>
      <c r="M383" t="s">
        <v>5153</v>
      </c>
      <c r="N383" t="s">
        <v>5522</v>
      </c>
      <c r="O383" t="s">
        <v>6152</v>
      </c>
    </row>
    <row r="384" spans="2:15">
      <c r="B384">
        <v>21</v>
      </c>
      <c r="H384">
        <v>7.4</v>
      </c>
      <c r="I384" t="s">
        <v>5145</v>
      </c>
      <c r="J384" t="s">
        <v>5147</v>
      </c>
      <c r="L384" t="s">
        <v>5150</v>
      </c>
      <c r="M384" t="s">
        <v>5153</v>
      </c>
      <c r="N384" t="s">
        <v>5523</v>
      </c>
      <c r="O384" t="s">
        <v>6153</v>
      </c>
    </row>
    <row r="385" spans="2:15">
      <c r="B385">
        <v>124</v>
      </c>
      <c r="H385">
        <v>7.4</v>
      </c>
      <c r="I385" t="s">
        <v>5145</v>
      </c>
      <c r="J385" t="s">
        <v>5147</v>
      </c>
      <c r="L385" t="s">
        <v>5150</v>
      </c>
      <c r="M385" t="s">
        <v>5153</v>
      </c>
      <c r="N385" t="s">
        <v>5524</v>
      </c>
      <c r="O385" t="s">
        <v>6154</v>
      </c>
    </row>
    <row r="386" spans="2:15">
      <c r="B386">
        <v>15</v>
      </c>
      <c r="H386">
        <v>7.4</v>
      </c>
      <c r="I386" t="s">
        <v>5145</v>
      </c>
      <c r="J386" t="s">
        <v>5147</v>
      </c>
      <c r="L386" t="s">
        <v>5150</v>
      </c>
      <c r="M386" t="s">
        <v>5153</v>
      </c>
      <c r="N386" t="s">
        <v>5525</v>
      </c>
      <c r="O386" t="s">
        <v>6155</v>
      </c>
    </row>
    <row r="387" spans="2:15">
      <c r="B387">
        <v>122</v>
      </c>
      <c r="H387">
        <v>7.4</v>
      </c>
      <c r="I387" t="s">
        <v>5145</v>
      </c>
      <c r="J387" t="s">
        <v>5147</v>
      </c>
      <c r="L387" t="s">
        <v>5150</v>
      </c>
      <c r="M387" t="s">
        <v>5153</v>
      </c>
      <c r="N387" t="s">
        <v>5526</v>
      </c>
      <c r="O387" t="s">
        <v>6156</v>
      </c>
    </row>
    <row r="388" spans="2:15">
      <c r="B388">
        <v>8</v>
      </c>
      <c r="H388">
        <v>7.4</v>
      </c>
      <c r="I388" t="s">
        <v>5145</v>
      </c>
      <c r="J388" t="s">
        <v>5147</v>
      </c>
      <c r="L388" t="s">
        <v>5150</v>
      </c>
      <c r="M388" t="s">
        <v>5153</v>
      </c>
      <c r="N388" t="s">
        <v>5527</v>
      </c>
      <c r="O388" t="s">
        <v>6157</v>
      </c>
    </row>
    <row r="389" spans="2:15">
      <c r="B389">
        <v>10</v>
      </c>
      <c r="H389">
        <v>7.4</v>
      </c>
      <c r="I389" t="s">
        <v>5145</v>
      </c>
      <c r="J389" t="s">
        <v>5147</v>
      </c>
      <c r="L389" t="s">
        <v>5150</v>
      </c>
      <c r="M389" t="s">
        <v>5153</v>
      </c>
      <c r="N389" t="s">
        <v>5528</v>
      </c>
      <c r="O389" t="s">
        <v>6158</v>
      </c>
    </row>
    <row r="390" spans="2:15">
      <c r="B390">
        <v>6</v>
      </c>
      <c r="H390">
        <v>7.4</v>
      </c>
      <c r="I390" t="s">
        <v>5145</v>
      </c>
      <c r="J390" t="s">
        <v>5147</v>
      </c>
      <c r="L390" t="s">
        <v>5150</v>
      </c>
      <c r="M390" t="s">
        <v>5153</v>
      </c>
      <c r="N390" t="s">
        <v>5529</v>
      </c>
      <c r="O390" t="s">
        <v>6159</v>
      </c>
    </row>
    <row r="391" spans="2:15">
      <c r="B391">
        <v>271</v>
      </c>
      <c r="H391">
        <v>7.4</v>
      </c>
      <c r="I391" t="s">
        <v>5145</v>
      </c>
      <c r="J391" t="s">
        <v>5147</v>
      </c>
      <c r="L391" t="s">
        <v>5150</v>
      </c>
      <c r="M391" t="s">
        <v>5153</v>
      </c>
      <c r="N391" t="s">
        <v>5530</v>
      </c>
      <c r="O391" t="s">
        <v>6160</v>
      </c>
    </row>
    <row r="392" spans="2:15">
      <c r="B392">
        <v>29</v>
      </c>
      <c r="H392">
        <v>7.4</v>
      </c>
      <c r="I392" t="s">
        <v>5145</v>
      </c>
      <c r="J392" t="s">
        <v>5147</v>
      </c>
      <c r="L392" t="s">
        <v>5150</v>
      </c>
      <c r="M392" t="s">
        <v>5153</v>
      </c>
      <c r="N392" t="s">
        <v>5531</v>
      </c>
      <c r="O392" t="s">
        <v>6161</v>
      </c>
    </row>
    <row r="393" spans="2:15">
      <c r="B393">
        <v>260</v>
      </c>
      <c r="H393">
        <v>7.4</v>
      </c>
      <c r="I393" t="s">
        <v>5145</v>
      </c>
      <c r="J393" t="s">
        <v>5147</v>
      </c>
      <c r="L393" t="s">
        <v>5150</v>
      </c>
      <c r="M393" t="s">
        <v>5153</v>
      </c>
      <c r="N393" t="s">
        <v>5532</v>
      </c>
      <c r="O393" t="s">
        <v>6162</v>
      </c>
    </row>
    <row r="394" spans="2:15">
      <c r="B394">
        <v>227</v>
      </c>
      <c r="H394">
        <v>7.4</v>
      </c>
      <c r="I394" t="s">
        <v>5145</v>
      </c>
      <c r="J394" t="s">
        <v>5147</v>
      </c>
      <c r="L394" t="s">
        <v>5150</v>
      </c>
      <c r="M394" t="s">
        <v>5153</v>
      </c>
      <c r="N394" t="s">
        <v>5533</v>
      </c>
      <c r="O394" t="s">
        <v>6163</v>
      </c>
    </row>
    <row r="395" spans="2:15">
      <c r="B395">
        <v>68</v>
      </c>
      <c r="H395">
        <v>7.4</v>
      </c>
      <c r="I395" t="s">
        <v>5145</v>
      </c>
      <c r="J395" t="s">
        <v>5147</v>
      </c>
      <c r="L395" t="s">
        <v>5150</v>
      </c>
      <c r="M395" t="s">
        <v>5153</v>
      </c>
      <c r="N395" t="s">
        <v>5534</v>
      </c>
      <c r="O395" t="s">
        <v>6164</v>
      </c>
    </row>
    <row r="396" spans="2:15">
      <c r="B396">
        <v>5</v>
      </c>
      <c r="H396">
        <v>7.4</v>
      </c>
      <c r="I396" t="s">
        <v>5145</v>
      </c>
      <c r="J396" t="s">
        <v>5147</v>
      </c>
      <c r="L396" t="s">
        <v>5150</v>
      </c>
      <c r="M396" t="s">
        <v>5153</v>
      </c>
      <c r="N396" t="s">
        <v>5535</v>
      </c>
      <c r="O396" t="s">
        <v>6165</v>
      </c>
    </row>
    <row r="397" spans="2:15">
      <c r="B397">
        <v>141</v>
      </c>
      <c r="H397">
        <v>7.4</v>
      </c>
      <c r="I397" t="s">
        <v>5145</v>
      </c>
      <c r="J397" t="s">
        <v>5147</v>
      </c>
      <c r="L397" t="s">
        <v>5150</v>
      </c>
      <c r="M397" t="s">
        <v>5153</v>
      </c>
      <c r="N397" t="s">
        <v>5536</v>
      </c>
      <c r="O397" t="s">
        <v>6166</v>
      </c>
    </row>
    <row r="398" spans="2:15">
      <c r="B398">
        <v>394</v>
      </c>
      <c r="H398">
        <v>7.4</v>
      </c>
      <c r="I398" t="s">
        <v>5145</v>
      </c>
      <c r="J398" t="s">
        <v>5147</v>
      </c>
      <c r="L398" t="s">
        <v>5150</v>
      </c>
      <c r="M398" t="s">
        <v>5153</v>
      </c>
      <c r="N398" t="s">
        <v>5537</v>
      </c>
      <c r="O398" t="s">
        <v>6167</v>
      </c>
    </row>
    <row r="399" spans="2:15">
      <c r="B399">
        <v>897</v>
      </c>
      <c r="H399">
        <v>7.4</v>
      </c>
      <c r="I399" t="s">
        <v>5145</v>
      </c>
      <c r="J399" t="s">
        <v>5147</v>
      </c>
      <c r="L399" t="s">
        <v>5150</v>
      </c>
      <c r="M399" t="s">
        <v>5153</v>
      </c>
      <c r="N399" t="s">
        <v>5538</v>
      </c>
      <c r="O399" t="s">
        <v>6168</v>
      </c>
    </row>
    <row r="400" spans="2:15">
      <c r="B400">
        <v>796</v>
      </c>
      <c r="H400">
        <v>7.4</v>
      </c>
      <c r="I400" t="s">
        <v>5145</v>
      </c>
      <c r="J400" t="s">
        <v>5147</v>
      </c>
      <c r="L400" t="s">
        <v>5150</v>
      </c>
      <c r="M400" t="s">
        <v>5153</v>
      </c>
      <c r="N400" t="s">
        <v>5539</v>
      </c>
      <c r="O400" t="s">
        <v>6169</v>
      </c>
    </row>
    <row r="401" spans="2:15">
      <c r="B401">
        <v>665</v>
      </c>
      <c r="H401">
        <v>7.4</v>
      </c>
      <c r="I401" t="s">
        <v>5145</v>
      </c>
      <c r="J401" t="s">
        <v>5147</v>
      </c>
      <c r="L401" t="s">
        <v>5150</v>
      </c>
      <c r="M401" t="s">
        <v>5153</v>
      </c>
      <c r="N401" t="s">
        <v>5540</v>
      </c>
      <c r="O401" t="s">
        <v>6170</v>
      </c>
    </row>
    <row r="402" spans="2:15">
      <c r="B402">
        <v>110</v>
      </c>
      <c r="H402">
        <v>7.4</v>
      </c>
      <c r="I402" t="s">
        <v>5145</v>
      </c>
      <c r="J402" t="s">
        <v>5147</v>
      </c>
      <c r="L402" t="s">
        <v>5150</v>
      </c>
      <c r="M402" t="s">
        <v>5153</v>
      </c>
      <c r="N402" t="s">
        <v>5541</v>
      </c>
      <c r="O402" t="s">
        <v>6171</v>
      </c>
    </row>
    <row r="403" spans="2:15">
      <c r="B403">
        <v>101</v>
      </c>
      <c r="H403">
        <v>7.4</v>
      </c>
      <c r="I403" t="s">
        <v>5145</v>
      </c>
      <c r="J403" t="s">
        <v>5147</v>
      </c>
      <c r="L403" t="s">
        <v>5150</v>
      </c>
      <c r="M403" t="s">
        <v>5153</v>
      </c>
      <c r="N403" t="s">
        <v>5542</v>
      </c>
      <c r="O403" t="s">
        <v>6172</v>
      </c>
    </row>
    <row r="404" spans="2:15">
      <c r="B404">
        <v>528</v>
      </c>
      <c r="H404">
        <v>7.4</v>
      </c>
      <c r="I404" t="s">
        <v>5145</v>
      </c>
      <c r="J404" t="s">
        <v>5147</v>
      </c>
      <c r="L404" t="s">
        <v>5150</v>
      </c>
      <c r="M404" t="s">
        <v>5153</v>
      </c>
      <c r="N404" t="s">
        <v>5543</v>
      </c>
      <c r="O404" t="s">
        <v>6173</v>
      </c>
    </row>
    <row r="405" spans="2:15">
      <c r="B405">
        <v>1114</v>
      </c>
      <c r="H405">
        <v>7.4</v>
      </c>
      <c r="I405" t="s">
        <v>5145</v>
      </c>
      <c r="J405" t="s">
        <v>5147</v>
      </c>
      <c r="L405" t="s">
        <v>5150</v>
      </c>
      <c r="M405" t="s">
        <v>5153</v>
      </c>
      <c r="N405" t="s">
        <v>5544</v>
      </c>
      <c r="O405" t="s">
        <v>6174</v>
      </c>
    </row>
    <row r="406" spans="2:15">
      <c r="B406">
        <v>6390</v>
      </c>
      <c r="H406">
        <v>7.4</v>
      </c>
      <c r="I406" t="s">
        <v>5145</v>
      </c>
      <c r="J406" t="s">
        <v>5147</v>
      </c>
      <c r="L406" t="s">
        <v>5150</v>
      </c>
      <c r="M406" t="s">
        <v>5153</v>
      </c>
      <c r="N406" t="s">
        <v>5545</v>
      </c>
      <c r="O406" t="s">
        <v>6175</v>
      </c>
    </row>
    <row r="407" spans="2:15">
      <c r="B407">
        <v>98</v>
      </c>
      <c r="H407">
        <v>7.4</v>
      </c>
      <c r="I407" t="s">
        <v>5145</v>
      </c>
      <c r="J407" t="s">
        <v>5147</v>
      </c>
      <c r="L407" t="s">
        <v>5150</v>
      </c>
      <c r="M407" t="s">
        <v>5153</v>
      </c>
      <c r="N407" t="s">
        <v>5546</v>
      </c>
      <c r="O407" t="s">
        <v>6176</v>
      </c>
    </row>
    <row r="408" spans="2:15">
      <c r="B408">
        <v>3260</v>
      </c>
      <c r="H408">
        <v>7.4</v>
      </c>
      <c r="I408" t="s">
        <v>5145</v>
      </c>
      <c r="J408" t="s">
        <v>5147</v>
      </c>
      <c r="L408" t="s">
        <v>5150</v>
      </c>
      <c r="M408" t="s">
        <v>5153</v>
      </c>
      <c r="N408" t="s">
        <v>5547</v>
      </c>
      <c r="O408" t="s">
        <v>6177</v>
      </c>
    </row>
    <row r="409" spans="2:15">
      <c r="B409">
        <v>71</v>
      </c>
      <c r="H409">
        <v>7.4</v>
      </c>
      <c r="I409" t="s">
        <v>5145</v>
      </c>
      <c r="J409" t="s">
        <v>5147</v>
      </c>
      <c r="L409" t="s">
        <v>5150</v>
      </c>
      <c r="M409" t="s">
        <v>5153</v>
      </c>
      <c r="N409" t="s">
        <v>5548</v>
      </c>
      <c r="O409" t="s">
        <v>6178</v>
      </c>
    </row>
    <row r="410" spans="2:15">
      <c r="B410">
        <v>94</v>
      </c>
      <c r="H410">
        <v>7.4</v>
      </c>
      <c r="I410" t="s">
        <v>5145</v>
      </c>
      <c r="J410" t="s">
        <v>5147</v>
      </c>
      <c r="L410" t="s">
        <v>5150</v>
      </c>
      <c r="M410" t="s">
        <v>5153</v>
      </c>
      <c r="N410" t="s">
        <v>5549</v>
      </c>
      <c r="O410" t="s">
        <v>6179</v>
      </c>
    </row>
    <row r="411" spans="2:15">
      <c r="B411">
        <v>13</v>
      </c>
      <c r="H411">
        <v>7.4</v>
      </c>
      <c r="I411" t="s">
        <v>5145</v>
      </c>
      <c r="J411" t="s">
        <v>5147</v>
      </c>
      <c r="L411" t="s">
        <v>5150</v>
      </c>
      <c r="M411" t="s">
        <v>5153</v>
      </c>
      <c r="N411" t="s">
        <v>5550</v>
      </c>
      <c r="O411" t="s">
        <v>6180</v>
      </c>
    </row>
    <row r="412" spans="2:15">
      <c r="B412">
        <v>98</v>
      </c>
      <c r="H412">
        <v>7.4</v>
      </c>
      <c r="I412" t="s">
        <v>5145</v>
      </c>
      <c r="J412" t="s">
        <v>5147</v>
      </c>
      <c r="L412" t="s">
        <v>5150</v>
      </c>
      <c r="M412" t="s">
        <v>5153</v>
      </c>
      <c r="N412" t="s">
        <v>5551</v>
      </c>
      <c r="O412" t="s">
        <v>6181</v>
      </c>
    </row>
    <row r="413" spans="2:15">
      <c r="B413">
        <v>412</v>
      </c>
      <c r="H413">
        <v>7.4</v>
      </c>
      <c r="I413" t="s">
        <v>5145</v>
      </c>
      <c r="J413" t="s">
        <v>5147</v>
      </c>
      <c r="L413" t="s">
        <v>5150</v>
      </c>
      <c r="M413" t="s">
        <v>5153</v>
      </c>
      <c r="N413" t="s">
        <v>5552</v>
      </c>
      <c r="O413" t="s">
        <v>6182</v>
      </c>
    </row>
    <row r="414" spans="2:15">
      <c r="B414">
        <v>72</v>
      </c>
      <c r="H414">
        <v>7.4</v>
      </c>
      <c r="I414" t="s">
        <v>5145</v>
      </c>
      <c r="J414" t="s">
        <v>5147</v>
      </c>
      <c r="L414" t="s">
        <v>5150</v>
      </c>
      <c r="M414" t="s">
        <v>5153</v>
      </c>
      <c r="N414" t="s">
        <v>5553</v>
      </c>
      <c r="O414" t="s">
        <v>6183</v>
      </c>
    </row>
    <row r="415" spans="2:15">
      <c r="B415">
        <v>4</v>
      </c>
      <c r="H415">
        <v>7.4</v>
      </c>
      <c r="I415" t="s">
        <v>5145</v>
      </c>
      <c r="J415" t="s">
        <v>5147</v>
      </c>
      <c r="L415" t="s">
        <v>5150</v>
      </c>
      <c r="M415" t="s">
        <v>5153</v>
      </c>
      <c r="N415" t="s">
        <v>5554</v>
      </c>
      <c r="O415" t="s">
        <v>6184</v>
      </c>
    </row>
    <row r="416" spans="2:15">
      <c r="B416">
        <v>13</v>
      </c>
      <c r="H416">
        <v>7.4</v>
      </c>
      <c r="I416" t="s">
        <v>5145</v>
      </c>
      <c r="J416" t="s">
        <v>5147</v>
      </c>
      <c r="L416" t="s">
        <v>5150</v>
      </c>
      <c r="M416" t="s">
        <v>5153</v>
      </c>
      <c r="N416" t="s">
        <v>5555</v>
      </c>
      <c r="O416" t="s">
        <v>6185</v>
      </c>
    </row>
    <row r="417" spans="2:15">
      <c r="B417">
        <v>6</v>
      </c>
      <c r="H417">
        <v>7.4</v>
      </c>
      <c r="I417" t="s">
        <v>5145</v>
      </c>
      <c r="J417" t="s">
        <v>5147</v>
      </c>
      <c r="L417" t="s">
        <v>5150</v>
      </c>
      <c r="M417" t="s">
        <v>5153</v>
      </c>
      <c r="N417" t="s">
        <v>5556</v>
      </c>
      <c r="O417" t="s">
        <v>6186</v>
      </c>
    </row>
    <row r="418" spans="2:15">
      <c r="B418">
        <v>1</v>
      </c>
      <c r="H418">
        <v>7.4</v>
      </c>
      <c r="I418" t="s">
        <v>5145</v>
      </c>
      <c r="J418" t="s">
        <v>5147</v>
      </c>
      <c r="L418" t="s">
        <v>5150</v>
      </c>
      <c r="M418" t="s">
        <v>5153</v>
      </c>
      <c r="N418" t="s">
        <v>5557</v>
      </c>
      <c r="O418" t="s">
        <v>6187</v>
      </c>
    </row>
    <row r="419" spans="2:15">
      <c r="B419">
        <v>14</v>
      </c>
      <c r="H419">
        <v>7.4</v>
      </c>
      <c r="I419" t="s">
        <v>5145</v>
      </c>
      <c r="J419" t="s">
        <v>5147</v>
      </c>
      <c r="L419" t="s">
        <v>5150</v>
      </c>
      <c r="M419" t="s">
        <v>5153</v>
      </c>
      <c r="N419" t="s">
        <v>5558</v>
      </c>
      <c r="O419" t="s">
        <v>6188</v>
      </c>
    </row>
    <row r="420" spans="2:15">
      <c r="B420">
        <v>31</v>
      </c>
      <c r="H420">
        <v>7.4</v>
      </c>
      <c r="I420" t="s">
        <v>5145</v>
      </c>
      <c r="J420" t="s">
        <v>5147</v>
      </c>
      <c r="L420" t="s">
        <v>5150</v>
      </c>
      <c r="M420" t="s">
        <v>5153</v>
      </c>
      <c r="N420" t="s">
        <v>5559</v>
      </c>
      <c r="O420" t="s">
        <v>6189</v>
      </c>
    </row>
    <row r="421" spans="2:15">
      <c r="B421">
        <v>34</v>
      </c>
      <c r="H421">
        <v>7.4</v>
      </c>
      <c r="I421" t="s">
        <v>5145</v>
      </c>
      <c r="J421" t="s">
        <v>5147</v>
      </c>
      <c r="L421" t="s">
        <v>5150</v>
      </c>
      <c r="M421" t="s">
        <v>5153</v>
      </c>
      <c r="N421" t="s">
        <v>5560</v>
      </c>
      <c r="O421" t="s">
        <v>6190</v>
      </c>
    </row>
    <row r="422" spans="2:15">
      <c r="B422">
        <v>30</v>
      </c>
      <c r="H422">
        <v>7.4</v>
      </c>
      <c r="I422" t="s">
        <v>5145</v>
      </c>
      <c r="J422" t="s">
        <v>5147</v>
      </c>
      <c r="L422" t="s">
        <v>5150</v>
      </c>
      <c r="M422" t="s">
        <v>5153</v>
      </c>
      <c r="N422" t="s">
        <v>5561</v>
      </c>
      <c r="O422" t="s">
        <v>6191</v>
      </c>
    </row>
    <row r="423" spans="2:15">
      <c r="B423">
        <v>298</v>
      </c>
      <c r="H423">
        <v>7.4</v>
      </c>
      <c r="I423" t="s">
        <v>5145</v>
      </c>
      <c r="J423" t="s">
        <v>5147</v>
      </c>
      <c r="L423" t="s">
        <v>5150</v>
      </c>
      <c r="M423" t="s">
        <v>5153</v>
      </c>
      <c r="N423" t="s">
        <v>5562</v>
      </c>
      <c r="O423" t="s">
        <v>6192</v>
      </c>
    </row>
    <row r="424" spans="2:15">
      <c r="B424">
        <v>218</v>
      </c>
      <c r="H424">
        <v>7.4</v>
      </c>
      <c r="I424" t="s">
        <v>5145</v>
      </c>
      <c r="J424" t="s">
        <v>5147</v>
      </c>
      <c r="L424" t="s">
        <v>5150</v>
      </c>
      <c r="M424" t="s">
        <v>5153</v>
      </c>
      <c r="N424" t="s">
        <v>5563</v>
      </c>
      <c r="O424" t="s">
        <v>6193</v>
      </c>
    </row>
    <row r="425" spans="2:15">
      <c r="B425">
        <v>22</v>
      </c>
      <c r="H425">
        <v>7.4</v>
      </c>
      <c r="I425" t="s">
        <v>5145</v>
      </c>
      <c r="J425" t="s">
        <v>5147</v>
      </c>
      <c r="L425" t="s">
        <v>5150</v>
      </c>
      <c r="M425" t="s">
        <v>5153</v>
      </c>
      <c r="N425" t="s">
        <v>5564</v>
      </c>
      <c r="O425" t="s">
        <v>6194</v>
      </c>
    </row>
    <row r="426" spans="2:15">
      <c r="B426">
        <v>13</v>
      </c>
      <c r="H426">
        <v>7.4</v>
      </c>
      <c r="I426" t="s">
        <v>5145</v>
      </c>
      <c r="J426" t="s">
        <v>5147</v>
      </c>
      <c r="L426" t="s">
        <v>5150</v>
      </c>
      <c r="M426" t="s">
        <v>5153</v>
      </c>
      <c r="N426" t="s">
        <v>5565</v>
      </c>
      <c r="O426" t="s">
        <v>6195</v>
      </c>
    </row>
    <row r="427" spans="2:15">
      <c r="B427">
        <v>34</v>
      </c>
      <c r="H427">
        <v>7.4</v>
      </c>
      <c r="I427" t="s">
        <v>5145</v>
      </c>
      <c r="J427" t="s">
        <v>5147</v>
      </c>
      <c r="L427" t="s">
        <v>5150</v>
      </c>
      <c r="M427" t="s">
        <v>5153</v>
      </c>
      <c r="N427" t="s">
        <v>5566</v>
      </c>
      <c r="O427" t="s">
        <v>6196</v>
      </c>
    </row>
    <row r="428" spans="2:15">
      <c r="B428">
        <v>500</v>
      </c>
      <c r="H428">
        <v>7.4</v>
      </c>
      <c r="I428" t="s">
        <v>5145</v>
      </c>
      <c r="J428" t="s">
        <v>5147</v>
      </c>
      <c r="L428" t="s">
        <v>5150</v>
      </c>
      <c r="M428" t="s">
        <v>5153</v>
      </c>
      <c r="N428" t="s">
        <v>5567</v>
      </c>
      <c r="O428" t="s">
        <v>6197</v>
      </c>
    </row>
    <row r="429" spans="2:15">
      <c r="B429">
        <v>296</v>
      </c>
      <c r="H429">
        <v>7.4</v>
      </c>
      <c r="I429" t="s">
        <v>5145</v>
      </c>
      <c r="J429" t="s">
        <v>5147</v>
      </c>
      <c r="L429" t="s">
        <v>5150</v>
      </c>
      <c r="M429" t="s">
        <v>5153</v>
      </c>
      <c r="N429" t="s">
        <v>5568</v>
      </c>
      <c r="O429" t="s">
        <v>6198</v>
      </c>
    </row>
    <row r="430" spans="2:15">
      <c r="B430">
        <v>439</v>
      </c>
      <c r="H430">
        <v>7.4</v>
      </c>
      <c r="I430" t="s">
        <v>5145</v>
      </c>
      <c r="J430" t="s">
        <v>5147</v>
      </c>
      <c r="L430" t="s">
        <v>5150</v>
      </c>
      <c r="M430" t="s">
        <v>5153</v>
      </c>
      <c r="N430" t="s">
        <v>5569</v>
      </c>
      <c r="O430" t="s">
        <v>6199</v>
      </c>
    </row>
    <row r="431" spans="2:15">
      <c r="B431">
        <v>126</v>
      </c>
      <c r="H431">
        <v>7.4</v>
      </c>
      <c r="I431" t="s">
        <v>5145</v>
      </c>
      <c r="J431" t="s">
        <v>5147</v>
      </c>
      <c r="L431" t="s">
        <v>5150</v>
      </c>
      <c r="M431" t="s">
        <v>5153</v>
      </c>
      <c r="N431" t="s">
        <v>5570</v>
      </c>
      <c r="O431" t="s">
        <v>6200</v>
      </c>
    </row>
    <row r="432" spans="2:15">
      <c r="B432">
        <v>726</v>
      </c>
      <c r="H432">
        <v>7.4</v>
      </c>
      <c r="I432" t="s">
        <v>5145</v>
      </c>
      <c r="J432" t="s">
        <v>5147</v>
      </c>
      <c r="L432" t="s">
        <v>5150</v>
      </c>
      <c r="M432" t="s">
        <v>5153</v>
      </c>
      <c r="N432" t="s">
        <v>5571</v>
      </c>
      <c r="O432" t="s">
        <v>6201</v>
      </c>
    </row>
    <row r="433" spans="2:15">
      <c r="B433">
        <v>70</v>
      </c>
      <c r="H433">
        <v>7.4</v>
      </c>
      <c r="I433" t="s">
        <v>5145</v>
      </c>
      <c r="J433" t="s">
        <v>5147</v>
      </c>
      <c r="L433" t="s">
        <v>5150</v>
      </c>
      <c r="M433" t="s">
        <v>5153</v>
      </c>
      <c r="N433" t="s">
        <v>5572</v>
      </c>
      <c r="O433" t="s">
        <v>6202</v>
      </c>
    </row>
    <row r="434" spans="2:15">
      <c r="B434">
        <v>3030</v>
      </c>
      <c r="H434">
        <v>7.4</v>
      </c>
      <c r="I434" t="s">
        <v>5145</v>
      </c>
      <c r="J434" t="s">
        <v>5147</v>
      </c>
      <c r="L434" t="s">
        <v>5150</v>
      </c>
      <c r="M434" t="s">
        <v>5153</v>
      </c>
      <c r="N434" t="s">
        <v>5573</v>
      </c>
      <c r="O434" t="s">
        <v>6203</v>
      </c>
    </row>
    <row r="435" spans="2:15">
      <c r="B435">
        <v>647</v>
      </c>
      <c r="H435">
        <v>7.4</v>
      </c>
      <c r="I435" t="s">
        <v>5145</v>
      </c>
      <c r="J435" t="s">
        <v>5147</v>
      </c>
      <c r="L435" t="s">
        <v>5150</v>
      </c>
      <c r="M435" t="s">
        <v>5153</v>
      </c>
      <c r="N435" t="s">
        <v>5574</v>
      </c>
      <c r="O435" t="s">
        <v>6204</v>
      </c>
    </row>
    <row r="436" spans="2:15">
      <c r="B436">
        <v>515</v>
      </c>
      <c r="H436">
        <v>7.4</v>
      </c>
      <c r="I436" t="s">
        <v>5145</v>
      </c>
      <c r="J436" t="s">
        <v>5147</v>
      </c>
      <c r="L436" t="s">
        <v>5150</v>
      </c>
      <c r="M436" t="s">
        <v>5153</v>
      </c>
      <c r="N436" t="s">
        <v>5575</v>
      </c>
      <c r="O436" t="s">
        <v>6205</v>
      </c>
    </row>
    <row r="437" spans="2:15">
      <c r="B437">
        <v>3720</v>
      </c>
      <c r="H437">
        <v>7.4</v>
      </c>
      <c r="I437" t="s">
        <v>5145</v>
      </c>
      <c r="J437" t="s">
        <v>5147</v>
      </c>
      <c r="L437" t="s">
        <v>5150</v>
      </c>
      <c r="M437" t="s">
        <v>5153</v>
      </c>
      <c r="N437" t="s">
        <v>5576</v>
      </c>
      <c r="O437" t="s">
        <v>6206</v>
      </c>
    </row>
    <row r="438" spans="2:15">
      <c r="B438">
        <v>7010</v>
      </c>
      <c r="H438">
        <v>7.4</v>
      </c>
      <c r="I438" t="s">
        <v>5145</v>
      </c>
      <c r="J438" t="s">
        <v>5147</v>
      </c>
      <c r="L438" t="s">
        <v>5150</v>
      </c>
      <c r="M438" t="s">
        <v>5153</v>
      </c>
      <c r="N438" t="s">
        <v>5577</v>
      </c>
      <c r="O438" t="s">
        <v>6207</v>
      </c>
    </row>
    <row r="439" spans="2:15">
      <c r="B439">
        <v>711</v>
      </c>
      <c r="H439">
        <v>7.4</v>
      </c>
      <c r="I439" t="s">
        <v>5145</v>
      </c>
      <c r="J439" t="s">
        <v>5147</v>
      </c>
      <c r="L439" t="s">
        <v>5150</v>
      </c>
      <c r="M439" t="s">
        <v>5153</v>
      </c>
      <c r="N439" t="s">
        <v>5578</v>
      </c>
      <c r="O439" t="s">
        <v>6208</v>
      </c>
    </row>
    <row r="440" spans="2:15">
      <c r="B440">
        <v>1250</v>
      </c>
      <c r="H440">
        <v>7.4</v>
      </c>
      <c r="I440" t="s">
        <v>5145</v>
      </c>
      <c r="J440" t="s">
        <v>5147</v>
      </c>
      <c r="L440" t="s">
        <v>5150</v>
      </c>
      <c r="M440" t="s">
        <v>5153</v>
      </c>
      <c r="N440" t="s">
        <v>5579</v>
      </c>
      <c r="O440" t="s">
        <v>6209</v>
      </c>
    </row>
    <row r="441" spans="2:15">
      <c r="B441">
        <v>1058</v>
      </c>
      <c r="H441">
        <v>7.4</v>
      </c>
      <c r="I441" t="s">
        <v>5145</v>
      </c>
      <c r="J441" t="s">
        <v>5147</v>
      </c>
      <c r="L441" t="s">
        <v>5150</v>
      </c>
      <c r="M441" t="s">
        <v>5153</v>
      </c>
      <c r="N441" t="s">
        <v>5580</v>
      </c>
      <c r="O441" t="s">
        <v>6210</v>
      </c>
    </row>
    <row r="442" spans="2:15">
      <c r="B442">
        <v>659</v>
      </c>
      <c r="H442">
        <v>7.4</v>
      </c>
      <c r="I442" t="s">
        <v>5145</v>
      </c>
      <c r="J442" t="s">
        <v>5147</v>
      </c>
      <c r="L442" t="s">
        <v>5150</v>
      </c>
      <c r="M442" t="s">
        <v>5153</v>
      </c>
      <c r="N442" t="s">
        <v>5581</v>
      </c>
      <c r="O442" t="s">
        <v>6211</v>
      </c>
    </row>
    <row r="443" spans="2:15">
      <c r="B443">
        <v>1729</v>
      </c>
      <c r="H443">
        <v>7.4</v>
      </c>
      <c r="I443" t="s">
        <v>5145</v>
      </c>
      <c r="J443" t="s">
        <v>5147</v>
      </c>
      <c r="L443" t="s">
        <v>5150</v>
      </c>
      <c r="M443" t="s">
        <v>5153</v>
      </c>
      <c r="N443" t="s">
        <v>5582</v>
      </c>
      <c r="O443" t="s">
        <v>6212</v>
      </c>
    </row>
    <row r="444" spans="2:15">
      <c r="B444">
        <v>149</v>
      </c>
      <c r="H444">
        <v>7.4</v>
      </c>
      <c r="I444" t="s">
        <v>5145</v>
      </c>
      <c r="J444" t="s">
        <v>5147</v>
      </c>
      <c r="L444" t="s">
        <v>5150</v>
      </c>
      <c r="M444" t="s">
        <v>5153</v>
      </c>
      <c r="N444" t="s">
        <v>5583</v>
      </c>
      <c r="O444" t="s">
        <v>6213</v>
      </c>
    </row>
    <row r="445" spans="2:15">
      <c r="B445">
        <v>72</v>
      </c>
      <c r="H445">
        <v>7.4</v>
      </c>
      <c r="I445" t="s">
        <v>5145</v>
      </c>
      <c r="J445" t="s">
        <v>5147</v>
      </c>
      <c r="L445" t="s">
        <v>5150</v>
      </c>
      <c r="M445" t="s">
        <v>5153</v>
      </c>
      <c r="N445" t="s">
        <v>5584</v>
      </c>
      <c r="O445" t="s">
        <v>6214</v>
      </c>
    </row>
    <row r="446" spans="2:15">
      <c r="B446">
        <v>22</v>
      </c>
      <c r="H446">
        <v>7.4</v>
      </c>
      <c r="I446" t="s">
        <v>5145</v>
      </c>
      <c r="J446" t="s">
        <v>5147</v>
      </c>
      <c r="L446" t="s">
        <v>5150</v>
      </c>
      <c r="M446" t="s">
        <v>5153</v>
      </c>
      <c r="N446" t="s">
        <v>5585</v>
      </c>
      <c r="O446" t="s">
        <v>6215</v>
      </c>
    </row>
    <row r="447" spans="2:15">
      <c r="B447">
        <v>1</v>
      </c>
      <c r="H447">
        <v>7.4</v>
      </c>
      <c r="I447" t="s">
        <v>5145</v>
      </c>
      <c r="J447" t="s">
        <v>5147</v>
      </c>
      <c r="L447" t="s">
        <v>5150</v>
      </c>
      <c r="M447" t="s">
        <v>5153</v>
      </c>
      <c r="N447" t="s">
        <v>5586</v>
      </c>
      <c r="O447" t="s">
        <v>6216</v>
      </c>
    </row>
    <row r="448" spans="2:15">
      <c r="B448">
        <v>2</v>
      </c>
      <c r="H448">
        <v>7.4</v>
      </c>
      <c r="I448" t="s">
        <v>5145</v>
      </c>
      <c r="J448" t="s">
        <v>5147</v>
      </c>
      <c r="L448" t="s">
        <v>5150</v>
      </c>
      <c r="M448" t="s">
        <v>5153</v>
      </c>
      <c r="N448" t="s">
        <v>5587</v>
      </c>
      <c r="O448" t="s">
        <v>6217</v>
      </c>
    </row>
    <row r="449" spans="2:15">
      <c r="B449">
        <v>1</v>
      </c>
      <c r="H449">
        <v>7.4</v>
      </c>
      <c r="I449" t="s">
        <v>5145</v>
      </c>
      <c r="J449" t="s">
        <v>5147</v>
      </c>
      <c r="L449" t="s">
        <v>5150</v>
      </c>
      <c r="M449" t="s">
        <v>5153</v>
      </c>
      <c r="N449" t="s">
        <v>5588</v>
      </c>
      <c r="O449" t="s">
        <v>6218</v>
      </c>
    </row>
    <row r="450" spans="2:15">
      <c r="B450">
        <v>1</v>
      </c>
      <c r="H450">
        <v>7.4</v>
      </c>
      <c r="I450" t="s">
        <v>5145</v>
      </c>
      <c r="J450" t="s">
        <v>5147</v>
      </c>
      <c r="L450" t="s">
        <v>5150</v>
      </c>
      <c r="M450" t="s">
        <v>5153</v>
      </c>
      <c r="N450" t="s">
        <v>5589</v>
      </c>
      <c r="O450" t="s">
        <v>6219</v>
      </c>
    </row>
    <row r="451" spans="2:15">
      <c r="B451">
        <v>36</v>
      </c>
      <c r="H451">
        <v>7.4</v>
      </c>
      <c r="I451" t="s">
        <v>5145</v>
      </c>
      <c r="J451" t="s">
        <v>5147</v>
      </c>
      <c r="L451" t="s">
        <v>5150</v>
      </c>
      <c r="M451" t="s">
        <v>5153</v>
      </c>
      <c r="N451" t="s">
        <v>5590</v>
      </c>
      <c r="O451" t="s">
        <v>6220</v>
      </c>
    </row>
    <row r="452" spans="2:15">
      <c r="B452">
        <v>1</v>
      </c>
      <c r="H452">
        <v>7.4</v>
      </c>
      <c r="I452" t="s">
        <v>5145</v>
      </c>
      <c r="J452" t="s">
        <v>5147</v>
      </c>
      <c r="L452" t="s">
        <v>5150</v>
      </c>
      <c r="M452" t="s">
        <v>5153</v>
      </c>
      <c r="N452" t="s">
        <v>5591</v>
      </c>
      <c r="O452" t="s">
        <v>6221</v>
      </c>
    </row>
    <row r="453" spans="2:15">
      <c r="B453">
        <v>2</v>
      </c>
      <c r="H453">
        <v>7.4</v>
      </c>
      <c r="I453" t="s">
        <v>5145</v>
      </c>
      <c r="J453" t="s">
        <v>5147</v>
      </c>
      <c r="L453" t="s">
        <v>5150</v>
      </c>
      <c r="M453" t="s">
        <v>5153</v>
      </c>
      <c r="N453" t="s">
        <v>5592</v>
      </c>
      <c r="O453" t="s">
        <v>6222</v>
      </c>
    </row>
    <row r="454" spans="2:15">
      <c r="B454">
        <v>1</v>
      </c>
      <c r="H454">
        <v>7.4</v>
      </c>
      <c r="I454" t="s">
        <v>5145</v>
      </c>
      <c r="J454" t="s">
        <v>5147</v>
      </c>
      <c r="L454" t="s">
        <v>5150</v>
      </c>
      <c r="M454" t="s">
        <v>5153</v>
      </c>
      <c r="N454" t="s">
        <v>5593</v>
      </c>
      <c r="O454" t="s">
        <v>6223</v>
      </c>
    </row>
    <row r="455" spans="2:15">
      <c r="B455">
        <v>7</v>
      </c>
      <c r="H455">
        <v>7.4</v>
      </c>
      <c r="I455" t="s">
        <v>5145</v>
      </c>
      <c r="J455" t="s">
        <v>5147</v>
      </c>
      <c r="L455" t="s">
        <v>5150</v>
      </c>
      <c r="M455" t="s">
        <v>5153</v>
      </c>
      <c r="N455" t="s">
        <v>5594</v>
      </c>
      <c r="O455" t="s">
        <v>6224</v>
      </c>
    </row>
    <row r="456" spans="2:15">
      <c r="B456">
        <v>1000</v>
      </c>
      <c r="H456">
        <v>7.4</v>
      </c>
      <c r="I456" t="s">
        <v>5145</v>
      </c>
      <c r="J456" t="s">
        <v>5147</v>
      </c>
      <c r="L456" t="s">
        <v>5150</v>
      </c>
      <c r="M456" t="s">
        <v>5153</v>
      </c>
      <c r="N456" t="s">
        <v>5595</v>
      </c>
      <c r="O456" t="s">
        <v>6225</v>
      </c>
    </row>
    <row r="457" spans="2:15">
      <c r="B457">
        <v>1010</v>
      </c>
      <c r="H457">
        <v>7.4</v>
      </c>
      <c r="I457" t="s">
        <v>5145</v>
      </c>
      <c r="J457" t="s">
        <v>5147</v>
      </c>
      <c r="L457" t="s">
        <v>5150</v>
      </c>
      <c r="M457" t="s">
        <v>5153</v>
      </c>
      <c r="N457" t="s">
        <v>5596</v>
      </c>
      <c r="O457" t="s">
        <v>6226</v>
      </c>
    </row>
    <row r="458" spans="2:15">
      <c r="B458">
        <v>16199</v>
      </c>
      <c r="H458">
        <v>7.4</v>
      </c>
      <c r="I458" t="s">
        <v>5145</v>
      </c>
      <c r="J458" t="s">
        <v>5147</v>
      </c>
      <c r="L458" t="s">
        <v>5150</v>
      </c>
      <c r="M458" t="s">
        <v>5153</v>
      </c>
      <c r="N458" t="s">
        <v>5597</v>
      </c>
      <c r="O458" t="s">
        <v>6227</v>
      </c>
    </row>
    <row r="459" spans="2:15">
      <c r="B459">
        <v>2650</v>
      </c>
      <c r="H459">
        <v>7.4</v>
      </c>
      <c r="I459" t="s">
        <v>5145</v>
      </c>
      <c r="J459" t="s">
        <v>5147</v>
      </c>
      <c r="L459" t="s">
        <v>5150</v>
      </c>
      <c r="M459" t="s">
        <v>5153</v>
      </c>
      <c r="N459" t="s">
        <v>5598</v>
      </c>
      <c r="O459" t="s">
        <v>6228</v>
      </c>
    </row>
    <row r="460" spans="2:15">
      <c r="B460">
        <v>4420</v>
      </c>
      <c r="H460">
        <v>7.4</v>
      </c>
      <c r="I460" t="s">
        <v>5145</v>
      </c>
      <c r="J460" t="s">
        <v>5147</v>
      </c>
      <c r="L460" t="s">
        <v>5150</v>
      </c>
      <c r="M460" t="s">
        <v>5153</v>
      </c>
      <c r="N460" t="s">
        <v>5599</v>
      </c>
      <c r="O460" t="s">
        <v>6229</v>
      </c>
    </row>
    <row r="461" spans="2:15">
      <c r="B461">
        <v>2440</v>
      </c>
      <c r="H461">
        <v>7.4</v>
      </c>
      <c r="I461" t="s">
        <v>5145</v>
      </c>
      <c r="J461" t="s">
        <v>5147</v>
      </c>
      <c r="L461" t="s">
        <v>5150</v>
      </c>
      <c r="M461" t="s">
        <v>5153</v>
      </c>
      <c r="N461" t="s">
        <v>5600</v>
      </c>
      <c r="O461" t="s">
        <v>6230</v>
      </c>
    </row>
    <row r="462" spans="2:15">
      <c r="B462">
        <v>1170</v>
      </c>
      <c r="H462">
        <v>7.4</v>
      </c>
      <c r="I462" t="s">
        <v>5145</v>
      </c>
      <c r="J462" t="s">
        <v>5147</v>
      </c>
      <c r="L462" t="s">
        <v>5150</v>
      </c>
      <c r="M462" t="s">
        <v>5153</v>
      </c>
      <c r="N462" t="s">
        <v>5601</v>
      </c>
      <c r="O462" t="s">
        <v>6231</v>
      </c>
    </row>
    <row r="463" spans="2:15">
      <c r="B463">
        <v>26</v>
      </c>
      <c r="H463">
        <v>7.4</v>
      </c>
      <c r="I463" t="s">
        <v>5145</v>
      </c>
      <c r="J463" t="s">
        <v>5147</v>
      </c>
      <c r="L463" t="s">
        <v>5150</v>
      </c>
      <c r="M463" t="s">
        <v>5153</v>
      </c>
      <c r="N463" t="s">
        <v>5602</v>
      </c>
      <c r="O463" t="s">
        <v>6232</v>
      </c>
    </row>
    <row r="464" spans="2:15">
      <c r="B464">
        <v>4</v>
      </c>
      <c r="H464">
        <v>7.4</v>
      </c>
      <c r="I464" t="s">
        <v>5145</v>
      </c>
      <c r="J464" t="s">
        <v>5147</v>
      </c>
      <c r="L464" t="s">
        <v>5150</v>
      </c>
      <c r="M464" t="s">
        <v>5153</v>
      </c>
      <c r="N464" t="s">
        <v>5603</v>
      </c>
      <c r="O464" t="s">
        <v>6233</v>
      </c>
    </row>
    <row r="465" spans="2:15">
      <c r="B465">
        <v>3</v>
      </c>
      <c r="H465">
        <v>7.4</v>
      </c>
      <c r="I465" t="s">
        <v>5145</v>
      </c>
      <c r="J465" t="s">
        <v>5147</v>
      </c>
      <c r="L465" t="s">
        <v>5150</v>
      </c>
      <c r="M465" t="s">
        <v>5153</v>
      </c>
      <c r="N465" t="s">
        <v>5604</v>
      </c>
      <c r="O465" t="s">
        <v>6234</v>
      </c>
    </row>
    <row r="466" spans="2:15">
      <c r="B466">
        <v>10</v>
      </c>
      <c r="H466">
        <v>7.4</v>
      </c>
      <c r="I466" t="s">
        <v>5145</v>
      </c>
      <c r="J466" t="s">
        <v>5147</v>
      </c>
      <c r="L466" t="s">
        <v>5150</v>
      </c>
      <c r="M466" t="s">
        <v>5153</v>
      </c>
      <c r="N466" t="s">
        <v>5605</v>
      </c>
      <c r="O466" t="s">
        <v>6235</v>
      </c>
    </row>
    <row r="467" spans="2:15">
      <c r="B467">
        <v>114</v>
      </c>
      <c r="H467">
        <v>7.4</v>
      </c>
      <c r="I467" t="s">
        <v>5145</v>
      </c>
      <c r="J467" t="s">
        <v>5147</v>
      </c>
      <c r="L467" t="s">
        <v>5150</v>
      </c>
      <c r="M467" t="s">
        <v>5153</v>
      </c>
      <c r="N467" t="s">
        <v>5606</v>
      </c>
      <c r="O467" t="s">
        <v>6236</v>
      </c>
    </row>
    <row r="468" spans="2:15">
      <c r="B468">
        <v>28</v>
      </c>
      <c r="H468">
        <v>7.4</v>
      </c>
      <c r="I468" t="s">
        <v>5145</v>
      </c>
      <c r="J468" t="s">
        <v>5147</v>
      </c>
      <c r="L468" t="s">
        <v>5150</v>
      </c>
      <c r="M468" t="s">
        <v>5153</v>
      </c>
      <c r="N468" t="s">
        <v>5607</v>
      </c>
      <c r="O468" t="s">
        <v>6237</v>
      </c>
    </row>
    <row r="469" spans="2:15">
      <c r="B469">
        <v>19</v>
      </c>
      <c r="H469">
        <v>7.4</v>
      </c>
      <c r="I469" t="s">
        <v>5145</v>
      </c>
      <c r="J469" t="s">
        <v>5147</v>
      </c>
      <c r="L469" t="s">
        <v>5150</v>
      </c>
      <c r="M469" t="s">
        <v>5153</v>
      </c>
      <c r="N469" t="s">
        <v>5608</v>
      </c>
      <c r="O469" t="s">
        <v>6238</v>
      </c>
    </row>
    <row r="470" spans="2:15">
      <c r="B470">
        <v>16</v>
      </c>
      <c r="H470">
        <v>7.4</v>
      </c>
      <c r="I470" t="s">
        <v>5145</v>
      </c>
      <c r="J470" t="s">
        <v>5147</v>
      </c>
      <c r="L470" t="s">
        <v>5150</v>
      </c>
      <c r="M470" t="s">
        <v>5153</v>
      </c>
      <c r="N470" t="s">
        <v>5609</v>
      </c>
      <c r="O470" t="s">
        <v>6239</v>
      </c>
    </row>
    <row r="471" spans="2:15">
      <c r="B471">
        <v>68</v>
      </c>
      <c r="H471">
        <v>7.4</v>
      </c>
      <c r="I471" t="s">
        <v>5145</v>
      </c>
      <c r="J471" t="s">
        <v>5147</v>
      </c>
      <c r="L471" t="s">
        <v>5150</v>
      </c>
      <c r="M471" t="s">
        <v>5153</v>
      </c>
      <c r="N471" t="s">
        <v>5610</v>
      </c>
      <c r="O471" t="s">
        <v>6240</v>
      </c>
    </row>
    <row r="472" spans="2:15">
      <c r="B472">
        <v>52</v>
      </c>
      <c r="H472">
        <v>7.4</v>
      </c>
      <c r="I472" t="s">
        <v>5145</v>
      </c>
      <c r="J472" t="s">
        <v>5147</v>
      </c>
      <c r="L472" t="s">
        <v>5150</v>
      </c>
      <c r="M472" t="s">
        <v>5153</v>
      </c>
      <c r="N472" t="s">
        <v>5611</v>
      </c>
      <c r="O472" t="s">
        <v>6241</v>
      </c>
    </row>
    <row r="473" spans="2:15">
      <c r="B473">
        <v>136</v>
      </c>
      <c r="H473">
        <v>7.4</v>
      </c>
      <c r="I473" t="s">
        <v>5145</v>
      </c>
      <c r="J473" t="s">
        <v>5147</v>
      </c>
      <c r="L473" t="s">
        <v>5150</v>
      </c>
      <c r="M473" t="s">
        <v>5153</v>
      </c>
      <c r="N473" t="s">
        <v>5612</v>
      </c>
      <c r="O473" t="s">
        <v>6242</v>
      </c>
    </row>
    <row r="474" spans="2:15">
      <c r="B474">
        <v>8</v>
      </c>
      <c r="H474">
        <v>7.4</v>
      </c>
      <c r="I474" t="s">
        <v>5145</v>
      </c>
      <c r="J474" t="s">
        <v>5147</v>
      </c>
      <c r="L474" t="s">
        <v>5150</v>
      </c>
      <c r="M474" t="s">
        <v>5153</v>
      </c>
      <c r="N474" t="s">
        <v>5613</v>
      </c>
      <c r="O474" t="s">
        <v>6243</v>
      </c>
    </row>
    <row r="475" spans="2:15">
      <c r="B475">
        <v>7</v>
      </c>
      <c r="H475">
        <v>7.4</v>
      </c>
      <c r="I475" t="s">
        <v>5145</v>
      </c>
      <c r="J475" t="s">
        <v>5147</v>
      </c>
      <c r="L475" t="s">
        <v>5150</v>
      </c>
      <c r="M475" t="s">
        <v>5153</v>
      </c>
      <c r="N475" t="s">
        <v>5614</v>
      </c>
      <c r="O475" t="s">
        <v>6244</v>
      </c>
    </row>
    <row r="476" spans="2:15">
      <c r="B476">
        <v>7</v>
      </c>
      <c r="H476">
        <v>7.4</v>
      </c>
      <c r="I476" t="s">
        <v>5145</v>
      </c>
      <c r="J476" t="s">
        <v>5147</v>
      </c>
      <c r="L476" t="s">
        <v>5150</v>
      </c>
      <c r="M476" t="s">
        <v>5153</v>
      </c>
      <c r="N476" t="s">
        <v>5615</v>
      </c>
      <c r="O476" t="s">
        <v>6245</v>
      </c>
    </row>
    <row r="477" spans="2:15">
      <c r="B477">
        <v>9750</v>
      </c>
      <c r="H477">
        <v>7.4</v>
      </c>
      <c r="I477" t="s">
        <v>5145</v>
      </c>
      <c r="J477" t="s">
        <v>5147</v>
      </c>
      <c r="L477" t="s">
        <v>5150</v>
      </c>
      <c r="M477" t="s">
        <v>5153</v>
      </c>
      <c r="N477" t="s">
        <v>5616</v>
      </c>
      <c r="O477" t="s">
        <v>6246</v>
      </c>
    </row>
    <row r="478" spans="2:15">
      <c r="B478">
        <v>8</v>
      </c>
      <c r="H478">
        <v>7.4</v>
      </c>
      <c r="I478" t="s">
        <v>5145</v>
      </c>
      <c r="J478" t="s">
        <v>5147</v>
      </c>
      <c r="L478" t="s">
        <v>5150</v>
      </c>
      <c r="M478" t="s">
        <v>5153</v>
      </c>
      <c r="N478" t="s">
        <v>5617</v>
      </c>
      <c r="O478" t="s">
        <v>6247</v>
      </c>
    </row>
    <row r="479" spans="2:15">
      <c r="B479">
        <v>19</v>
      </c>
      <c r="H479">
        <v>7.4</v>
      </c>
      <c r="I479" t="s">
        <v>5145</v>
      </c>
      <c r="J479" t="s">
        <v>5147</v>
      </c>
      <c r="L479" t="s">
        <v>5150</v>
      </c>
      <c r="M479" t="s">
        <v>5153</v>
      </c>
      <c r="N479" t="s">
        <v>5618</v>
      </c>
      <c r="O479" t="s">
        <v>6248</v>
      </c>
    </row>
    <row r="480" spans="2:15">
      <c r="B480">
        <v>3</v>
      </c>
      <c r="H480">
        <v>7.4</v>
      </c>
      <c r="I480" t="s">
        <v>5145</v>
      </c>
      <c r="J480" t="s">
        <v>5147</v>
      </c>
      <c r="L480" t="s">
        <v>5150</v>
      </c>
      <c r="M480" t="s">
        <v>5153</v>
      </c>
      <c r="N480" t="s">
        <v>5619</v>
      </c>
      <c r="O480" t="s">
        <v>6249</v>
      </c>
    </row>
    <row r="481" spans="2:15">
      <c r="B481">
        <v>25</v>
      </c>
      <c r="H481">
        <v>7.4</v>
      </c>
      <c r="I481" t="s">
        <v>5145</v>
      </c>
      <c r="J481" t="s">
        <v>5147</v>
      </c>
      <c r="L481" t="s">
        <v>5150</v>
      </c>
      <c r="M481" t="s">
        <v>5153</v>
      </c>
      <c r="N481" t="s">
        <v>5620</v>
      </c>
      <c r="O481" t="s">
        <v>6250</v>
      </c>
    </row>
    <row r="482" spans="2:15">
      <c r="B482">
        <v>41</v>
      </c>
      <c r="H482">
        <v>7.4</v>
      </c>
      <c r="I482" t="s">
        <v>5145</v>
      </c>
      <c r="J482" t="s">
        <v>5147</v>
      </c>
      <c r="L482" t="s">
        <v>5150</v>
      </c>
      <c r="M482" t="s">
        <v>5153</v>
      </c>
      <c r="N482" t="s">
        <v>5621</v>
      </c>
      <c r="O482" t="s">
        <v>6251</v>
      </c>
    </row>
    <row r="483" spans="2:15">
      <c r="B483">
        <v>308</v>
      </c>
      <c r="H483">
        <v>7.4</v>
      </c>
      <c r="I483" t="s">
        <v>5145</v>
      </c>
      <c r="J483" t="s">
        <v>5147</v>
      </c>
      <c r="L483" t="s">
        <v>5150</v>
      </c>
      <c r="M483" t="s">
        <v>5153</v>
      </c>
      <c r="N483" t="s">
        <v>5622</v>
      </c>
      <c r="O483" t="s">
        <v>6252</v>
      </c>
    </row>
    <row r="484" spans="2:15">
      <c r="B484">
        <v>4</v>
      </c>
      <c r="H484">
        <v>7.4</v>
      </c>
      <c r="I484" t="s">
        <v>5145</v>
      </c>
      <c r="J484" t="s">
        <v>5147</v>
      </c>
      <c r="L484" t="s">
        <v>5150</v>
      </c>
      <c r="M484" t="s">
        <v>5153</v>
      </c>
      <c r="N484" t="s">
        <v>5623</v>
      </c>
      <c r="O484" t="s">
        <v>6253</v>
      </c>
    </row>
    <row r="485" spans="2:15">
      <c r="B485">
        <v>5</v>
      </c>
      <c r="H485">
        <v>7.4</v>
      </c>
      <c r="I485" t="s">
        <v>5145</v>
      </c>
      <c r="J485" t="s">
        <v>5147</v>
      </c>
      <c r="L485" t="s">
        <v>5150</v>
      </c>
      <c r="M485" t="s">
        <v>5153</v>
      </c>
      <c r="N485" t="s">
        <v>5624</v>
      </c>
      <c r="O485" t="s">
        <v>6254</v>
      </c>
    </row>
    <row r="486" spans="2:15">
      <c r="B486">
        <v>99</v>
      </c>
      <c r="H486">
        <v>7.4</v>
      </c>
      <c r="I486" t="s">
        <v>5145</v>
      </c>
      <c r="J486" t="s">
        <v>5147</v>
      </c>
      <c r="L486" t="s">
        <v>5150</v>
      </c>
      <c r="M486" t="s">
        <v>5153</v>
      </c>
      <c r="N486" t="s">
        <v>5625</v>
      </c>
      <c r="O486" t="s">
        <v>6255</v>
      </c>
    </row>
    <row r="487" spans="2:15">
      <c r="B487">
        <v>17</v>
      </c>
      <c r="H487">
        <v>7.4</v>
      </c>
      <c r="I487" t="s">
        <v>5145</v>
      </c>
      <c r="J487" t="s">
        <v>5147</v>
      </c>
      <c r="L487" t="s">
        <v>5150</v>
      </c>
      <c r="M487" t="s">
        <v>5153</v>
      </c>
      <c r="N487" t="s">
        <v>5626</v>
      </c>
      <c r="O487" t="s">
        <v>6256</v>
      </c>
    </row>
    <row r="488" spans="2:15">
      <c r="B488">
        <v>912</v>
      </c>
      <c r="H488">
        <v>7.4</v>
      </c>
      <c r="I488" t="s">
        <v>5145</v>
      </c>
      <c r="J488" t="s">
        <v>5147</v>
      </c>
      <c r="L488" t="s">
        <v>5150</v>
      </c>
      <c r="M488" t="s">
        <v>5153</v>
      </c>
      <c r="N488" t="s">
        <v>5627</v>
      </c>
      <c r="O488" t="s">
        <v>6257</v>
      </c>
    </row>
    <row r="489" spans="2:15">
      <c r="B489">
        <v>92</v>
      </c>
      <c r="H489">
        <v>7.4</v>
      </c>
      <c r="I489" t="s">
        <v>5145</v>
      </c>
      <c r="J489" t="s">
        <v>5147</v>
      </c>
      <c r="L489" t="s">
        <v>5150</v>
      </c>
      <c r="M489" t="s">
        <v>5153</v>
      </c>
      <c r="N489" t="s">
        <v>5628</v>
      </c>
      <c r="O489" t="s">
        <v>6258</v>
      </c>
    </row>
    <row r="490" spans="2:15">
      <c r="B490">
        <v>204</v>
      </c>
      <c r="H490">
        <v>7.4</v>
      </c>
      <c r="I490" t="s">
        <v>5145</v>
      </c>
      <c r="J490" t="s">
        <v>5147</v>
      </c>
      <c r="L490" t="s">
        <v>5150</v>
      </c>
      <c r="M490" t="s">
        <v>5153</v>
      </c>
      <c r="N490" t="s">
        <v>5629</v>
      </c>
      <c r="O490" t="s">
        <v>6259</v>
      </c>
    </row>
    <row r="491" spans="2:15">
      <c r="B491">
        <v>672</v>
      </c>
      <c r="H491">
        <v>7.4</v>
      </c>
      <c r="I491" t="s">
        <v>5145</v>
      </c>
      <c r="J491" t="s">
        <v>5147</v>
      </c>
      <c r="L491" t="s">
        <v>5150</v>
      </c>
      <c r="M491" t="s">
        <v>5153</v>
      </c>
      <c r="N491" t="s">
        <v>5630</v>
      </c>
      <c r="O491" t="s">
        <v>6260</v>
      </c>
    </row>
    <row r="492" spans="2:15">
      <c r="B492">
        <v>21</v>
      </c>
      <c r="H492">
        <v>7.4</v>
      </c>
      <c r="I492" t="s">
        <v>5145</v>
      </c>
      <c r="J492" t="s">
        <v>5147</v>
      </c>
      <c r="L492" t="s">
        <v>5150</v>
      </c>
      <c r="M492" t="s">
        <v>5153</v>
      </c>
      <c r="N492" t="s">
        <v>5631</v>
      </c>
      <c r="O492" t="s">
        <v>6261</v>
      </c>
    </row>
    <row r="493" spans="2:15">
      <c r="B493">
        <v>93</v>
      </c>
      <c r="H493">
        <v>7.4</v>
      </c>
      <c r="I493" t="s">
        <v>5145</v>
      </c>
      <c r="J493" t="s">
        <v>5147</v>
      </c>
      <c r="L493" t="s">
        <v>5150</v>
      </c>
      <c r="M493" t="s">
        <v>5153</v>
      </c>
      <c r="N493" t="s">
        <v>5632</v>
      </c>
      <c r="O493" t="s">
        <v>6262</v>
      </c>
    </row>
    <row r="494" spans="2:15">
      <c r="B494">
        <v>114</v>
      </c>
      <c r="H494">
        <v>7.4</v>
      </c>
      <c r="I494" t="s">
        <v>5145</v>
      </c>
      <c r="J494" t="s">
        <v>5147</v>
      </c>
      <c r="L494" t="s">
        <v>5150</v>
      </c>
      <c r="M494" t="s">
        <v>5153</v>
      </c>
      <c r="N494" t="s">
        <v>5633</v>
      </c>
      <c r="O494" t="s">
        <v>6263</v>
      </c>
    </row>
    <row r="495" spans="2:15">
      <c r="B495">
        <v>28</v>
      </c>
      <c r="H495">
        <v>7.4</v>
      </c>
      <c r="I495" t="s">
        <v>5145</v>
      </c>
      <c r="J495" t="s">
        <v>5147</v>
      </c>
      <c r="L495" t="s">
        <v>5150</v>
      </c>
      <c r="M495" t="s">
        <v>5153</v>
      </c>
      <c r="N495" t="s">
        <v>5634</v>
      </c>
      <c r="O495" t="s">
        <v>6264</v>
      </c>
    </row>
    <row r="496" spans="2:15">
      <c r="B496">
        <v>40</v>
      </c>
      <c r="H496">
        <v>7.4</v>
      </c>
      <c r="I496" t="s">
        <v>5145</v>
      </c>
      <c r="J496" t="s">
        <v>5147</v>
      </c>
      <c r="L496" t="s">
        <v>5150</v>
      </c>
      <c r="M496" t="s">
        <v>5153</v>
      </c>
      <c r="N496" t="s">
        <v>5635</v>
      </c>
      <c r="O496" t="s">
        <v>6265</v>
      </c>
    </row>
    <row r="497" spans="2:15">
      <c r="B497">
        <v>425</v>
      </c>
      <c r="H497">
        <v>7.4</v>
      </c>
      <c r="I497" t="s">
        <v>5145</v>
      </c>
      <c r="J497" t="s">
        <v>5147</v>
      </c>
      <c r="L497" t="s">
        <v>5150</v>
      </c>
      <c r="M497" t="s">
        <v>5153</v>
      </c>
      <c r="N497" t="s">
        <v>5636</v>
      </c>
      <c r="O497" t="s">
        <v>6266</v>
      </c>
    </row>
    <row r="498" spans="2:15">
      <c r="B498">
        <v>132</v>
      </c>
      <c r="H498">
        <v>7.4</v>
      </c>
      <c r="I498" t="s">
        <v>5145</v>
      </c>
      <c r="J498" t="s">
        <v>5147</v>
      </c>
      <c r="L498" t="s">
        <v>5150</v>
      </c>
      <c r="M498" t="s">
        <v>5153</v>
      </c>
      <c r="N498" t="s">
        <v>5637</v>
      </c>
      <c r="O498" t="s">
        <v>6267</v>
      </c>
    </row>
    <row r="499" spans="2:15">
      <c r="B499">
        <v>752</v>
      </c>
      <c r="H499">
        <v>7.4</v>
      </c>
      <c r="I499" t="s">
        <v>5145</v>
      </c>
      <c r="J499" t="s">
        <v>5147</v>
      </c>
      <c r="L499" t="s">
        <v>5150</v>
      </c>
      <c r="M499" t="s">
        <v>5153</v>
      </c>
      <c r="N499" t="s">
        <v>5638</v>
      </c>
      <c r="O499" t="s">
        <v>6268</v>
      </c>
    </row>
    <row r="500" spans="2:15">
      <c r="B500">
        <v>1320</v>
      </c>
      <c r="H500">
        <v>7.4</v>
      </c>
      <c r="I500" t="s">
        <v>5145</v>
      </c>
      <c r="J500" t="s">
        <v>5147</v>
      </c>
      <c r="L500" t="s">
        <v>5150</v>
      </c>
      <c r="M500" t="s">
        <v>5153</v>
      </c>
      <c r="N500" t="s">
        <v>5639</v>
      </c>
      <c r="O500" t="s">
        <v>6269</v>
      </c>
    </row>
    <row r="501" spans="2:15">
      <c r="B501">
        <v>5</v>
      </c>
      <c r="H501">
        <v>7.4</v>
      </c>
      <c r="I501" t="s">
        <v>5145</v>
      </c>
      <c r="J501" t="s">
        <v>5147</v>
      </c>
      <c r="L501" t="s">
        <v>5150</v>
      </c>
      <c r="M501" t="s">
        <v>5153</v>
      </c>
      <c r="N501" t="s">
        <v>5640</v>
      </c>
      <c r="O501" t="s">
        <v>6270</v>
      </c>
    </row>
    <row r="502" spans="2:15">
      <c r="B502">
        <v>17</v>
      </c>
      <c r="H502">
        <v>7.4</v>
      </c>
      <c r="I502" t="s">
        <v>5145</v>
      </c>
      <c r="J502" t="s">
        <v>5147</v>
      </c>
      <c r="L502" t="s">
        <v>5150</v>
      </c>
      <c r="M502" t="s">
        <v>5153</v>
      </c>
      <c r="N502" t="s">
        <v>5641</v>
      </c>
      <c r="O502" t="s">
        <v>6271</v>
      </c>
    </row>
    <row r="503" spans="2:15">
      <c r="B503">
        <v>81</v>
      </c>
      <c r="H503">
        <v>7.4</v>
      </c>
      <c r="I503" t="s">
        <v>5145</v>
      </c>
      <c r="J503" t="s">
        <v>5147</v>
      </c>
      <c r="L503" t="s">
        <v>5150</v>
      </c>
      <c r="M503" t="s">
        <v>5153</v>
      </c>
      <c r="N503" t="s">
        <v>5642</v>
      </c>
      <c r="O503" t="s">
        <v>6272</v>
      </c>
    </row>
    <row r="504" spans="2:15">
      <c r="B504">
        <v>17</v>
      </c>
      <c r="H504">
        <v>7.4</v>
      </c>
      <c r="I504" t="s">
        <v>5145</v>
      </c>
      <c r="J504" t="s">
        <v>5147</v>
      </c>
      <c r="L504" t="s">
        <v>5150</v>
      </c>
      <c r="M504" t="s">
        <v>5153</v>
      </c>
      <c r="N504" t="s">
        <v>5643</v>
      </c>
      <c r="O504" t="s">
        <v>6273</v>
      </c>
    </row>
    <row r="505" spans="2:15">
      <c r="B505">
        <v>3</v>
      </c>
      <c r="H505">
        <v>7.4</v>
      </c>
      <c r="I505" t="s">
        <v>5145</v>
      </c>
      <c r="J505" t="s">
        <v>5147</v>
      </c>
      <c r="L505" t="s">
        <v>5150</v>
      </c>
      <c r="M505" t="s">
        <v>5153</v>
      </c>
      <c r="N505" t="s">
        <v>5644</v>
      </c>
      <c r="O505" t="s">
        <v>6274</v>
      </c>
    </row>
    <row r="506" spans="2:15">
      <c r="B506">
        <v>9</v>
      </c>
      <c r="H506">
        <v>7.4</v>
      </c>
      <c r="I506" t="s">
        <v>5145</v>
      </c>
      <c r="J506" t="s">
        <v>5147</v>
      </c>
      <c r="L506" t="s">
        <v>5150</v>
      </c>
      <c r="M506" t="s">
        <v>5153</v>
      </c>
      <c r="N506" t="s">
        <v>5645</v>
      </c>
      <c r="O506" t="s">
        <v>6275</v>
      </c>
    </row>
    <row r="507" spans="2:15">
      <c r="B507">
        <v>67</v>
      </c>
      <c r="H507">
        <v>7.4</v>
      </c>
      <c r="I507" t="s">
        <v>5145</v>
      </c>
      <c r="J507" t="s">
        <v>5147</v>
      </c>
      <c r="L507" t="s">
        <v>5150</v>
      </c>
      <c r="M507" t="s">
        <v>5153</v>
      </c>
      <c r="N507" t="s">
        <v>5646</v>
      </c>
      <c r="O507" t="s">
        <v>6276</v>
      </c>
    </row>
    <row r="508" spans="2:15">
      <c r="B508">
        <v>16</v>
      </c>
      <c r="H508">
        <v>7.4</v>
      </c>
      <c r="I508" t="s">
        <v>5145</v>
      </c>
      <c r="J508" t="s">
        <v>5147</v>
      </c>
      <c r="L508" t="s">
        <v>5150</v>
      </c>
      <c r="M508" t="s">
        <v>5153</v>
      </c>
      <c r="N508" t="s">
        <v>5647</v>
      </c>
      <c r="O508" t="s">
        <v>6277</v>
      </c>
    </row>
    <row r="509" spans="2:15">
      <c r="B509">
        <v>318</v>
      </c>
      <c r="H509">
        <v>7.4</v>
      </c>
      <c r="I509" t="s">
        <v>5145</v>
      </c>
      <c r="J509" t="s">
        <v>5147</v>
      </c>
      <c r="L509" t="s">
        <v>5150</v>
      </c>
      <c r="M509" t="s">
        <v>5153</v>
      </c>
      <c r="N509" t="s">
        <v>5648</v>
      </c>
      <c r="O509" t="s">
        <v>6278</v>
      </c>
    </row>
    <row r="510" spans="2:15">
      <c r="B510">
        <v>450</v>
      </c>
      <c r="H510">
        <v>7.4</v>
      </c>
      <c r="I510" t="s">
        <v>5145</v>
      </c>
      <c r="J510" t="s">
        <v>5147</v>
      </c>
      <c r="L510" t="s">
        <v>5150</v>
      </c>
      <c r="M510" t="s">
        <v>5153</v>
      </c>
      <c r="N510" t="s">
        <v>5649</v>
      </c>
      <c r="O510" t="s">
        <v>6279</v>
      </c>
    </row>
    <row r="511" spans="2:15">
      <c r="B511">
        <v>19</v>
      </c>
      <c r="H511">
        <v>7.4</v>
      </c>
      <c r="I511" t="s">
        <v>5145</v>
      </c>
      <c r="J511" t="s">
        <v>5147</v>
      </c>
      <c r="L511" t="s">
        <v>5150</v>
      </c>
      <c r="M511" t="s">
        <v>5153</v>
      </c>
      <c r="N511" t="s">
        <v>5650</v>
      </c>
      <c r="O511" t="s">
        <v>6280</v>
      </c>
    </row>
    <row r="512" spans="2:15">
      <c r="B512">
        <v>12</v>
      </c>
      <c r="H512">
        <v>7.4</v>
      </c>
      <c r="I512" t="s">
        <v>5145</v>
      </c>
      <c r="J512" t="s">
        <v>5147</v>
      </c>
      <c r="L512" t="s">
        <v>5150</v>
      </c>
      <c r="M512" t="s">
        <v>5153</v>
      </c>
      <c r="N512" t="s">
        <v>5651</v>
      </c>
      <c r="O512" t="s">
        <v>6281</v>
      </c>
    </row>
    <row r="513" spans="2:15">
      <c r="B513">
        <v>12</v>
      </c>
      <c r="H513">
        <v>7.4</v>
      </c>
      <c r="I513" t="s">
        <v>5145</v>
      </c>
      <c r="J513" t="s">
        <v>5147</v>
      </c>
      <c r="L513" t="s">
        <v>5150</v>
      </c>
      <c r="M513" t="s">
        <v>5153</v>
      </c>
      <c r="N513" t="s">
        <v>5652</v>
      </c>
      <c r="O513" t="s">
        <v>6282</v>
      </c>
    </row>
    <row r="514" spans="2:15">
      <c r="B514">
        <v>15</v>
      </c>
      <c r="H514">
        <v>7.4</v>
      </c>
      <c r="I514" t="s">
        <v>5145</v>
      </c>
      <c r="J514" t="s">
        <v>5147</v>
      </c>
      <c r="L514" t="s">
        <v>5150</v>
      </c>
      <c r="M514" t="s">
        <v>5153</v>
      </c>
      <c r="N514" t="s">
        <v>5653</v>
      </c>
      <c r="O514" t="s">
        <v>6283</v>
      </c>
    </row>
    <row r="515" spans="2:15">
      <c r="B515">
        <v>15</v>
      </c>
      <c r="H515">
        <v>7.4</v>
      </c>
      <c r="I515" t="s">
        <v>5145</v>
      </c>
      <c r="J515" t="s">
        <v>5147</v>
      </c>
      <c r="L515" t="s">
        <v>5150</v>
      </c>
      <c r="M515" t="s">
        <v>5153</v>
      </c>
      <c r="N515" t="s">
        <v>5654</v>
      </c>
      <c r="O515" t="s">
        <v>6284</v>
      </c>
    </row>
    <row r="516" spans="2:15">
      <c r="B516">
        <v>6</v>
      </c>
      <c r="H516">
        <v>7.4</v>
      </c>
      <c r="I516" t="s">
        <v>5145</v>
      </c>
      <c r="J516" t="s">
        <v>5147</v>
      </c>
      <c r="L516" t="s">
        <v>5150</v>
      </c>
      <c r="M516" t="s">
        <v>5153</v>
      </c>
      <c r="N516" t="s">
        <v>5655</v>
      </c>
      <c r="O516" t="s">
        <v>6285</v>
      </c>
    </row>
    <row r="517" spans="2:15">
      <c r="B517">
        <v>24</v>
      </c>
      <c r="H517">
        <v>7.4</v>
      </c>
      <c r="I517" t="s">
        <v>5145</v>
      </c>
      <c r="J517" t="s">
        <v>5147</v>
      </c>
      <c r="L517" t="s">
        <v>5150</v>
      </c>
      <c r="M517" t="s">
        <v>5153</v>
      </c>
      <c r="N517" t="s">
        <v>5656</v>
      </c>
      <c r="O517" t="s">
        <v>6286</v>
      </c>
    </row>
    <row r="518" spans="2:15">
      <c r="B518">
        <v>33</v>
      </c>
      <c r="H518">
        <v>7.4</v>
      </c>
      <c r="I518" t="s">
        <v>5145</v>
      </c>
      <c r="J518" t="s">
        <v>5147</v>
      </c>
      <c r="L518" t="s">
        <v>5150</v>
      </c>
      <c r="M518" t="s">
        <v>5153</v>
      </c>
      <c r="N518" t="s">
        <v>5657</v>
      </c>
      <c r="O518" t="s">
        <v>6287</v>
      </c>
    </row>
    <row r="519" spans="2:15">
      <c r="B519">
        <v>55</v>
      </c>
      <c r="H519">
        <v>7.4</v>
      </c>
      <c r="I519" t="s">
        <v>5145</v>
      </c>
      <c r="J519" t="s">
        <v>5147</v>
      </c>
      <c r="L519" t="s">
        <v>5150</v>
      </c>
      <c r="M519" t="s">
        <v>5153</v>
      </c>
      <c r="N519" t="s">
        <v>5658</v>
      </c>
      <c r="O519" t="s">
        <v>6288</v>
      </c>
    </row>
    <row r="520" spans="2:15">
      <c r="B520">
        <v>94</v>
      </c>
      <c r="H520">
        <v>7.4</v>
      </c>
      <c r="I520" t="s">
        <v>5145</v>
      </c>
      <c r="J520" t="s">
        <v>5147</v>
      </c>
      <c r="L520" t="s">
        <v>5150</v>
      </c>
      <c r="M520" t="s">
        <v>5153</v>
      </c>
      <c r="N520" t="s">
        <v>5659</v>
      </c>
      <c r="O520" t="s">
        <v>6289</v>
      </c>
    </row>
    <row r="521" spans="2:15">
      <c r="B521">
        <v>16</v>
      </c>
      <c r="H521">
        <v>7.4</v>
      </c>
      <c r="I521" t="s">
        <v>5145</v>
      </c>
      <c r="J521" t="s">
        <v>5147</v>
      </c>
      <c r="L521" t="s">
        <v>5150</v>
      </c>
      <c r="M521" t="s">
        <v>5153</v>
      </c>
      <c r="N521" t="s">
        <v>5660</v>
      </c>
      <c r="O521" t="s">
        <v>6290</v>
      </c>
    </row>
    <row r="522" spans="2:15">
      <c r="B522">
        <v>14</v>
      </c>
      <c r="H522">
        <v>7.4</v>
      </c>
      <c r="I522" t="s">
        <v>5145</v>
      </c>
      <c r="J522" t="s">
        <v>5147</v>
      </c>
      <c r="L522" t="s">
        <v>5150</v>
      </c>
      <c r="M522" t="s">
        <v>5153</v>
      </c>
      <c r="N522" t="s">
        <v>5661</v>
      </c>
      <c r="O522" t="s">
        <v>6291</v>
      </c>
    </row>
    <row r="523" spans="2:15">
      <c r="B523">
        <v>86</v>
      </c>
      <c r="H523">
        <v>7.4</v>
      </c>
      <c r="I523" t="s">
        <v>5145</v>
      </c>
      <c r="J523" t="s">
        <v>5147</v>
      </c>
      <c r="L523" t="s">
        <v>5150</v>
      </c>
      <c r="M523" t="s">
        <v>5153</v>
      </c>
      <c r="N523" t="s">
        <v>5662</v>
      </c>
      <c r="O523" t="s">
        <v>6292</v>
      </c>
    </row>
    <row r="524" spans="2:15">
      <c r="B524">
        <v>43</v>
      </c>
      <c r="H524">
        <v>7.4</v>
      </c>
      <c r="I524" t="s">
        <v>5145</v>
      </c>
      <c r="J524" t="s">
        <v>5147</v>
      </c>
      <c r="L524" t="s">
        <v>5150</v>
      </c>
      <c r="M524" t="s">
        <v>5153</v>
      </c>
      <c r="N524" t="s">
        <v>5663</v>
      </c>
      <c r="O524" t="s">
        <v>6293</v>
      </c>
    </row>
    <row r="525" spans="2:15">
      <c r="B525">
        <v>1640</v>
      </c>
      <c r="H525">
        <v>7.4</v>
      </c>
      <c r="I525" t="s">
        <v>5145</v>
      </c>
      <c r="J525" t="s">
        <v>5147</v>
      </c>
      <c r="L525" t="s">
        <v>5150</v>
      </c>
      <c r="M525" t="s">
        <v>5153</v>
      </c>
      <c r="N525" t="s">
        <v>5664</v>
      </c>
      <c r="O525" t="s">
        <v>6294</v>
      </c>
    </row>
    <row r="526" spans="2:15">
      <c r="B526">
        <v>265</v>
      </c>
      <c r="H526">
        <v>7.4</v>
      </c>
      <c r="I526" t="s">
        <v>5145</v>
      </c>
      <c r="J526" t="s">
        <v>5147</v>
      </c>
      <c r="L526" t="s">
        <v>5150</v>
      </c>
      <c r="M526" t="s">
        <v>5153</v>
      </c>
      <c r="N526" t="s">
        <v>5665</v>
      </c>
      <c r="O526" t="s">
        <v>6295</v>
      </c>
    </row>
    <row r="527" spans="2:15">
      <c r="B527">
        <v>98</v>
      </c>
      <c r="H527">
        <v>7.4</v>
      </c>
      <c r="I527" t="s">
        <v>5145</v>
      </c>
      <c r="J527" t="s">
        <v>5147</v>
      </c>
      <c r="L527" t="s">
        <v>5150</v>
      </c>
      <c r="M527" t="s">
        <v>5153</v>
      </c>
      <c r="N527" t="s">
        <v>5666</v>
      </c>
      <c r="O527" t="s">
        <v>6296</v>
      </c>
    </row>
    <row r="528" spans="2:15">
      <c r="B528">
        <v>246</v>
      </c>
      <c r="H528">
        <v>7.4</v>
      </c>
      <c r="I528" t="s">
        <v>5145</v>
      </c>
      <c r="J528" t="s">
        <v>5147</v>
      </c>
      <c r="L528" t="s">
        <v>5150</v>
      </c>
      <c r="M528" t="s">
        <v>5153</v>
      </c>
      <c r="N528" t="s">
        <v>5667</v>
      </c>
      <c r="O528" t="s">
        <v>6297</v>
      </c>
    </row>
    <row r="529" spans="2:15">
      <c r="B529">
        <v>125</v>
      </c>
      <c r="H529">
        <v>7.4</v>
      </c>
      <c r="I529" t="s">
        <v>5145</v>
      </c>
      <c r="J529" t="s">
        <v>5147</v>
      </c>
      <c r="L529" t="s">
        <v>5150</v>
      </c>
      <c r="M529" t="s">
        <v>5153</v>
      </c>
      <c r="N529" t="s">
        <v>5668</v>
      </c>
      <c r="O529" t="s">
        <v>6298</v>
      </c>
    </row>
    <row r="530" spans="2:15">
      <c r="B530">
        <v>812</v>
      </c>
      <c r="H530">
        <v>7.4</v>
      </c>
      <c r="I530" t="s">
        <v>5145</v>
      </c>
      <c r="J530" t="s">
        <v>5147</v>
      </c>
      <c r="L530" t="s">
        <v>5150</v>
      </c>
      <c r="M530" t="s">
        <v>5153</v>
      </c>
      <c r="N530" t="s">
        <v>5669</v>
      </c>
      <c r="O530" t="s">
        <v>6299</v>
      </c>
    </row>
    <row r="531" spans="2:15">
      <c r="B531">
        <v>52</v>
      </c>
      <c r="H531">
        <v>7.4</v>
      </c>
      <c r="I531" t="s">
        <v>5145</v>
      </c>
      <c r="J531" t="s">
        <v>5147</v>
      </c>
      <c r="L531" t="s">
        <v>5150</v>
      </c>
      <c r="M531" t="s">
        <v>5153</v>
      </c>
      <c r="N531" t="s">
        <v>5670</v>
      </c>
      <c r="O531" t="s">
        <v>6300</v>
      </c>
    </row>
    <row r="532" spans="2:15">
      <c r="B532">
        <v>476</v>
      </c>
      <c r="H532">
        <v>7.4</v>
      </c>
      <c r="I532" t="s">
        <v>5145</v>
      </c>
      <c r="J532" t="s">
        <v>5147</v>
      </c>
      <c r="L532" t="s">
        <v>5150</v>
      </c>
      <c r="M532" t="s">
        <v>5153</v>
      </c>
      <c r="N532" t="s">
        <v>5671</v>
      </c>
      <c r="O532" t="s">
        <v>6301</v>
      </c>
    </row>
    <row r="533" spans="2:15">
      <c r="B533">
        <v>14</v>
      </c>
      <c r="H533">
        <v>7.4</v>
      </c>
      <c r="I533" t="s">
        <v>5145</v>
      </c>
      <c r="J533" t="s">
        <v>5147</v>
      </c>
      <c r="L533" t="s">
        <v>5150</v>
      </c>
      <c r="M533" t="s">
        <v>5153</v>
      </c>
      <c r="N533" t="s">
        <v>5672</v>
      </c>
      <c r="O533" t="s">
        <v>6302</v>
      </c>
    </row>
    <row r="534" spans="2:15">
      <c r="B534">
        <v>48</v>
      </c>
      <c r="H534">
        <v>7.4</v>
      </c>
      <c r="I534" t="s">
        <v>5145</v>
      </c>
      <c r="J534" t="s">
        <v>5147</v>
      </c>
      <c r="L534" t="s">
        <v>5150</v>
      </c>
      <c r="M534" t="s">
        <v>5153</v>
      </c>
      <c r="N534" t="s">
        <v>5673</v>
      </c>
      <c r="O534" t="s">
        <v>6303</v>
      </c>
    </row>
    <row r="535" spans="2:15">
      <c r="B535">
        <v>272</v>
      </c>
      <c r="H535">
        <v>7.4</v>
      </c>
      <c r="I535" t="s">
        <v>5145</v>
      </c>
      <c r="J535" t="s">
        <v>5147</v>
      </c>
      <c r="L535" t="s">
        <v>5150</v>
      </c>
      <c r="M535" t="s">
        <v>5153</v>
      </c>
      <c r="N535" t="s">
        <v>5674</v>
      </c>
      <c r="O535" t="s">
        <v>6304</v>
      </c>
    </row>
    <row r="536" spans="2:15">
      <c r="B536">
        <v>308</v>
      </c>
      <c r="H536">
        <v>7.4</v>
      </c>
      <c r="I536" t="s">
        <v>5145</v>
      </c>
      <c r="J536" t="s">
        <v>5147</v>
      </c>
      <c r="L536" t="s">
        <v>5150</v>
      </c>
      <c r="M536" t="s">
        <v>5153</v>
      </c>
      <c r="N536" t="s">
        <v>5675</v>
      </c>
      <c r="O536" t="s">
        <v>6305</v>
      </c>
    </row>
    <row r="537" spans="2:15">
      <c r="B537">
        <v>8</v>
      </c>
      <c r="H537">
        <v>7.4</v>
      </c>
      <c r="I537" t="s">
        <v>5145</v>
      </c>
      <c r="J537" t="s">
        <v>5147</v>
      </c>
      <c r="L537" t="s">
        <v>5150</v>
      </c>
      <c r="M537" t="s">
        <v>5153</v>
      </c>
      <c r="N537" t="s">
        <v>5676</v>
      </c>
      <c r="O537" t="s">
        <v>6306</v>
      </c>
    </row>
    <row r="538" spans="2:15">
      <c r="B538">
        <v>4630</v>
      </c>
      <c r="H538">
        <v>7.4</v>
      </c>
      <c r="I538" t="s">
        <v>5145</v>
      </c>
      <c r="J538" t="s">
        <v>5147</v>
      </c>
      <c r="L538" t="s">
        <v>5150</v>
      </c>
      <c r="M538" t="s">
        <v>5153</v>
      </c>
      <c r="N538" t="s">
        <v>5677</v>
      </c>
      <c r="O538" t="s">
        <v>6307</v>
      </c>
    </row>
    <row r="539" spans="2:15">
      <c r="B539">
        <v>25</v>
      </c>
      <c r="H539">
        <v>7.4</v>
      </c>
      <c r="I539" t="s">
        <v>5145</v>
      </c>
      <c r="J539" t="s">
        <v>5147</v>
      </c>
      <c r="L539" t="s">
        <v>5150</v>
      </c>
      <c r="M539" t="s">
        <v>5153</v>
      </c>
      <c r="N539" t="s">
        <v>5678</v>
      </c>
      <c r="O539" t="s">
        <v>6308</v>
      </c>
    </row>
    <row r="540" spans="2:15">
      <c r="B540">
        <v>89</v>
      </c>
      <c r="H540">
        <v>7.4</v>
      </c>
      <c r="I540" t="s">
        <v>5145</v>
      </c>
      <c r="J540" t="s">
        <v>5147</v>
      </c>
      <c r="L540" t="s">
        <v>5150</v>
      </c>
      <c r="M540" t="s">
        <v>5153</v>
      </c>
      <c r="N540" t="s">
        <v>5679</v>
      </c>
      <c r="O540" t="s">
        <v>6309</v>
      </c>
    </row>
    <row r="541" spans="2:15">
      <c r="B541">
        <v>11</v>
      </c>
      <c r="H541">
        <v>7.4</v>
      </c>
      <c r="I541" t="s">
        <v>5145</v>
      </c>
      <c r="J541" t="s">
        <v>5147</v>
      </c>
      <c r="L541" t="s">
        <v>5150</v>
      </c>
      <c r="M541" t="s">
        <v>5153</v>
      </c>
      <c r="N541" t="s">
        <v>5680</v>
      </c>
      <c r="O541" t="s">
        <v>6310</v>
      </c>
    </row>
    <row r="542" spans="2:15">
      <c r="B542">
        <v>21</v>
      </c>
      <c r="H542">
        <v>7.4</v>
      </c>
      <c r="I542" t="s">
        <v>5145</v>
      </c>
      <c r="J542" t="s">
        <v>5147</v>
      </c>
      <c r="L542" t="s">
        <v>5150</v>
      </c>
      <c r="M542" t="s">
        <v>5153</v>
      </c>
      <c r="N542" t="s">
        <v>5681</v>
      </c>
      <c r="O542" t="s">
        <v>6311</v>
      </c>
    </row>
    <row r="543" spans="2:15">
      <c r="B543">
        <v>25</v>
      </c>
      <c r="H543">
        <v>7.4</v>
      </c>
      <c r="I543" t="s">
        <v>5145</v>
      </c>
      <c r="J543" t="s">
        <v>5147</v>
      </c>
      <c r="L543" t="s">
        <v>5150</v>
      </c>
      <c r="M543" t="s">
        <v>5153</v>
      </c>
      <c r="N543" t="s">
        <v>5682</v>
      </c>
      <c r="O543" t="s">
        <v>6312</v>
      </c>
    </row>
    <row r="544" spans="2:15">
      <c r="B544">
        <v>19</v>
      </c>
      <c r="H544">
        <v>7.4</v>
      </c>
      <c r="I544" t="s">
        <v>5145</v>
      </c>
      <c r="J544" t="s">
        <v>5147</v>
      </c>
      <c r="L544" t="s">
        <v>5150</v>
      </c>
      <c r="M544" t="s">
        <v>5153</v>
      </c>
      <c r="N544" t="s">
        <v>5683</v>
      </c>
      <c r="O544" t="s">
        <v>6313</v>
      </c>
    </row>
    <row r="545" spans="2:15">
      <c r="B545">
        <v>10</v>
      </c>
      <c r="H545">
        <v>7.4</v>
      </c>
      <c r="I545" t="s">
        <v>5145</v>
      </c>
      <c r="J545" t="s">
        <v>5147</v>
      </c>
      <c r="L545" t="s">
        <v>5150</v>
      </c>
      <c r="M545" t="s">
        <v>5153</v>
      </c>
      <c r="N545" t="s">
        <v>5684</v>
      </c>
      <c r="O545" t="s">
        <v>6314</v>
      </c>
    </row>
    <row r="546" spans="2:15">
      <c r="B546">
        <v>6</v>
      </c>
      <c r="H546">
        <v>7.4</v>
      </c>
      <c r="I546" t="s">
        <v>5145</v>
      </c>
      <c r="J546" t="s">
        <v>5147</v>
      </c>
      <c r="L546" t="s">
        <v>5150</v>
      </c>
      <c r="M546" t="s">
        <v>5153</v>
      </c>
      <c r="N546" t="s">
        <v>5685</v>
      </c>
      <c r="O546" t="s">
        <v>6315</v>
      </c>
    </row>
    <row r="547" spans="2:15">
      <c r="B547">
        <v>17</v>
      </c>
      <c r="H547">
        <v>7.4</v>
      </c>
      <c r="I547" t="s">
        <v>5145</v>
      </c>
      <c r="J547" t="s">
        <v>5147</v>
      </c>
      <c r="L547" t="s">
        <v>5150</v>
      </c>
      <c r="M547" t="s">
        <v>5153</v>
      </c>
      <c r="N547" t="s">
        <v>5686</v>
      </c>
      <c r="O547" t="s">
        <v>6316</v>
      </c>
    </row>
    <row r="548" spans="2:15">
      <c r="B548">
        <v>128</v>
      </c>
      <c r="H548">
        <v>7.4</v>
      </c>
      <c r="I548" t="s">
        <v>5145</v>
      </c>
      <c r="J548" t="s">
        <v>5147</v>
      </c>
      <c r="L548" t="s">
        <v>5150</v>
      </c>
      <c r="M548" t="s">
        <v>5153</v>
      </c>
      <c r="N548" t="s">
        <v>5687</v>
      </c>
      <c r="O548" t="s">
        <v>6317</v>
      </c>
    </row>
    <row r="549" spans="2:15">
      <c r="B549">
        <v>140</v>
      </c>
      <c r="H549">
        <v>7.4</v>
      </c>
      <c r="I549" t="s">
        <v>5145</v>
      </c>
      <c r="J549" t="s">
        <v>5147</v>
      </c>
      <c r="L549" t="s">
        <v>5150</v>
      </c>
      <c r="M549" t="s">
        <v>5153</v>
      </c>
      <c r="N549" t="s">
        <v>5688</v>
      </c>
      <c r="O549" t="s">
        <v>6318</v>
      </c>
    </row>
    <row r="550" spans="2:15">
      <c r="B550">
        <v>87</v>
      </c>
      <c r="H550">
        <v>7.4</v>
      </c>
      <c r="I550" t="s">
        <v>5145</v>
      </c>
      <c r="J550" t="s">
        <v>5147</v>
      </c>
      <c r="L550" t="s">
        <v>5150</v>
      </c>
      <c r="M550" t="s">
        <v>5153</v>
      </c>
      <c r="N550" t="s">
        <v>5689</v>
      </c>
      <c r="O550" t="s">
        <v>6319</v>
      </c>
    </row>
    <row r="551" spans="2:15">
      <c r="B551">
        <v>88</v>
      </c>
      <c r="H551">
        <v>7.4</v>
      </c>
      <c r="I551" t="s">
        <v>5145</v>
      </c>
      <c r="J551" t="s">
        <v>5147</v>
      </c>
      <c r="L551" t="s">
        <v>5150</v>
      </c>
      <c r="M551" t="s">
        <v>5153</v>
      </c>
      <c r="N551" t="s">
        <v>5690</v>
      </c>
      <c r="O551" t="s">
        <v>6320</v>
      </c>
    </row>
    <row r="552" spans="2:15">
      <c r="B552">
        <v>33</v>
      </c>
      <c r="H552">
        <v>7.4</v>
      </c>
      <c r="I552" t="s">
        <v>5145</v>
      </c>
      <c r="J552" t="s">
        <v>5147</v>
      </c>
      <c r="L552" t="s">
        <v>5150</v>
      </c>
      <c r="M552" t="s">
        <v>5153</v>
      </c>
      <c r="N552" t="s">
        <v>5691</v>
      </c>
      <c r="O552" t="s">
        <v>6321</v>
      </c>
    </row>
    <row r="553" spans="2:15">
      <c r="B553">
        <v>28</v>
      </c>
      <c r="H553">
        <v>7.4</v>
      </c>
      <c r="I553" t="s">
        <v>5145</v>
      </c>
      <c r="J553" t="s">
        <v>5147</v>
      </c>
      <c r="L553" t="s">
        <v>5150</v>
      </c>
      <c r="M553" t="s">
        <v>5153</v>
      </c>
      <c r="N553" t="s">
        <v>5692</v>
      </c>
      <c r="O553" t="s">
        <v>6322</v>
      </c>
    </row>
    <row r="554" spans="2:15">
      <c r="B554">
        <v>67</v>
      </c>
      <c r="H554">
        <v>7.4</v>
      </c>
      <c r="I554" t="s">
        <v>5145</v>
      </c>
      <c r="J554" t="s">
        <v>5147</v>
      </c>
      <c r="L554" t="s">
        <v>5150</v>
      </c>
      <c r="M554" t="s">
        <v>5153</v>
      </c>
      <c r="N554" t="s">
        <v>5693</v>
      </c>
      <c r="O554" t="s">
        <v>6323</v>
      </c>
    </row>
    <row r="555" spans="2:15">
      <c r="B555">
        <v>199</v>
      </c>
      <c r="H555">
        <v>7.4</v>
      </c>
      <c r="I555" t="s">
        <v>5145</v>
      </c>
      <c r="J555" t="s">
        <v>5147</v>
      </c>
      <c r="L555" t="s">
        <v>5150</v>
      </c>
      <c r="M555" t="s">
        <v>5153</v>
      </c>
      <c r="N555" t="s">
        <v>5694</v>
      </c>
      <c r="O555" t="s">
        <v>6324</v>
      </c>
    </row>
    <row r="556" spans="2:15">
      <c r="B556">
        <v>11</v>
      </c>
      <c r="H556">
        <v>7.4</v>
      </c>
      <c r="I556" t="s">
        <v>5145</v>
      </c>
      <c r="J556" t="s">
        <v>5147</v>
      </c>
      <c r="L556" t="s">
        <v>5150</v>
      </c>
      <c r="M556" t="s">
        <v>5153</v>
      </c>
      <c r="N556" t="s">
        <v>5695</v>
      </c>
      <c r="O556" t="s">
        <v>6325</v>
      </c>
    </row>
    <row r="557" spans="2:15">
      <c r="B557">
        <v>14</v>
      </c>
      <c r="H557">
        <v>7.4</v>
      </c>
      <c r="I557" t="s">
        <v>5145</v>
      </c>
      <c r="J557" t="s">
        <v>5147</v>
      </c>
      <c r="L557" t="s">
        <v>5150</v>
      </c>
      <c r="M557" t="s">
        <v>5153</v>
      </c>
      <c r="N557" t="s">
        <v>5696</v>
      </c>
      <c r="O557" t="s">
        <v>6326</v>
      </c>
    </row>
    <row r="558" spans="2:15">
      <c r="B558">
        <v>41</v>
      </c>
      <c r="H558">
        <v>7.4</v>
      </c>
      <c r="I558" t="s">
        <v>5145</v>
      </c>
      <c r="J558" t="s">
        <v>5147</v>
      </c>
      <c r="L558" t="s">
        <v>5150</v>
      </c>
      <c r="M558" t="s">
        <v>5153</v>
      </c>
      <c r="N558" t="s">
        <v>5697</v>
      </c>
      <c r="O558" t="s">
        <v>6327</v>
      </c>
    </row>
    <row r="559" spans="2:15">
      <c r="B559">
        <v>34</v>
      </c>
      <c r="H559">
        <v>7.4</v>
      </c>
      <c r="I559" t="s">
        <v>5145</v>
      </c>
      <c r="J559" t="s">
        <v>5147</v>
      </c>
      <c r="L559" t="s">
        <v>5150</v>
      </c>
      <c r="M559" t="s">
        <v>5153</v>
      </c>
      <c r="N559" t="s">
        <v>5698</v>
      </c>
      <c r="O559" t="s">
        <v>6328</v>
      </c>
    </row>
    <row r="560" spans="2:15">
      <c r="B560">
        <v>13</v>
      </c>
      <c r="H560">
        <v>7.4</v>
      </c>
      <c r="I560" t="s">
        <v>5145</v>
      </c>
      <c r="J560" t="s">
        <v>5147</v>
      </c>
      <c r="L560" t="s">
        <v>5150</v>
      </c>
      <c r="M560" t="s">
        <v>5153</v>
      </c>
      <c r="N560" t="s">
        <v>5699</v>
      </c>
      <c r="O560" t="s">
        <v>6329</v>
      </c>
    </row>
    <row r="561" spans="2:15">
      <c r="B561">
        <v>39</v>
      </c>
      <c r="H561">
        <v>7.4</v>
      </c>
      <c r="I561" t="s">
        <v>5145</v>
      </c>
      <c r="J561" t="s">
        <v>5147</v>
      </c>
      <c r="L561" t="s">
        <v>5150</v>
      </c>
      <c r="M561" t="s">
        <v>5153</v>
      </c>
      <c r="N561" t="s">
        <v>5700</v>
      </c>
      <c r="O561" t="s">
        <v>6330</v>
      </c>
    </row>
    <row r="562" spans="2:15">
      <c r="B562">
        <v>16</v>
      </c>
      <c r="H562">
        <v>7.4</v>
      </c>
      <c r="I562" t="s">
        <v>5145</v>
      </c>
      <c r="J562" t="s">
        <v>5147</v>
      </c>
      <c r="L562" t="s">
        <v>5150</v>
      </c>
      <c r="M562" t="s">
        <v>5153</v>
      </c>
      <c r="N562" t="s">
        <v>5701</v>
      </c>
      <c r="O562" t="s">
        <v>6331</v>
      </c>
    </row>
    <row r="563" spans="2:15">
      <c r="B563">
        <v>271</v>
      </c>
      <c r="H563">
        <v>7.4</v>
      </c>
      <c r="I563" t="s">
        <v>5145</v>
      </c>
      <c r="J563" t="s">
        <v>5147</v>
      </c>
      <c r="L563" t="s">
        <v>5150</v>
      </c>
      <c r="M563" t="s">
        <v>5153</v>
      </c>
      <c r="N563" t="s">
        <v>5702</v>
      </c>
      <c r="O563" t="s">
        <v>6332</v>
      </c>
    </row>
    <row r="564" spans="2:15">
      <c r="B564">
        <v>486</v>
      </c>
      <c r="H564">
        <v>7.4</v>
      </c>
      <c r="I564" t="s">
        <v>5145</v>
      </c>
      <c r="J564" t="s">
        <v>5147</v>
      </c>
      <c r="L564" t="s">
        <v>5150</v>
      </c>
      <c r="M564" t="s">
        <v>5153</v>
      </c>
      <c r="N564" t="s">
        <v>5703</v>
      </c>
      <c r="O564" t="s">
        <v>6333</v>
      </c>
    </row>
    <row r="565" spans="2:15">
      <c r="B565">
        <v>171</v>
      </c>
      <c r="H565">
        <v>7.4</v>
      </c>
      <c r="I565" t="s">
        <v>5145</v>
      </c>
      <c r="J565" t="s">
        <v>5147</v>
      </c>
      <c r="L565" t="s">
        <v>5150</v>
      </c>
      <c r="M565" t="s">
        <v>5153</v>
      </c>
      <c r="N565" t="s">
        <v>5704</v>
      </c>
      <c r="O565" t="s">
        <v>6334</v>
      </c>
    </row>
    <row r="566" spans="2:15">
      <c r="B566">
        <v>706</v>
      </c>
      <c r="H566">
        <v>7.4</v>
      </c>
      <c r="I566" t="s">
        <v>5145</v>
      </c>
      <c r="J566" t="s">
        <v>5147</v>
      </c>
      <c r="L566" t="s">
        <v>5150</v>
      </c>
      <c r="M566" t="s">
        <v>5153</v>
      </c>
      <c r="N566" t="s">
        <v>5705</v>
      </c>
      <c r="O566" t="s">
        <v>6335</v>
      </c>
    </row>
    <row r="567" spans="2:15">
      <c r="B567">
        <v>601</v>
      </c>
      <c r="H567">
        <v>7.4</v>
      </c>
      <c r="I567" t="s">
        <v>5145</v>
      </c>
      <c r="J567" t="s">
        <v>5147</v>
      </c>
      <c r="L567" t="s">
        <v>5150</v>
      </c>
      <c r="M567" t="s">
        <v>5153</v>
      </c>
      <c r="N567" t="s">
        <v>5706</v>
      </c>
      <c r="O567" t="s">
        <v>6336</v>
      </c>
    </row>
    <row r="568" spans="2:15">
      <c r="B568">
        <v>2100</v>
      </c>
      <c r="H568">
        <v>7.4</v>
      </c>
      <c r="I568" t="s">
        <v>5145</v>
      </c>
      <c r="J568" t="s">
        <v>5147</v>
      </c>
      <c r="L568" t="s">
        <v>5150</v>
      </c>
      <c r="M568" t="s">
        <v>5153</v>
      </c>
      <c r="N568" t="s">
        <v>5707</v>
      </c>
      <c r="O568" t="s">
        <v>6337</v>
      </c>
    </row>
    <row r="569" spans="2:15">
      <c r="B569">
        <v>1450</v>
      </c>
      <c r="H569">
        <v>7.4</v>
      </c>
      <c r="I569" t="s">
        <v>5145</v>
      </c>
      <c r="J569" t="s">
        <v>5147</v>
      </c>
      <c r="L569" t="s">
        <v>5150</v>
      </c>
      <c r="M569" t="s">
        <v>5153</v>
      </c>
      <c r="N569" t="s">
        <v>5708</v>
      </c>
      <c r="O569" t="s">
        <v>6338</v>
      </c>
    </row>
    <row r="570" spans="2:15">
      <c r="B570">
        <v>34</v>
      </c>
      <c r="H570">
        <v>7.4</v>
      </c>
      <c r="I570" t="s">
        <v>5145</v>
      </c>
      <c r="J570" t="s">
        <v>5147</v>
      </c>
      <c r="L570" t="s">
        <v>5150</v>
      </c>
      <c r="M570" t="s">
        <v>5153</v>
      </c>
      <c r="N570" t="s">
        <v>5709</v>
      </c>
      <c r="O570" t="s">
        <v>6339</v>
      </c>
    </row>
    <row r="571" spans="2:15">
      <c r="B571">
        <v>238</v>
      </c>
      <c r="H571">
        <v>7.4</v>
      </c>
      <c r="I571" t="s">
        <v>5145</v>
      </c>
      <c r="J571" t="s">
        <v>5147</v>
      </c>
      <c r="L571" t="s">
        <v>5150</v>
      </c>
      <c r="M571" t="s">
        <v>5153</v>
      </c>
      <c r="N571" t="s">
        <v>5708</v>
      </c>
      <c r="O571" t="s">
        <v>6338</v>
      </c>
    </row>
    <row r="572" spans="2:15">
      <c r="B572">
        <v>48</v>
      </c>
      <c r="H572">
        <v>7.4</v>
      </c>
      <c r="I572" t="s">
        <v>5145</v>
      </c>
      <c r="J572" t="s">
        <v>5147</v>
      </c>
      <c r="L572" t="s">
        <v>5150</v>
      </c>
      <c r="M572" t="s">
        <v>5153</v>
      </c>
      <c r="N572" t="s">
        <v>5710</v>
      </c>
      <c r="O572" t="s">
        <v>6340</v>
      </c>
    </row>
    <row r="573" spans="2:15">
      <c r="B573">
        <v>23</v>
      </c>
      <c r="H573">
        <v>7.4</v>
      </c>
      <c r="I573" t="s">
        <v>5145</v>
      </c>
      <c r="J573" t="s">
        <v>5147</v>
      </c>
      <c r="L573" t="s">
        <v>5150</v>
      </c>
      <c r="M573" t="s">
        <v>5153</v>
      </c>
      <c r="N573" t="s">
        <v>5711</v>
      </c>
      <c r="O573" t="s">
        <v>6341</v>
      </c>
    </row>
    <row r="574" spans="2:15">
      <c r="B574">
        <v>10430</v>
      </c>
      <c r="H574">
        <v>7.4</v>
      </c>
      <c r="I574" t="s">
        <v>5145</v>
      </c>
      <c r="J574" t="s">
        <v>5147</v>
      </c>
      <c r="L574" t="s">
        <v>5150</v>
      </c>
      <c r="M574" t="s">
        <v>5153</v>
      </c>
      <c r="N574" t="s">
        <v>5712</v>
      </c>
      <c r="O574" t="s">
        <v>6342</v>
      </c>
    </row>
    <row r="575" spans="2:15">
      <c r="B575">
        <v>79708</v>
      </c>
      <c r="H575">
        <v>7.4</v>
      </c>
      <c r="I575" t="s">
        <v>5145</v>
      </c>
      <c r="J575" t="s">
        <v>5147</v>
      </c>
      <c r="L575" t="s">
        <v>5150</v>
      </c>
      <c r="M575" t="s">
        <v>5153</v>
      </c>
      <c r="N575" t="s">
        <v>5713</v>
      </c>
      <c r="O575" t="s">
        <v>6343</v>
      </c>
    </row>
    <row r="576" spans="2:15">
      <c r="B576">
        <v>4360</v>
      </c>
      <c r="H576">
        <v>7.4</v>
      </c>
      <c r="I576" t="s">
        <v>5145</v>
      </c>
      <c r="J576" t="s">
        <v>5147</v>
      </c>
      <c r="L576" t="s">
        <v>5150</v>
      </c>
      <c r="M576" t="s">
        <v>5153</v>
      </c>
      <c r="N576" t="s">
        <v>5714</v>
      </c>
      <c r="O576" t="s">
        <v>6344</v>
      </c>
    </row>
    <row r="577" spans="2:15">
      <c r="B577">
        <v>17499</v>
      </c>
      <c r="H577">
        <v>7.4</v>
      </c>
      <c r="I577" t="s">
        <v>5145</v>
      </c>
      <c r="J577" t="s">
        <v>5147</v>
      </c>
      <c r="L577" t="s">
        <v>5150</v>
      </c>
      <c r="M577" t="s">
        <v>5153</v>
      </c>
      <c r="N577" t="s">
        <v>5715</v>
      </c>
      <c r="O577" t="s">
        <v>6345</v>
      </c>
    </row>
    <row r="578" spans="2:15">
      <c r="B578">
        <v>3425</v>
      </c>
      <c r="H578">
        <v>7.4</v>
      </c>
      <c r="I578" t="s">
        <v>5145</v>
      </c>
      <c r="J578" t="s">
        <v>5147</v>
      </c>
      <c r="L578" t="s">
        <v>5150</v>
      </c>
      <c r="M578" t="s">
        <v>5153</v>
      </c>
      <c r="N578" t="s">
        <v>5716</v>
      </c>
      <c r="O578" t="s">
        <v>6346</v>
      </c>
    </row>
    <row r="579" spans="2:15">
      <c r="B579">
        <v>15900</v>
      </c>
      <c r="H579">
        <v>7.4</v>
      </c>
      <c r="I579" t="s">
        <v>5145</v>
      </c>
      <c r="J579" t="s">
        <v>5147</v>
      </c>
      <c r="L579" t="s">
        <v>5150</v>
      </c>
      <c r="M579" t="s">
        <v>5153</v>
      </c>
      <c r="N579" t="s">
        <v>5717</v>
      </c>
      <c r="O579" t="s">
        <v>6347</v>
      </c>
    </row>
    <row r="580" spans="2:15">
      <c r="B580">
        <v>1034</v>
      </c>
      <c r="H580">
        <v>7.4</v>
      </c>
      <c r="I580" t="s">
        <v>5145</v>
      </c>
      <c r="J580" t="s">
        <v>5147</v>
      </c>
      <c r="L580" t="s">
        <v>5150</v>
      </c>
      <c r="M580" t="s">
        <v>5153</v>
      </c>
      <c r="N580" t="s">
        <v>5718</v>
      </c>
      <c r="O580" t="s">
        <v>6348</v>
      </c>
    </row>
    <row r="581" spans="2:15">
      <c r="B581">
        <v>1737</v>
      </c>
      <c r="H581">
        <v>7.4</v>
      </c>
      <c r="I581" t="s">
        <v>5145</v>
      </c>
      <c r="J581" t="s">
        <v>5147</v>
      </c>
      <c r="L581" t="s">
        <v>5150</v>
      </c>
      <c r="M581" t="s">
        <v>5153</v>
      </c>
      <c r="N581" t="s">
        <v>5719</v>
      </c>
      <c r="O581" t="s">
        <v>6349</v>
      </c>
    </row>
    <row r="582" spans="2:15">
      <c r="B582">
        <v>1441</v>
      </c>
      <c r="H582">
        <v>7.4</v>
      </c>
      <c r="I582" t="s">
        <v>5145</v>
      </c>
      <c r="J582" t="s">
        <v>5147</v>
      </c>
      <c r="L582" t="s">
        <v>5150</v>
      </c>
      <c r="M582" t="s">
        <v>5153</v>
      </c>
      <c r="N582" t="s">
        <v>5720</v>
      </c>
      <c r="O582" t="s">
        <v>6350</v>
      </c>
    </row>
    <row r="583" spans="2:15">
      <c r="B583">
        <v>4032</v>
      </c>
      <c r="H583">
        <v>7.4</v>
      </c>
      <c r="I583" t="s">
        <v>5145</v>
      </c>
      <c r="J583" t="s">
        <v>5147</v>
      </c>
      <c r="L583" t="s">
        <v>5150</v>
      </c>
      <c r="M583" t="s">
        <v>5153</v>
      </c>
      <c r="N583" t="s">
        <v>5721</v>
      </c>
      <c r="O583" t="s">
        <v>6351</v>
      </c>
    </row>
    <row r="584" spans="2:15">
      <c r="B584">
        <v>4658</v>
      </c>
      <c r="H584">
        <v>7.4</v>
      </c>
      <c r="I584" t="s">
        <v>5145</v>
      </c>
      <c r="J584" t="s">
        <v>5147</v>
      </c>
      <c r="L584" t="s">
        <v>5150</v>
      </c>
      <c r="M584" t="s">
        <v>5153</v>
      </c>
      <c r="N584" t="s">
        <v>5722</v>
      </c>
      <c r="O584" t="s">
        <v>6352</v>
      </c>
    </row>
    <row r="585" spans="2:15">
      <c r="B585">
        <v>30</v>
      </c>
      <c r="H585">
        <v>7.4</v>
      </c>
      <c r="I585" t="s">
        <v>5145</v>
      </c>
      <c r="J585" t="s">
        <v>5147</v>
      </c>
      <c r="L585" t="s">
        <v>5150</v>
      </c>
      <c r="M585" t="s">
        <v>5153</v>
      </c>
      <c r="N585" t="s">
        <v>5723</v>
      </c>
      <c r="O585" t="s">
        <v>6353</v>
      </c>
    </row>
    <row r="586" spans="2:15">
      <c r="B586">
        <v>41</v>
      </c>
      <c r="H586">
        <v>7.4</v>
      </c>
      <c r="I586" t="s">
        <v>5145</v>
      </c>
      <c r="J586" t="s">
        <v>5147</v>
      </c>
      <c r="L586" t="s">
        <v>5150</v>
      </c>
      <c r="M586" t="s">
        <v>5153</v>
      </c>
      <c r="N586" t="s">
        <v>5724</v>
      </c>
      <c r="O586" t="s">
        <v>6354</v>
      </c>
    </row>
    <row r="587" spans="2:15">
      <c r="B587">
        <v>6</v>
      </c>
      <c r="H587">
        <v>7.4</v>
      </c>
      <c r="I587" t="s">
        <v>5145</v>
      </c>
      <c r="J587" t="s">
        <v>5147</v>
      </c>
      <c r="L587" t="s">
        <v>5150</v>
      </c>
      <c r="M587" t="s">
        <v>5153</v>
      </c>
      <c r="N587" t="s">
        <v>5725</v>
      </c>
      <c r="O587" t="s">
        <v>6355</v>
      </c>
    </row>
    <row r="588" spans="2:15">
      <c r="B588">
        <v>217</v>
      </c>
      <c r="H588">
        <v>7.4</v>
      </c>
      <c r="I588" t="s">
        <v>5145</v>
      </c>
      <c r="J588" t="s">
        <v>5147</v>
      </c>
      <c r="L588" t="s">
        <v>5150</v>
      </c>
      <c r="M588" t="s">
        <v>5153</v>
      </c>
      <c r="N588" t="s">
        <v>5726</v>
      </c>
      <c r="O588" t="s">
        <v>6356</v>
      </c>
    </row>
    <row r="589" spans="2:15">
      <c r="B589">
        <v>8</v>
      </c>
      <c r="H589">
        <v>7.4</v>
      </c>
      <c r="I589" t="s">
        <v>5145</v>
      </c>
      <c r="J589" t="s">
        <v>5147</v>
      </c>
      <c r="L589" t="s">
        <v>5150</v>
      </c>
      <c r="M589" t="s">
        <v>5153</v>
      </c>
      <c r="N589" t="s">
        <v>5727</v>
      </c>
      <c r="O589" t="s">
        <v>6357</v>
      </c>
    </row>
    <row r="590" spans="2:15">
      <c r="B590">
        <v>3</v>
      </c>
      <c r="H590">
        <v>7.4</v>
      </c>
      <c r="I590" t="s">
        <v>5145</v>
      </c>
      <c r="J590" t="s">
        <v>5147</v>
      </c>
      <c r="L590" t="s">
        <v>5150</v>
      </c>
      <c r="M590" t="s">
        <v>5153</v>
      </c>
      <c r="N590" t="s">
        <v>5728</v>
      </c>
      <c r="O590" t="s">
        <v>6358</v>
      </c>
    </row>
    <row r="591" spans="2:15">
      <c r="B591">
        <v>66</v>
      </c>
      <c r="H591">
        <v>7.4</v>
      </c>
      <c r="I591" t="s">
        <v>5145</v>
      </c>
      <c r="J591" t="s">
        <v>5147</v>
      </c>
      <c r="L591" t="s">
        <v>5150</v>
      </c>
      <c r="M591" t="s">
        <v>5153</v>
      </c>
      <c r="N591" t="s">
        <v>5729</v>
      </c>
      <c r="O591" t="s">
        <v>6359</v>
      </c>
    </row>
    <row r="592" spans="2:15">
      <c r="B592">
        <v>129</v>
      </c>
      <c r="H592">
        <v>7.4</v>
      </c>
      <c r="I592" t="s">
        <v>5145</v>
      </c>
      <c r="J592" t="s">
        <v>5147</v>
      </c>
      <c r="L592" t="s">
        <v>5150</v>
      </c>
      <c r="M592" t="s">
        <v>5153</v>
      </c>
      <c r="N592" t="s">
        <v>5730</v>
      </c>
      <c r="O592" t="s">
        <v>6360</v>
      </c>
    </row>
    <row r="593" spans="2:15">
      <c r="B593">
        <v>20</v>
      </c>
      <c r="H593">
        <v>7.4</v>
      </c>
      <c r="I593" t="s">
        <v>5145</v>
      </c>
      <c r="J593" t="s">
        <v>5147</v>
      </c>
      <c r="L593" t="s">
        <v>5150</v>
      </c>
      <c r="M593" t="s">
        <v>5153</v>
      </c>
      <c r="N593" t="s">
        <v>5731</v>
      </c>
      <c r="O593" t="s">
        <v>6361</v>
      </c>
    </row>
    <row r="594" spans="2:15">
      <c r="B594">
        <v>17</v>
      </c>
      <c r="H594">
        <v>7.4</v>
      </c>
      <c r="I594" t="s">
        <v>5145</v>
      </c>
      <c r="J594" t="s">
        <v>5147</v>
      </c>
      <c r="L594" t="s">
        <v>5150</v>
      </c>
      <c r="M594" t="s">
        <v>5153</v>
      </c>
      <c r="N594" t="s">
        <v>5732</v>
      </c>
      <c r="O594" t="s">
        <v>6362</v>
      </c>
    </row>
    <row r="595" spans="2:15">
      <c r="B595">
        <v>67</v>
      </c>
      <c r="H595">
        <v>7.4</v>
      </c>
      <c r="I595" t="s">
        <v>5145</v>
      </c>
      <c r="J595" t="s">
        <v>5147</v>
      </c>
      <c r="L595" t="s">
        <v>5150</v>
      </c>
      <c r="M595" t="s">
        <v>5153</v>
      </c>
      <c r="N595" t="s">
        <v>5733</v>
      </c>
      <c r="O595" t="s">
        <v>6363</v>
      </c>
    </row>
    <row r="596" spans="2:15">
      <c r="B596">
        <v>38</v>
      </c>
      <c r="H596">
        <v>7.4</v>
      </c>
      <c r="I596" t="s">
        <v>5145</v>
      </c>
      <c r="J596" t="s">
        <v>5147</v>
      </c>
      <c r="L596" t="s">
        <v>5150</v>
      </c>
      <c r="M596" t="s">
        <v>5153</v>
      </c>
      <c r="N596" t="s">
        <v>5734</v>
      </c>
      <c r="O596" t="s">
        <v>6364</v>
      </c>
    </row>
    <row r="597" spans="2:15">
      <c r="B597">
        <v>42</v>
      </c>
      <c r="H597">
        <v>7.4</v>
      </c>
      <c r="I597" t="s">
        <v>5145</v>
      </c>
      <c r="J597" t="s">
        <v>5147</v>
      </c>
      <c r="L597" t="s">
        <v>5150</v>
      </c>
      <c r="M597" t="s">
        <v>5153</v>
      </c>
      <c r="N597" t="s">
        <v>5735</v>
      </c>
      <c r="O597" t="s">
        <v>6365</v>
      </c>
    </row>
    <row r="598" spans="2:15">
      <c r="B598">
        <v>7</v>
      </c>
      <c r="H598">
        <v>7.4</v>
      </c>
      <c r="I598" t="s">
        <v>5145</v>
      </c>
      <c r="J598" t="s">
        <v>5147</v>
      </c>
      <c r="L598" t="s">
        <v>5150</v>
      </c>
      <c r="M598" t="s">
        <v>5153</v>
      </c>
      <c r="N598" t="s">
        <v>5736</v>
      </c>
      <c r="O598" t="s">
        <v>6366</v>
      </c>
    </row>
    <row r="599" spans="2:15">
      <c r="B599">
        <v>13</v>
      </c>
      <c r="H599">
        <v>7.4</v>
      </c>
      <c r="I599" t="s">
        <v>5145</v>
      </c>
      <c r="J599" t="s">
        <v>5147</v>
      </c>
      <c r="L599" t="s">
        <v>5150</v>
      </c>
      <c r="M599" t="s">
        <v>5153</v>
      </c>
      <c r="N599" t="s">
        <v>5737</v>
      </c>
      <c r="O599" t="s">
        <v>6367</v>
      </c>
    </row>
    <row r="600" spans="2:15">
      <c r="B600">
        <v>42</v>
      </c>
      <c r="H600">
        <v>7.4</v>
      </c>
      <c r="I600" t="s">
        <v>5145</v>
      </c>
      <c r="J600" t="s">
        <v>5147</v>
      </c>
      <c r="L600" t="s">
        <v>5150</v>
      </c>
      <c r="M600" t="s">
        <v>5153</v>
      </c>
      <c r="N600" t="s">
        <v>5738</v>
      </c>
      <c r="O600" t="s">
        <v>6368</v>
      </c>
    </row>
    <row r="601" spans="2:15">
      <c r="B601">
        <v>4</v>
      </c>
      <c r="H601">
        <v>7.4</v>
      </c>
      <c r="I601" t="s">
        <v>5145</v>
      </c>
      <c r="J601" t="s">
        <v>5147</v>
      </c>
      <c r="L601" t="s">
        <v>5150</v>
      </c>
      <c r="M601" t="s">
        <v>5153</v>
      </c>
      <c r="N601" t="s">
        <v>5739</v>
      </c>
      <c r="O601" t="s">
        <v>6369</v>
      </c>
    </row>
    <row r="602" spans="2:15">
      <c r="B602">
        <v>57</v>
      </c>
      <c r="H602">
        <v>7.4</v>
      </c>
      <c r="I602" t="s">
        <v>5145</v>
      </c>
      <c r="J602" t="s">
        <v>5147</v>
      </c>
      <c r="L602" t="s">
        <v>5150</v>
      </c>
      <c r="M602" t="s">
        <v>5153</v>
      </c>
      <c r="N602" t="s">
        <v>5740</v>
      </c>
      <c r="O602" t="s">
        <v>6370</v>
      </c>
    </row>
    <row r="603" spans="2:15">
      <c r="B603">
        <v>12</v>
      </c>
      <c r="H603">
        <v>7.4</v>
      </c>
      <c r="I603" t="s">
        <v>5145</v>
      </c>
      <c r="J603" t="s">
        <v>5147</v>
      </c>
      <c r="L603" t="s">
        <v>5150</v>
      </c>
      <c r="M603" t="s">
        <v>5153</v>
      </c>
      <c r="N603" t="s">
        <v>5741</v>
      </c>
      <c r="O603" t="s">
        <v>6371</v>
      </c>
    </row>
    <row r="604" spans="2:15">
      <c r="B604">
        <v>169</v>
      </c>
      <c r="H604">
        <v>7.4</v>
      </c>
      <c r="I604" t="s">
        <v>5145</v>
      </c>
      <c r="J604" t="s">
        <v>5147</v>
      </c>
      <c r="L604" t="s">
        <v>5150</v>
      </c>
      <c r="M604" t="s">
        <v>5153</v>
      </c>
      <c r="N604" t="s">
        <v>5742</v>
      </c>
      <c r="O604" t="s">
        <v>6372</v>
      </c>
    </row>
    <row r="605" spans="2:15">
      <c r="B605">
        <v>10</v>
      </c>
      <c r="H605">
        <v>7.4</v>
      </c>
      <c r="I605" t="s">
        <v>5145</v>
      </c>
      <c r="J605" t="s">
        <v>5147</v>
      </c>
      <c r="L605" t="s">
        <v>5150</v>
      </c>
      <c r="M605" t="s">
        <v>5153</v>
      </c>
      <c r="N605" t="s">
        <v>5743</v>
      </c>
      <c r="O605" t="s">
        <v>6373</v>
      </c>
    </row>
    <row r="606" spans="2:15">
      <c r="B606">
        <v>11</v>
      </c>
      <c r="H606">
        <v>7.4</v>
      </c>
      <c r="I606" t="s">
        <v>5145</v>
      </c>
      <c r="J606" t="s">
        <v>5147</v>
      </c>
      <c r="L606" t="s">
        <v>5150</v>
      </c>
      <c r="M606" t="s">
        <v>5153</v>
      </c>
      <c r="N606" t="s">
        <v>5744</v>
      </c>
      <c r="O606" t="s">
        <v>6374</v>
      </c>
    </row>
    <row r="607" spans="2:15">
      <c r="B607">
        <v>511</v>
      </c>
      <c r="H607">
        <v>7.4</v>
      </c>
      <c r="I607" t="s">
        <v>5145</v>
      </c>
      <c r="J607" t="s">
        <v>5147</v>
      </c>
      <c r="L607" t="s">
        <v>5150</v>
      </c>
      <c r="M607" t="s">
        <v>5153</v>
      </c>
      <c r="N607" t="s">
        <v>5745</v>
      </c>
      <c r="O607" t="s">
        <v>6375</v>
      </c>
    </row>
    <row r="608" spans="2:15">
      <c r="B608">
        <v>52</v>
      </c>
      <c r="H608">
        <v>7.4</v>
      </c>
      <c r="I608" t="s">
        <v>5145</v>
      </c>
      <c r="J608" t="s">
        <v>5147</v>
      </c>
      <c r="L608" t="s">
        <v>5150</v>
      </c>
      <c r="M608" t="s">
        <v>5153</v>
      </c>
      <c r="N608" t="s">
        <v>5746</v>
      </c>
      <c r="O608" t="s">
        <v>6376</v>
      </c>
    </row>
    <row r="609" spans="2:15">
      <c r="B609">
        <v>1980</v>
      </c>
      <c r="H609">
        <v>7.4</v>
      </c>
      <c r="I609" t="s">
        <v>5145</v>
      </c>
      <c r="J609" t="s">
        <v>5147</v>
      </c>
      <c r="L609" t="s">
        <v>5150</v>
      </c>
      <c r="M609" t="s">
        <v>5153</v>
      </c>
      <c r="N609" t="s">
        <v>5747</v>
      </c>
      <c r="O609" t="s">
        <v>6377</v>
      </c>
    </row>
    <row r="610" spans="2:15">
      <c r="B610">
        <v>111</v>
      </c>
      <c r="H610">
        <v>7.4</v>
      </c>
      <c r="I610" t="s">
        <v>5145</v>
      </c>
      <c r="J610" t="s">
        <v>5147</v>
      </c>
      <c r="L610" t="s">
        <v>5150</v>
      </c>
      <c r="M610" t="s">
        <v>5153</v>
      </c>
      <c r="N610" t="s">
        <v>5748</v>
      </c>
      <c r="O610" t="s">
        <v>6378</v>
      </c>
    </row>
    <row r="611" spans="2:15">
      <c r="B611">
        <v>2210</v>
      </c>
      <c r="H611">
        <v>7.4</v>
      </c>
      <c r="I611" t="s">
        <v>5145</v>
      </c>
      <c r="J611" t="s">
        <v>5147</v>
      </c>
      <c r="L611" t="s">
        <v>5150</v>
      </c>
      <c r="M611" t="s">
        <v>5153</v>
      </c>
      <c r="N611" t="s">
        <v>5749</v>
      </c>
      <c r="O611" t="s">
        <v>6379</v>
      </c>
    </row>
    <row r="612" spans="2:15">
      <c r="B612">
        <v>200</v>
      </c>
      <c r="H612">
        <v>7.4</v>
      </c>
      <c r="I612" t="s">
        <v>5145</v>
      </c>
      <c r="J612" t="s">
        <v>5147</v>
      </c>
      <c r="L612" t="s">
        <v>5150</v>
      </c>
      <c r="M612" t="s">
        <v>5153</v>
      </c>
      <c r="N612" t="s">
        <v>5750</v>
      </c>
      <c r="O612" t="s">
        <v>6380</v>
      </c>
    </row>
    <row r="613" spans="2:15">
      <c r="B613">
        <v>967</v>
      </c>
      <c r="H613">
        <v>7.4</v>
      </c>
      <c r="I613" t="s">
        <v>5145</v>
      </c>
      <c r="J613" t="s">
        <v>5147</v>
      </c>
      <c r="L613" t="s">
        <v>5150</v>
      </c>
      <c r="M613" t="s">
        <v>5153</v>
      </c>
      <c r="N613" t="s">
        <v>5751</v>
      </c>
      <c r="O613" t="s">
        <v>6381</v>
      </c>
    </row>
    <row r="614" spans="2:15">
      <c r="B614">
        <v>799</v>
      </c>
      <c r="H614">
        <v>7.4</v>
      </c>
      <c r="I614" t="s">
        <v>5145</v>
      </c>
      <c r="J614" t="s">
        <v>5147</v>
      </c>
      <c r="L614" t="s">
        <v>5150</v>
      </c>
      <c r="M614" t="s">
        <v>5153</v>
      </c>
      <c r="N614" t="s">
        <v>5752</v>
      </c>
      <c r="O614" t="s">
        <v>6382</v>
      </c>
    </row>
    <row r="615" spans="2:15">
      <c r="B615">
        <v>99</v>
      </c>
      <c r="H615">
        <v>7.4</v>
      </c>
      <c r="I615" t="s">
        <v>5145</v>
      </c>
      <c r="J615" t="s">
        <v>5147</v>
      </c>
      <c r="L615" t="s">
        <v>5150</v>
      </c>
      <c r="M615" t="s">
        <v>5153</v>
      </c>
      <c r="N615" t="s">
        <v>5753</v>
      </c>
      <c r="O615" t="s">
        <v>6383</v>
      </c>
    </row>
    <row r="616" spans="2:15">
      <c r="B616">
        <v>34</v>
      </c>
      <c r="H616">
        <v>7.4</v>
      </c>
      <c r="I616" t="s">
        <v>5145</v>
      </c>
      <c r="J616" t="s">
        <v>5147</v>
      </c>
      <c r="L616" t="s">
        <v>5150</v>
      </c>
      <c r="M616" t="s">
        <v>5153</v>
      </c>
      <c r="N616" t="s">
        <v>5754</v>
      </c>
      <c r="O616" t="s">
        <v>6384</v>
      </c>
    </row>
    <row r="617" spans="2:15">
      <c r="B617">
        <v>592</v>
      </c>
      <c r="H617">
        <v>7.4</v>
      </c>
      <c r="I617" t="s">
        <v>5145</v>
      </c>
      <c r="J617" t="s">
        <v>5147</v>
      </c>
      <c r="L617" t="s">
        <v>5150</v>
      </c>
      <c r="M617" t="s">
        <v>5153</v>
      </c>
      <c r="N617" t="s">
        <v>5755</v>
      </c>
      <c r="O617" t="s">
        <v>6385</v>
      </c>
    </row>
    <row r="618" spans="2:15">
      <c r="B618">
        <v>152</v>
      </c>
      <c r="H618">
        <v>7.4</v>
      </c>
      <c r="I618" t="s">
        <v>5145</v>
      </c>
      <c r="J618" t="s">
        <v>5147</v>
      </c>
      <c r="L618" t="s">
        <v>5150</v>
      </c>
      <c r="M618" t="s">
        <v>5153</v>
      </c>
      <c r="N618" t="s">
        <v>5756</v>
      </c>
      <c r="O618" t="s">
        <v>6386</v>
      </c>
    </row>
    <row r="619" spans="2:15">
      <c r="B619">
        <v>5</v>
      </c>
      <c r="H619">
        <v>7.4</v>
      </c>
      <c r="I619" t="s">
        <v>5145</v>
      </c>
      <c r="J619" t="s">
        <v>5147</v>
      </c>
      <c r="L619" t="s">
        <v>5150</v>
      </c>
      <c r="M619" t="s">
        <v>5153</v>
      </c>
      <c r="N619" t="s">
        <v>5757</v>
      </c>
      <c r="O619" t="s">
        <v>6387</v>
      </c>
    </row>
    <row r="620" spans="2:15">
      <c r="B620">
        <v>262</v>
      </c>
      <c r="H620">
        <v>7.4</v>
      </c>
      <c r="I620" t="s">
        <v>5145</v>
      </c>
      <c r="J620" t="s">
        <v>5147</v>
      </c>
      <c r="L620" t="s">
        <v>5150</v>
      </c>
      <c r="M620" t="s">
        <v>5153</v>
      </c>
      <c r="N620" t="s">
        <v>5758</v>
      </c>
      <c r="O620" t="s">
        <v>6388</v>
      </c>
    </row>
    <row r="621" spans="2:15">
      <c r="B621">
        <v>112</v>
      </c>
      <c r="H621">
        <v>7.4</v>
      </c>
      <c r="I621" t="s">
        <v>5145</v>
      </c>
      <c r="J621" t="s">
        <v>5147</v>
      </c>
      <c r="L621" t="s">
        <v>5150</v>
      </c>
      <c r="M621" t="s">
        <v>5153</v>
      </c>
      <c r="N621" t="s">
        <v>5759</v>
      </c>
      <c r="O621" t="s">
        <v>6389</v>
      </c>
    </row>
    <row r="622" spans="2:15">
      <c r="B622">
        <v>1490</v>
      </c>
      <c r="H622">
        <v>7.4</v>
      </c>
      <c r="I622" t="s">
        <v>5145</v>
      </c>
      <c r="J622" t="s">
        <v>5147</v>
      </c>
      <c r="L622" t="s">
        <v>5150</v>
      </c>
      <c r="M622" t="s">
        <v>5153</v>
      </c>
      <c r="N622" t="s">
        <v>5760</v>
      </c>
      <c r="O622" t="s">
        <v>6390</v>
      </c>
    </row>
    <row r="623" spans="2:15">
      <c r="B623">
        <v>979</v>
      </c>
      <c r="H623">
        <v>7.4</v>
      </c>
      <c r="I623" t="s">
        <v>5145</v>
      </c>
      <c r="J623" t="s">
        <v>5147</v>
      </c>
      <c r="L623" t="s">
        <v>5150</v>
      </c>
      <c r="M623" t="s">
        <v>5153</v>
      </c>
      <c r="N623" t="s">
        <v>5761</v>
      </c>
      <c r="O623" t="s">
        <v>6391</v>
      </c>
    </row>
    <row r="624" spans="2:15">
      <c r="B624">
        <v>507</v>
      </c>
      <c r="H624">
        <v>7.4</v>
      </c>
      <c r="I624" t="s">
        <v>5145</v>
      </c>
      <c r="J624" t="s">
        <v>5147</v>
      </c>
      <c r="L624" t="s">
        <v>5150</v>
      </c>
      <c r="M624" t="s">
        <v>5153</v>
      </c>
      <c r="N624" t="s">
        <v>5762</v>
      </c>
      <c r="O624" t="s">
        <v>6392</v>
      </c>
    </row>
    <row r="625" spans="2:15">
      <c r="B625">
        <v>1510</v>
      </c>
      <c r="H625">
        <v>7.4</v>
      </c>
      <c r="I625" t="s">
        <v>5145</v>
      </c>
      <c r="J625" t="s">
        <v>5147</v>
      </c>
      <c r="L625" t="s">
        <v>5150</v>
      </c>
      <c r="M625" t="s">
        <v>5153</v>
      </c>
      <c r="N625" t="s">
        <v>5763</v>
      </c>
      <c r="O625" t="s">
        <v>6393</v>
      </c>
    </row>
    <row r="626" spans="2:15">
      <c r="B626">
        <v>781</v>
      </c>
      <c r="H626">
        <v>7.4</v>
      </c>
      <c r="I626" t="s">
        <v>5145</v>
      </c>
      <c r="J626" t="s">
        <v>5147</v>
      </c>
      <c r="L626" t="s">
        <v>5150</v>
      </c>
      <c r="M626" t="s">
        <v>5153</v>
      </c>
      <c r="N626" t="s">
        <v>5764</v>
      </c>
      <c r="O626" t="s">
        <v>6394</v>
      </c>
    </row>
    <row r="627" spans="2:15">
      <c r="B627">
        <v>424</v>
      </c>
      <c r="H627">
        <v>7.4</v>
      </c>
      <c r="I627" t="s">
        <v>5145</v>
      </c>
      <c r="J627" t="s">
        <v>5147</v>
      </c>
      <c r="L627" t="s">
        <v>5150</v>
      </c>
      <c r="M627" t="s">
        <v>5153</v>
      </c>
      <c r="N627" t="s">
        <v>5765</v>
      </c>
      <c r="O627" t="s">
        <v>6395</v>
      </c>
    </row>
    <row r="628" spans="2:15">
      <c r="B628">
        <v>2450</v>
      </c>
      <c r="H628">
        <v>7.4</v>
      </c>
      <c r="I628" t="s">
        <v>5145</v>
      </c>
      <c r="J628" t="s">
        <v>5147</v>
      </c>
      <c r="L628" t="s">
        <v>5150</v>
      </c>
      <c r="M628" t="s">
        <v>5153</v>
      </c>
      <c r="N628" t="s">
        <v>5766</v>
      </c>
      <c r="O628" t="s">
        <v>6396</v>
      </c>
    </row>
    <row r="629" spans="2:15">
      <c r="B629">
        <v>169</v>
      </c>
      <c r="H629">
        <v>7.4</v>
      </c>
      <c r="I629" t="s">
        <v>5145</v>
      </c>
      <c r="J629" t="s">
        <v>5147</v>
      </c>
      <c r="L629" t="s">
        <v>5150</v>
      </c>
      <c r="M629" t="s">
        <v>5153</v>
      </c>
      <c r="N629" t="s">
        <v>5767</v>
      </c>
      <c r="O629" t="s">
        <v>6397</v>
      </c>
    </row>
    <row r="630" spans="2:15">
      <c r="B630">
        <v>261</v>
      </c>
      <c r="H630">
        <v>7.4</v>
      </c>
      <c r="I630" t="s">
        <v>5145</v>
      </c>
      <c r="J630" t="s">
        <v>5147</v>
      </c>
      <c r="L630" t="s">
        <v>5150</v>
      </c>
      <c r="M630" t="s">
        <v>5153</v>
      </c>
      <c r="N630" t="s">
        <v>5768</v>
      </c>
      <c r="O630" t="s">
        <v>6398</v>
      </c>
    </row>
    <row r="631" spans="2:15">
      <c r="B631">
        <v>668</v>
      </c>
      <c r="H631">
        <v>7.4</v>
      </c>
      <c r="I631" t="s">
        <v>5145</v>
      </c>
      <c r="J631" t="s">
        <v>5147</v>
      </c>
      <c r="L631" t="s">
        <v>5150</v>
      </c>
      <c r="M631" t="s">
        <v>5153</v>
      </c>
      <c r="N631" t="s">
        <v>5769</v>
      </c>
      <c r="O631" t="s">
        <v>6399</v>
      </c>
    </row>
    <row r="632" spans="2:15">
      <c r="B632">
        <v>184</v>
      </c>
      <c r="H632">
        <v>7.4</v>
      </c>
      <c r="I632" t="s">
        <v>5145</v>
      </c>
      <c r="J632" t="s">
        <v>5147</v>
      </c>
      <c r="L632" t="s">
        <v>5150</v>
      </c>
      <c r="M632" t="s">
        <v>5153</v>
      </c>
      <c r="N632" t="s">
        <v>5770</v>
      </c>
      <c r="O632" t="s">
        <v>6400</v>
      </c>
    </row>
    <row r="633" spans="2:15">
      <c r="B633">
        <v>8</v>
      </c>
      <c r="H633">
        <v>7.4</v>
      </c>
      <c r="I633" t="s">
        <v>5145</v>
      </c>
      <c r="J633" t="s">
        <v>5147</v>
      </c>
      <c r="L633" t="s">
        <v>5150</v>
      </c>
      <c r="M633" t="s">
        <v>5153</v>
      </c>
      <c r="N633" t="s">
        <v>5771</v>
      </c>
      <c r="O633" t="s">
        <v>6401</v>
      </c>
    </row>
    <row r="634" spans="2:15">
      <c r="B634">
        <v>4</v>
      </c>
      <c r="H634">
        <v>7.4</v>
      </c>
      <c r="I634" t="s">
        <v>5145</v>
      </c>
      <c r="J634" t="s">
        <v>5147</v>
      </c>
      <c r="L634" t="s">
        <v>5150</v>
      </c>
      <c r="M634" t="s">
        <v>5153</v>
      </c>
      <c r="N634" t="s">
        <v>5772</v>
      </c>
      <c r="O634" t="s">
        <v>6402</v>
      </c>
    </row>
    <row r="635" spans="2:15">
      <c r="B635">
        <v>63</v>
      </c>
      <c r="H635">
        <v>7.4</v>
      </c>
      <c r="I635" t="s">
        <v>5145</v>
      </c>
      <c r="J635" t="s">
        <v>5147</v>
      </c>
      <c r="L635" t="s">
        <v>5150</v>
      </c>
      <c r="M635" t="s">
        <v>5153</v>
      </c>
      <c r="N635" t="s">
        <v>5773</v>
      </c>
      <c r="O635" t="s">
        <v>6403</v>
      </c>
    </row>
    <row r="636" spans="2:15">
      <c r="B636">
        <v>126</v>
      </c>
      <c r="H636">
        <v>7.4</v>
      </c>
      <c r="I636" t="s">
        <v>5145</v>
      </c>
      <c r="J636" t="s">
        <v>5147</v>
      </c>
      <c r="L636" t="s">
        <v>5150</v>
      </c>
      <c r="M636" t="s">
        <v>5153</v>
      </c>
      <c r="N636" t="s">
        <v>5774</v>
      </c>
      <c r="O636" t="s">
        <v>6404</v>
      </c>
    </row>
    <row r="637" spans="2:15">
      <c r="B637">
        <v>681</v>
      </c>
      <c r="H637">
        <v>7.4</v>
      </c>
      <c r="I637" t="s">
        <v>5145</v>
      </c>
      <c r="J637" t="s">
        <v>5147</v>
      </c>
      <c r="L637" t="s">
        <v>5150</v>
      </c>
      <c r="M637" t="s">
        <v>5153</v>
      </c>
      <c r="N637" t="s">
        <v>5775</v>
      </c>
      <c r="O637" t="s">
        <v>6405</v>
      </c>
    </row>
    <row r="638" spans="2:15">
      <c r="B638">
        <v>8</v>
      </c>
      <c r="H638">
        <v>7.4</v>
      </c>
      <c r="I638" t="s">
        <v>5145</v>
      </c>
      <c r="J638" t="s">
        <v>5147</v>
      </c>
      <c r="L638" t="s">
        <v>5150</v>
      </c>
      <c r="M638" t="s">
        <v>5153</v>
      </c>
      <c r="N638" t="s">
        <v>5776</v>
      </c>
      <c r="O638" t="s">
        <v>6406</v>
      </c>
    </row>
    <row r="639" spans="2:15">
      <c r="B639">
        <v>6</v>
      </c>
      <c r="H639">
        <v>7.4</v>
      </c>
      <c r="I639" t="s">
        <v>5145</v>
      </c>
      <c r="J639" t="s">
        <v>5147</v>
      </c>
      <c r="L639" t="s">
        <v>5150</v>
      </c>
      <c r="M639" t="s">
        <v>5153</v>
      </c>
      <c r="N639" t="s">
        <v>5777</v>
      </c>
      <c r="O639" t="s">
        <v>6407</v>
      </c>
    </row>
    <row r="640" spans="2:15">
      <c r="B640">
        <v>1580</v>
      </c>
      <c r="H640">
        <v>7.4</v>
      </c>
      <c r="I640" t="s">
        <v>5145</v>
      </c>
      <c r="J640" t="s">
        <v>5147</v>
      </c>
      <c r="L640" t="s">
        <v>5150</v>
      </c>
      <c r="M640" t="s">
        <v>5153</v>
      </c>
      <c r="N640" t="s">
        <v>5778</v>
      </c>
      <c r="O640" t="s">
        <v>6408</v>
      </c>
    </row>
    <row r="641" spans="2:35">
      <c r="B641">
        <v>958</v>
      </c>
      <c r="H641">
        <v>7.4</v>
      </c>
      <c r="I641" t="s">
        <v>5145</v>
      </c>
      <c r="J641" t="s">
        <v>5147</v>
      </c>
      <c r="L641" t="s">
        <v>5150</v>
      </c>
      <c r="M641" t="s">
        <v>5153</v>
      </c>
      <c r="N641" t="s">
        <v>5779</v>
      </c>
      <c r="O641" t="s">
        <v>6409</v>
      </c>
    </row>
    <row r="642" spans="2:35">
      <c r="B642">
        <v>389</v>
      </c>
      <c r="H642">
        <v>7.4</v>
      </c>
      <c r="I642" t="s">
        <v>5145</v>
      </c>
      <c r="J642" t="s">
        <v>5147</v>
      </c>
      <c r="L642" t="s">
        <v>5150</v>
      </c>
      <c r="M642" t="s">
        <v>5153</v>
      </c>
      <c r="N642" t="s">
        <v>5780</v>
      </c>
      <c r="O642" t="s">
        <v>6410</v>
      </c>
    </row>
    <row r="643" spans="2:35">
      <c r="B643">
        <v>958</v>
      </c>
      <c r="H643">
        <v>7.4</v>
      </c>
      <c r="I643" t="s">
        <v>5145</v>
      </c>
      <c r="J643" t="s">
        <v>5147</v>
      </c>
      <c r="L643" t="s">
        <v>5150</v>
      </c>
      <c r="M643" t="s">
        <v>5153</v>
      </c>
      <c r="N643" t="s">
        <v>5781</v>
      </c>
      <c r="O643" t="s">
        <v>6411</v>
      </c>
    </row>
    <row r="644" spans="2:35">
      <c r="B644">
        <v>43</v>
      </c>
      <c r="H644">
        <v>7.4</v>
      </c>
      <c r="I644" t="s">
        <v>5145</v>
      </c>
      <c r="J644" t="s">
        <v>5147</v>
      </c>
      <c r="L644" t="s">
        <v>5150</v>
      </c>
      <c r="M644" t="s">
        <v>5153</v>
      </c>
      <c r="N644" t="s">
        <v>5782</v>
      </c>
      <c r="O644" t="s">
        <v>6412</v>
      </c>
    </row>
    <row r="645" spans="2:35">
      <c r="B645">
        <v>49</v>
      </c>
      <c r="H645">
        <v>7.4</v>
      </c>
      <c r="I645" t="s">
        <v>5145</v>
      </c>
      <c r="J645" t="s">
        <v>5147</v>
      </c>
      <c r="L645" t="s">
        <v>5150</v>
      </c>
      <c r="M645" t="s">
        <v>5153</v>
      </c>
      <c r="N645" t="s">
        <v>5783</v>
      </c>
      <c r="O645" t="s">
        <v>6413</v>
      </c>
    </row>
    <row r="646" spans="2:35">
      <c r="C646">
        <v>316</v>
      </c>
      <c r="J646" t="s">
        <v>5147</v>
      </c>
      <c r="K646" t="s">
        <v>5149</v>
      </c>
      <c r="L646" t="s">
        <v>5151</v>
      </c>
      <c r="M646" t="s">
        <v>5154</v>
      </c>
      <c r="N646" t="s">
        <v>5784</v>
      </c>
      <c r="O646" t="s">
        <v>6414</v>
      </c>
      <c r="P646">
        <v>1</v>
      </c>
      <c r="Q646">
        <v>1</v>
      </c>
      <c r="R646">
        <v>3.79</v>
      </c>
      <c r="S646">
        <v>6.26</v>
      </c>
      <c r="T646">
        <v>300.44</v>
      </c>
      <c r="U646">
        <v>37.3</v>
      </c>
      <c r="V646">
        <v>5.6</v>
      </c>
      <c r="W646">
        <v>4.91</v>
      </c>
      <c r="X646">
        <v>0</v>
      </c>
      <c r="Y646">
        <v>0</v>
      </c>
      <c r="Z646" t="s">
        <v>4395</v>
      </c>
      <c r="AA646">
        <v>1</v>
      </c>
      <c r="AB646">
        <v>5</v>
      </c>
      <c r="AC646">
        <v>3.803333333333333</v>
      </c>
      <c r="AE646" t="s">
        <v>4400</v>
      </c>
      <c r="AH646">
        <v>0</v>
      </c>
      <c r="AI646">
        <v>0</v>
      </c>
    </row>
  </sheetData>
  <conditionalFormatting sqref="AD1:AD648">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15"/>
  <sheetViews>
    <sheetView workbookViewId="0"/>
  </sheetViews>
  <sheetFormatPr defaultRowHeight="15"/>
  <sheetData>
    <row r="1" spans="1:12">
      <c r="A1" s="5" t="s">
        <v>6415</v>
      </c>
      <c r="B1" s="5" t="s">
        <v>6416</v>
      </c>
      <c r="C1" s="5" t="s">
        <v>6417</v>
      </c>
      <c r="D1" s="5" t="s">
        <v>6418</v>
      </c>
      <c r="E1" s="5" t="s">
        <v>6419</v>
      </c>
      <c r="F1" s="5" t="s">
        <v>6420</v>
      </c>
      <c r="G1" s="5" t="s">
        <v>6421</v>
      </c>
      <c r="H1" s="5" t="s">
        <v>6422</v>
      </c>
      <c r="I1" s="5" t="s">
        <v>6423</v>
      </c>
      <c r="J1" s="5" t="s">
        <v>6424</v>
      </c>
      <c r="K1" s="5" t="s">
        <v>6425</v>
      </c>
      <c r="L1" s="5" t="s">
        <v>6426</v>
      </c>
    </row>
    <row r="2" spans="1:12">
      <c r="A2" t="s">
        <v>6427</v>
      </c>
      <c r="B2" t="s">
        <v>3799</v>
      </c>
      <c r="C2" t="s">
        <v>3802</v>
      </c>
      <c r="D2">
        <v>0.4</v>
      </c>
      <c r="E2" t="s">
        <v>3804</v>
      </c>
      <c r="G2" s="6" t="s">
        <v>6448</v>
      </c>
    </row>
    <row r="3" spans="1:12">
      <c r="A3" t="s">
        <v>6428</v>
      </c>
      <c r="B3" t="s">
        <v>3799</v>
      </c>
      <c r="C3" t="s">
        <v>3802</v>
      </c>
      <c r="D3">
        <v>1.5</v>
      </c>
      <c r="E3" t="s">
        <v>3804</v>
      </c>
      <c r="F3" t="s">
        <v>6440</v>
      </c>
      <c r="G3" s="6" t="s">
        <v>6449</v>
      </c>
      <c r="H3" s="6" t="s">
        <v>6462</v>
      </c>
      <c r="I3" s="6" t="s">
        <v>6469</v>
      </c>
      <c r="J3" s="6" t="s">
        <v>6454</v>
      </c>
      <c r="K3" s="6" t="s">
        <v>6475</v>
      </c>
      <c r="L3" s="6" t="s">
        <v>6476</v>
      </c>
    </row>
    <row r="4" spans="1:12">
      <c r="A4" t="s">
        <v>6429</v>
      </c>
      <c r="B4" t="s">
        <v>3800</v>
      </c>
      <c r="C4" t="s">
        <v>3802</v>
      </c>
      <c r="D4">
        <v>1.5</v>
      </c>
      <c r="E4" t="s">
        <v>3804</v>
      </c>
      <c r="F4" t="s">
        <v>6441</v>
      </c>
      <c r="G4" s="6" t="s">
        <v>6450</v>
      </c>
    </row>
    <row r="5" spans="1:12">
      <c r="A5" t="s">
        <v>6430</v>
      </c>
      <c r="B5" t="s">
        <v>3799</v>
      </c>
      <c r="C5" t="s">
        <v>3802</v>
      </c>
      <c r="D5">
        <v>3</v>
      </c>
      <c r="E5" t="s">
        <v>3804</v>
      </c>
      <c r="G5" s="6" t="s">
        <v>6451</v>
      </c>
      <c r="H5" s="6" t="s">
        <v>6463</v>
      </c>
      <c r="I5" s="6" t="s">
        <v>6470</v>
      </c>
    </row>
    <row r="6" spans="1:12">
      <c r="A6" t="s">
        <v>5786</v>
      </c>
      <c r="B6" t="s">
        <v>3799</v>
      </c>
      <c r="C6" t="s">
        <v>3802</v>
      </c>
      <c r="D6">
        <v>7</v>
      </c>
      <c r="E6" t="s">
        <v>3804</v>
      </c>
      <c r="F6" t="s">
        <v>6442</v>
      </c>
      <c r="G6" s="6" t="s">
        <v>6452</v>
      </c>
      <c r="H6" s="6" t="s">
        <v>6464</v>
      </c>
      <c r="I6" s="6" t="s">
        <v>6471</v>
      </c>
      <c r="J6" s="6" t="s">
        <v>6473</v>
      </c>
    </row>
    <row r="7" spans="1:12">
      <c r="A7" t="s">
        <v>6431</v>
      </c>
      <c r="B7" t="s">
        <v>3800</v>
      </c>
      <c r="C7" t="s">
        <v>3802</v>
      </c>
      <c r="D7">
        <v>8</v>
      </c>
      <c r="E7" t="s">
        <v>3804</v>
      </c>
      <c r="F7" t="s">
        <v>6443</v>
      </c>
      <c r="G7" s="6" t="s">
        <v>6453</v>
      </c>
      <c r="H7" s="6" t="s">
        <v>6465</v>
      </c>
    </row>
    <row r="8" spans="1:12">
      <c r="A8" t="s">
        <v>6432</v>
      </c>
      <c r="B8" t="s">
        <v>4559</v>
      </c>
      <c r="C8" t="s">
        <v>3802</v>
      </c>
      <c r="D8">
        <v>13</v>
      </c>
      <c r="E8" t="s">
        <v>3804</v>
      </c>
      <c r="G8" s="6" t="s">
        <v>6454</v>
      </c>
    </row>
    <row r="9" spans="1:12">
      <c r="A9" t="s">
        <v>6433</v>
      </c>
      <c r="B9" t="s">
        <v>4559</v>
      </c>
      <c r="C9" t="s">
        <v>3802</v>
      </c>
      <c r="D9">
        <v>34</v>
      </c>
      <c r="E9" t="s">
        <v>3804</v>
      </c>
      <c r="F9" t="s">
        <v>6444</v>
      </c>
      <c r="G9" s="6" t="s">
        <v>6455</v>
      </c>
      <c r="H9" s="6" t="s">
        <v>6466</v>
      </c>
    </row>
    <row r="10" spans="1:12">
      <c r="A10" t="s">
        <v>6434</v>
      </c>
      <c r="B10" t="s">
        <v>3799</v>
      </c>
      <c r="C10" t="s">
        <v>3802</v>
      </c>
      <c r="D10">
        <v>77.62</v>
      </c>
      <c r="E10" t="s">
        <v>3804</v>
      </c>
      <c r="F10" t="s">
        <v>6445</v>
      </c>
      <c r="G10" s="6" t="s">
        <v>6456</v>
      </c>
    </row>
    <row r="11" spans="1:12">
      <c r="A11" t="s">
        <v>6435</v>
      </c>
      <c r="B11" t="s">
        <v>3799</v>
      </c>
      <c r="C11" t="s">
        <v>3802</v>
      </c>
      <c r="D11">
        <v>138</v>
      </c>
      <c r="E11" t="s">
        <v>3804</v>
      </c>
      <c r="F11" t="s">
        <v>6446</v>
      </c>
      <c r="G11" s="6" t="s">
        <v>6457</v>
      </c>
      <c r="H11" s="6" t="s">
        <v>6467</v>
      </c>
      <c r="I11" s="6" t="s">
        <v>6472</v>
      </c>
      <c r="J11" s="6" t="s">
        <v>6474</v>
      </c>
    </row>
    <row r="12" spans="1:12">
      <c r="A12" t="s">
        <v>6436</v>
      </c>
      <c r="B12" t="s">
        <v>3801</v>
      </c>
      <c r="C12" t="s">
        <v>3802</v>
      </c>
      <c r="D12">
        <v>290</v>
      </c>
      <c r="E12" t="s">
        <v>3804</v>
      </c>
      <c r="F12" t="s">
        <v>6447</v>
      </c>
      <c r="G12" s="6" t="s">
        <v>6458</v>
      </c>
    </row>
    <row r="13" spans="1:12">
      <c r="A13" t="s">
        <v>6437</v>
      </c>
      <c r="B13" t="s">
        <v>3800</v>
      </c>
      <c r="C13" t="s">
        <v>3802</v>
      </c>
      <c r="D13">
        <v>900</v>
      </c>
      <c r="E13" t="s">
        <v>3804</v>
      </c>
      <c r="F13" t="s">
        <v>6445</v>
      </c>
      <c r="G13" s="6" t="s">
        <v>6459</v>
      </c>
      <c r="H13" s="6" t="s">
        <v>6468</v>
      </c>
    </row>
    <row r="14" spans="1:12">
      <c r="A14" t="s">
        <v>6438</v>
      </c>
      <c r="B14" t="s">
        <v>3800</v>
      </c>
      <c r="C14" t="s">
        <v>3802</v>
      </c>
      <c r="D14">
        <v>1900</v>
      </c>
      <c r="E14" t="s">
        <v>3804</v>
      </c>
      <c r="G14" s="6" t="s">
        <v>6460</v>
      </c>
    </row>
    <row r="15" spans="1:12">
      <c r="A15" t="s">
        <v>6439</v>
      </c>
      <c r="B15" t="s">
        <v>4559</v>
      </c>
      <c r="C15" t="s">
        <v>3802</v>
      </c>
      <c r="D15">
        <v>2700</v>
      </c>
      <c r="E15" t="s">
        <v>3804</v>
      </c>
      <c r="G15" s="6" t="s">
        <v>6461</v>
      </c>
    </row>
  </sheetData>
  <hyperlinks>
    <hyperlink ref="G2" r:id="rId1"/>
    <hyperlink ref="G3" r:id="rId2"/>
    <hyperlink ref="H3" r:id="rId3"/>
    <hyperlink ref="I3" r:id="rId4"/>
    <hyperlink ref="J3" r:id="rId5"/>
    <hyperlink ref="K3" r:id="rId6"/>
    <hyperlink ref="L3" r:id="rId7"/>
    <hyperlink ref="G4" r:id="rId8"/>
    <hyperlink ref="G5" r:id="rId9"/>
    <hyperlink ref="H5" r:id="rId10"/>
    <hyperlink ref="I5" r:id="rId11"/>
    <hyperlink ref="G6" r:id="rId12"/>
    <hyperlink ref="H6" r:id="rId13"/>
    <hyperlink ref="I6" r:id="rId14"/>
    <hyperlink ref="J6" r:id="rId15"/>
    <hyperlink ref="G7" r:id="rId16"/>
    <hyperlink ref="H7" r:id="rId17"/>
    <hyperlink ref="G8" r:id="rId18"/>
    <hyperlink ref="G9" r:id="rId19"/>
    <hyperlink ref="H9" r:id="rId20"/>
    <hyperlink ref="G10" r:id="rId21"/>
    <hyperlink ref="G11" r:id="rId22"/>
    <hyperlink ref="H11" r:id="rId23"/>
    <hyperlink ref="I11" r:id="rId24"/>
    <hyperlink ref="J11" r:id="rId25"/>
    <hyperlink ref="G12" r:id="rId26"/>
    <hyperlink ref="G13" r:id="rId27"/>
    <hyperlink ref="H13" r:id="rId28"/>
    <hyperlink ref="G14" r:id="rId29"/>
    <hyperlink ref="G15" r:id="rId3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328</v>
      </c>
      <c r="C2" t="s">
        <v>528</v>
      </c>
      <c r="D2" t="b">
        <v>1</v>
      </c>
      <c r="E2" t="b">
        <v>0</v>
      </c>
      <c r="F2" t="b">
        <v>0</v>
      </c>
      <c r="G2" t="b">
        <v>0</v>
      </c>
      <c r="H2" t="b">
        <v>0</v>
      </c>
      <c r="I2" t="b">
        <v>0</v>
      </c>
      <c r="J2" t="b">
        <v>0</v>
      </c>
      <c r="K2" t="b">
        <v>0</v>
      </c>
      <c r="L2" t="b">
        <v>0</v>
      </c>
      <c r="M2" t="s">
        <v>555</v>
      </c>
      <c r="N2" t="s">
        <v>814</v>
      </c>
      <c r="O2" t="s">
        <v>1122</v>
      </c>
      <c r="P2" t="s">
        <v>1428</v>
      </c>
      <c r="Q2" s="6" t="s">
        <v>1732</v>
      </c>
    </row>
    <row r="3" spans="1:19">
      <c r="A3" t="s">
        <v>20</v>
      </c>
      <c r="B3" t="s">
        <v>329</v>
      </c>
      <c r="C3" t="s">
        <v>528</v>
      </c>
      <c r="D3" t="b">
        <v>1</v>
      </c>
      <c r="E3" t="b">
        <v>0</v>
      </c>
      <c r="F3" t="b">
        <v>0</v>
      </c>
      <c r="G3" t="b">
        <v>0</v>
      </c>
      <c r="H3" t="b">
        <v>0</v>
      </c>
      <c r="I3" t="b">
        <v>0</v>
      </c>
      <c r="J3" t="b">
        <v>0</v>
      </c>
      <c r="K3" t="b">
        <v>0</v>
      </c>
      <c r="L3" t="b">
        <v>0</v>
      </c>
      <c r="N3" t="s">
        <v>815</v>
      </c>
      <c r="O3" t="s">
        <v>1123</v>
      </c>
      <c r="P3" t="s">
        <v>1429</v>
      </c>
      <c r="Q3" s="6" t="s">
        <v>1733</v>
      </c>
      <c r="S3" t="s">
        <v>2296</v>
      </c>
    </row>
    <row r="4" spans="1:19">
      <c r="A4" t="s">
        <v>21</v>
      </c>
      <c r="B4" t="s">
        <v>330</v>
      </c>
      <c r="C4" t="s">
        <v>528</v>
      </c>
      <c r="D4" t="b">
        <v>1</v>
      </c>
      <c r="E4" t="b">
        <v>0</v>
      </c>
      <c r="F4" t="b">
        <v>0</v>
      </c>
      <c r="G4" t="b">
        <v>0</v>
      </c>
      <c r="H4" t="b">
        <v>0</v>
      </c>
      <c r="I4" t="b">
        <v>0</v>
      </c>
      <c r="J4" t="b">
        <v>0</v>
      </c>
      <c r="K4" t="b">
        <v>0</v>
      </c>
      <c r="L4" t="b">
        <v>0</v>
      </c>
      <c r="N4" t="s">
        <v>816</v>
      </c>
      <c r="O4" t="s">
        <v>1124</v>
      </c>
      <c r="P4" t="s">
        <v>1430</v>
      </c>
      <c r="Q4" s="6" t="s">
        <v>1734</v>
      </c>
      <c r="S4" t="s">
        <v>2297</v>
      </c>
    </row>
    <row r="5" spans="1:19">
      <c r="A5" t="s">
        <v>22</v>
      </c>
      <c r="B5" t="s">
        <v>331</v>
      </c>
      <c r="C5" t="s">
        <v>528</v>
      </c>
      <c r="D5" t="b">
        <v>1</v>
      </c>
      <c r="E5" t="b">
        <v>0</v>
      </c>
      <c r="F5" t="b">
        <v>0</v>
      </c>
      <c r="G5" t="b">
        <v>0</v>
      </c>
      <c r="H5" t="b">
        <v>0</v>
      </c>
      <c r="I5" t="b">
        <v>0</v>
      </c>
      <c r="J5" t="b">
        <v>0</v>
      </c>
      <c r="K5" t="b">
        <v>0</v>
      </c>
      <c r="L5" t="b">
        <v>0</v>
      </c>
      <c r="M5" t="s">
        <v>555</v>
      </c>
      <c r="N5" t="s">
        <v>817</v>
      </c>
      <c r="O5" t="s">
        <v>1125</v>
      </c>
      <c r="P5" t="s">
        <v>1431</v>
      </c>
      <c r="Q5" s="6" t="s">
        <v>1735</v>
      </c>
    </row>
    <row r="6" spans="1:19">
      <c r="A6" t="s">
        <v>23</v>
      </c>
      <c r="B6" t="s">
        <v>332</v>
      </c>
      <c r="C6" t="s">
        <v>528</v>
      </c>
      <c r="D6" t="b">
        <v>1</v>
      </c>
      <c r="E6" t="b">
        <v>0</v>
      </c>
      <c r="F6" t="b">
        <v>0</v>
      </c>
      <c r="G6" t="b">
        <v>0</v>
      </c>
      <c r="H6" t="b">
        <v>0</v>
      </c>
      <c r="I6" t="b">
        <v>0</v>
      </c>
      <c r="J6" t="b">
        <v>0</v>
      </c>
      <c r="K6" t="b">
        <v>0</v>
      </c>
      <c r="L6" t="b">
        <v>0</v>
      </c>
      <c r="M6" t="s">
        <v>556</v>
      </c>
      <c r="N6" t="s">
        <v>818</v>
      </c>
      <c r="O6" t="s">
        <v>1126</v>
      </c>
      <c r="P6" t="s">
        <v>1432</v>
      </c>
      <c r="Q6" s="6" t="s">
        <v>1736</v>
      </c>
      <c r="R6" t="s">
        <v>2041</v>
      </c>
    </row>
    <row r="7" spans="1:19">
      <c r="A7" t="s">
        <v>24</v>
      </c>
      <c r="B7" t="s">
        <v>333</v>
      </c>
      <c r="C7" t="s">
        <v>528</v>
      </c>
      <c r="D7" t="b">
        <v>1</v>
      </c>
      <c r="E7" t="b">
        <v>0</v>
      </c>
      <c r="F7" t="b">
        <v>0</v>
      </c>
      <c r="G7" t="b">
        <v>0</v>
      </c>
      <c r="H7" t="b">
        <v>0</v>
      </c>
      <c r="I7" t="b">
        <v>0</v>
      </c>
      <c r="J7" t="b">
        <v>0</v>
      </c>
      <c r="K7" t="b">
        <v>0</v>
      </c>
      <c r="L7" t="b">
        <v>0</v>
      </c>
      <c r="M7" t="s">
        <v>557</v>
      </c>
      <c r="N7" t="s">
        <v>819</v>
      </c>
      <c r="O7" t="s">
        <v>1127</v>
      </c>
      <c r="P7" t="s">
        <v>1433</v>
      </c>
      <c r="Q7" s="6" t="s">
        <v>1737</v>
      </c>
      <c r="S7" t="s">
        <v>2298</v>
      </c>
    </row>
    <row r="8" spans="1:19">
      <c r="A8" t="s">
        <v>25</v>
      </c>
      <c r="B8" t="s">
        <v>334</v>
      </c>
      <c r="C8" t="s">
        <v>528</v>
      </c>
      <c r="D8" t="b">
        <v>1</v>
      </c>
      <c r="E8" t="b">
        <v>0</v>
      </c>
      <c r="F8" t="b">
        <v>0</v>
      </c>
      <c r="G8" t="b">
        <v>0</v>
      </c>
      <c r="H8" t="b">
        <v>0</v>
      </c>
      <c r="I8" t="b">
        <v>0</v>
      </c>
      <c r="J8" t="b">
        <v>0</v>
      </c>
      <c r="K8" t="b">
        <v>0</v>
      </c>
      <c r="L8" t="b">
        <v>0</v>
      </c>
      <c r="N8" t="s">
        <v>820</v>
      </c>
      <c r="O8" t="s">
        <v>1128</v>
      </c>
      <c r="P8" t="s">
        <v>1434</v>
      </c>
      <c r="Q8" s="6" t="s">
        <v>1738</v>
      </c>
      <c r="S8" t="s">
        <v>2299</v>
      </c>
    </row>
    <row r="9" spans="1:19">
      <c r="A9" t="s">
        <v>26</v>
      </c>
      <c r="B9" t="s">
        <v>335</v>
      </c>
      <c r="C9" t="s">
        <v>528</v>
      </c>
      <c r="D9" t="b">
        <v>1</v>
      </c>
      <c r="E9" t="b">
        <v>0</v>
      </c>
      <c r="F9" t="b">
        <v>0</v>
      </c>
      <c r="G9" t="b">
        <v>0</v>
      </c>
      <c r="H9" t="b">
        <v>0</v>
      </c>
      <c r="I9" t="b">
        <v>0</v>
      </c>
      <c r="J9" t="b">
        <v>0</v>
      </c>
      <c r="K9" t="b">
        <v>0</v>
      </c>
      <c r="L9" t="b">
        <v>0</v>
      </c>
      <c r="M9" t="s">
        <v>558</v>
      </c>
      <c r="N9" t="s">
        <v>821</v>
      </c>
      <c r="O9" t="s">
        <v>1129</v>
      </c>
      <c r="P9" t="s">
        <v>1435</v>
      </c>
      <c r="Q9" s="6" t="s">
        <v>1739</v>
      </c>
      <c r="R9" t="s">
        <v>2042</v>
      </c>
      <c r="S9" t="s">
        <v>2300</v>
      </c>
    </row>
    <row r="10" spans="1:19">
      <c r="A10" t="s">
        <v>27</v>
      </c>
      <c r="B10" t="s">
        <v>336</v>
      </c>
      <c r="C10" t="s">
        <v>528</v>
      </c>
      <c r="D10" t="b">
        <v>1</v>
      </c>
      <c r="E10" t="b">
        <v>0</v>
      </c>
      <c r="F10" t="b">
        <v>0</v>
      </c>
      <c r="G10" t="b">
        <v>0</v>
      </c>
      <c r="H10" t="b">
        <v>0</v>
      </c>
      <c r="I10" t="b">
        <v>0</v>
      </c>
      <c r="J10" t="b">
        <v>0</v>
      </c>
      <c r="K10" t="b">
        <v>0</v>
      </c>
      <c r="L10" t="b">
        <v>0</v>
      </c>
      <c r="M10" t="s">
        <v>555</v>
      </c>
      <c r="N10" t="s">
        <v>822</v>
      </c>
      <c r="O10" t="s">
        <v>1130</v>
      </c>
      <c r="P10" t="s">
        <v>1436</v>
      </c>
      <c r="Q10" s="6" t="s">
        <v>1740</v>
      </c>
    </row>
    <row r="11" spans="1:19">
      <c r="A11" t="s">
        <v>28</v>
      </c>
      <c r="B11" t="s">
        <v>337</v>
      </c>
      <c r="C11" t="s">
        <v>528</v>
      </c>
      <c r="D11" t="b">
        <v>1</v>
      </c>
      <c r="E11" t="b">
        <v>0</v>
      </c>
      <c r="F11" t="b">
        <v>0</v>
      </c>
      <c r="G11" t="b">
        <v>0</v>
      </c>
      <c r="H11" t="b">
        <v>0</v>
      </c>
      <c r="I11" t="b">
        <v>0</v>
      </c>
      <c r="J11" t="b">
        <v>0</v>
      </c>
      <c r="K11" t="b">
        <v>0</v>
      </c>
      <c r="L11" t="b">
        <v>0</v>
      </c>
      <c r="M11" t="s">
        <v>555</v>
      </c>
      <c r="N11" t="s">
        <v>823</v>
      </c>
      <c r="O11" t="s">
        <v>1131</v>
      </c>
      <c r="P11" t="s">
        <v>1437</v>
      </c>
      <c r="Q11" s="6" t="s">
        <v>1741</v>
      </c>
    </row>
    <row r="12" spans="1:19">
      <c r="A12" t="s">
        <v>29</v>
      </c>
      <c r="B12" t="s">
        <v>338</v>
      </c>
      <c r="C12" t="s">
        <v>528</v>
      </c>
      <c r="D12" t="b">
        <v>1</v>
      </c>
      <c r="E12" t="b">
        <v>0</v>
      </c>
      <c r="F12" t="b">
        <v>0</v>
      </c>
      <c r="G12" t="b">
        <v>0</v>
      </c>
      <c r="H12" t="b">
        <v>0</v>
      </c>
      <c r="I12" t="b">
        <v>0</v>
      </c>
      <c r="J12" t="b">
        <v>0</v>
      </c>
      <c r="K12" t="b">
        <v>0</v>
      </c>
      <c r="L12" t="b">
        <v>0</v>
      </c>
      <c r="M12" t="s">
        <v>555</v>
      </c>
      <c r="N12" t="s">
        <v>824</v>
      </c>
      <c r="O12" t="s">
        <v>1132</v>
      </c>
      <c r="P12" t="s">
        <v>1438</v>
      </c>
      <c r="Q12" s="6" t="s">
        <v>1742</v>
      </c>
    </row>
    <row r="13" spans="1:19">
      <c r="A13" t="s">
        <v>30</v>
      </c>
      <c r="B13" t="s">
        <v>339</v>
      </c>
      <c r="C13" t="s">
        <v>528</v>
      </c>
      <c r="D13" t="b">
        <v>1</v>
      </c>
      <c r="E13" t="b">
        <v>0</v>
      </c>
      <c r="F13" t="b">
        <v>0</v>
      </c>
      <c r="G13" t="b">
        <v>0</v>
      </c>
      <c r="H13" t="b">
        <v>0</v>
      </c>
      <c r="I13" t="b">
        <v>0</v>
      </c>
      <c r="J13" t="b">
        <v>0</v>
      </c>
      <c r="K13" t="b">
        <v>0</v>
      </c>
      <c r="L13" t="b">
        <v>0</v>
      </c>
      <c r="N13" t="s">
        <v>825</v>
      </c>
      <c r="O13" t="s">
        <v>1133</v>
      </c>
      <c r="P13" t="s">
        <v>1439</v>
      </c>
      <c r="Q13" s="6" t="s">
        <v>1743</v>
      </c>
      <c r="S13" t="s">
        <v>2301</v>
      </c>
    </row>
    <row r="14" spans="1:19">
      <c r="A14" t="s">
        <v>31</v>
      </c>
      <c r="B14" t="s">
        <v>340</v>
      </c>
      <c r="C14" t="s">
        <v>528</v>
      </c>
      <c r="D14" t="b">
        <v>1</v>
      </c>
      <c r="E14" t="b">
        <v>0</v>
      </c>
      <c r="F14" t="b">
        <v>0</v>
      </c>
      <c r="G14" t="b">
        <v>0</v>
      </c>
      <c r="H14" t="b">
        <v>0</v>
      </c>
      <c r="I14" t="b">
        <v>0</v>
      </c>
      <c r="J14" t="b">
        <v>0</v>
      </c>
      <c r="K14" t="b">
        <v>0</v>
      </c>
      <c r="L14" t="b">
        <v>0</v>
      </c>
      <c r="M14" t="s">
        <v>555</v>
      </c>
      <c r="N14" t="s">
        <v>826</v>
      </c>
      <c r="O14" t="s">
        <v>1134</v>
      </c>
      <c r="P14" t="s">
        <v>1440</v>
      </c>
      <c r="Q14" s="6" t="s">
        <v>1744</v>
      </c>
    </row>
    <row r="15" spans="1:19">
      <c r="A15" t="s">
        <v>32</v>
      </c>
      <c r="B15" t="s">
        <v>341</v>
      </c>
      <c r="C15" t="s">
        <v>528</v>
      </c>
      <c r="D15" t="b">
        <v>1</v>
      </c>
      <c r="E15" t="b">
        <v>0</v>
      </c>
      <c r="F15" t="b">
        <v>0</v>
      </c>
      <c r="G15" t="b">
        <v>0</v>
      </c>
      <c r="H15" t="b">
        <v>0</v>
      </c>
      <c r="I15" t="b">
        <v>0</v>
      </c>
      <c r="J15" t="b">
        <v>0</v>
      </c>
      <c r="K15" t="b">
        <v>0</v>
      </c>
      <c r="L15" t="b">
        <v>0</v>
      </c>
      <c r="M15" t="s">
        <v>559</v>
      </c>
      <c r="N15" t="s">
        <v>827</v>
      </c>
      <c r="O15" t="s">
        <v>1135</v>
      </c>
      <c r="P15" t="s">
        <v>1441</v>
      </c>
      <c r="Q15" s="6" t="s">
        <v>1745</v>
      </c>
      <c r="R15" t="s">
        <v>2043</v>
      </c>
    </row>
    <row r="16" spans="1:19">
      <c r="A16" t="s">
        <v>33</v>
      </c>
      <c r="B16" t="s">
        <v>342</v>
      </c>
      <c r="C16" t="s">
        <v>528</v>
      </c>
      <c r="D16" t="b">
        <v>1</v>
      </c>
      <c r="E16" t="b">
        <v>0</v>
      </c>
      <c r="F16" t="b">
        <v>0</v>
      </c>
      <c r="G16" t="b">
        <v>0</v>
      </c>
      <c r="H16" t="b">
        <v>0</v>
      </c>
      <c r="I16" t="b">
        <v>0</v>
      </c>
      <c r="J16" t="b">
        <v>0</v>
      </c>
      <c r="K16" t="b">
        <v>0</v>
      </c>
      <c r="L16" t="b">
        <v>0</v>
      </c>
      <c r="N16" t="s">
        <v>828</v>
      </c>
      <c r="O16" t="s">
        <v>1136</v>
      </c>
      <c r="P16" t="s">
        <v>1442</v>
      </c>
      <c r="Q16" s="6" t="s">
        <v>1746</v>
      </c>
      <c r="S16" t="s">
        <v>2302</v>
      </c>
    </row>
    <row r="17" spans="1:19">
      <c r="A17" t="s">
        <v>34</v>
      </c>
      <c r="B17" t="s">
        <v>343</v>
      </c>
      <c r="C17" t="s">
        <v>528</v>
      </c>
      <c r="D17" t="b">
        <v>1</v>
      </c>
      <c r="E17" t="b">
        <v>0</v>
      </c>
      <c r="F17" t="b">
        <v>0</v>
      </c>
      <c r="G17" t="b">
        <v>0</v>
      </c>
      <c r="H17" t="b">
        <v>0</v>
      </c>
      <c r="I17" t="b">
        <v>0</v>
      </c>
      <c r="J17" t="b">
        <v>0</v>
      </c>
      <c r="K17" t="b">
        <v>0</v>
      </c>
      <c r="L17" t="b">
        <v>0</v>
      </c>
      <c r="N17" t="s">
        <v>829</v>
      </c>
      <c r="O17" t="s">
        <v>1137</v>
      </c>
      <c r="P17" t="s">
        <v>1443</v>
      </c>
      <c r="Q17" s="6" t="s">
        <v>1747</v>
      </c>
      <c r="S17" t="s">
        <v>2303</v>
      </c>
    </row>
    <row r="18" spans="1:19">
      <c r="A18" t="s">
        <v>35</v>
      </c>
      <c r="B18" t="s">
        <v>344</v>
      </c>
      <c r="C18" t="s">
        <v>528</v>
      </c>
      <c r="D18" t="b">
        <v>1</v>
      </c>
      <c r="E18" t="b">
        <v>0</v>
      </c>
      <c r="F18" t="b">
        <v>0</v>
      </c>
      <c r="G18" t="b">
        <v>0</v>
      </c>
      <c r="H18" t="b">
        <v>0</v>
      </c>
      <c r="I18" t="b">
        <v>0</v>
      </c>
      <c r="J18" t="b">
        <v>0</v>
      </c>
      <c r="K18" t="b">
        <v>0</v>
      </c>
      <c r="L18" t="b">
        <v>0</v>
      </c>
      <c r="N18" t="s">
        <v>830</v>
      </c>
      <c r="O18" t="s">
        <v>1138</v>
      </c>
      <c r="P18" t="s">
        <v>1444</v>
      </c>
      <c r="Q18" s="6" t="s">
        <v>1748</v>
      </c>
      <c r="S18" t="s">
        <v>2304</v>
      </c>
    </row>
    <row r="19" spans="1:19">
      <c r="A19" t="s">
        <v>36</v>
      </c>
      <c r="B19" t="s">
        <v>345</v>
      </c>
      <c r="C19" t="s">
        <v>528</v>
      </c>
      <c r="D19" t="b">
        <v>1</v>
      </c>
      <c r="E19" t="b">
        <v>0</v>
      </c>
      <c r="F19" t="b">
        <v>0</v>
      </c>
      <c r="G19" t="b">
        <v>0</v>
      </c>
      <c r="H19" t="b">
        <v>0</v>
      </c>
      <c r="I19" t="b">
        <v>0</v>
      </c>
      <c r="J19" t="b">
        <v>0</v>
      </c>
      <c r="K19" t="b">
        <v>0</v>
      </c>
      <c r="L19" t="b">
        <v>0</v>
      </c>
      <c r="M19" t="s">
        <v>555</v>
      </c>
      <c r="N19" t="s">
        <v>831</v>
      </c>
      <c r="O19" t="s">
        <v>1139</v>
      </c>
      <c r="P19" t="s">
        <v>1445</v>
      </c>
      <c r="Q19" s="6" t="s">
        <v>1749</v>
      </c>
    </row>
    <row r="20" spans="1:19">
      <c r="A20" t="s">
        <v>37</v>
      </c>
      <c r="B20" t="s">
        <v>346</v>
      </c>
      <c r="C20" t="s">
        <v>528</v>
      </c>
      <c r="D20" t="b">
        <v>1</v>
      </c>
      <c r="E20" t="b">
        <v>0</v>
      </c>
      <c r="F20" t="b">
        <v>0</v>
      </c>
      <c r="G20" t="b">
        <v>0</v>
      </c>
      <c r="H20" t="b">
        <v>0</v>
      </c>
      <c r="I20" t="b">
        <v>0</v>
      </c>
      <c r="J20" t="b">
        <v>0</v>
      </c>
      <c r="K20" t="b">
        <v>0</v>
      </c>
      <c r="L20" t="b">
        <v>0</v>
      </c>
      <c r="N20" t="s">
        <v>832</v>
      </c>
      <c r="O20" t="s">
        <v>1140</v>
      </c>
      <c r="P20" t="s">
        <v>1446</v>
      </c>
      <c r="Q20" s="6" t="s">
        <v>1750</v>
      </c>
      <c r="S20" t="s">
        <v>2305</v>
      </c>
    </row>
    <row r="21" spans="1:19">
      <c r="A21" t="s">
        <v>38</v>
      </c>
      <c r="B21" t="s">
        <v>347</v>
      </c>
      <c r="C21" t="s">
        <v>528</v>
      </c>
      <c r="D21" t="b">
        <v>1</v>
      </c>
      <c r="E21" t="b">
        <v>0</v>
      </c>
      <c r="F21" t="b">
        <v>0</v>
      </c>
      <c r="G21" t="b">
        <v>0</v>
      </c>
      <c r="H21" t="b">
        <v>0</v>
      </c>
      <c r="I21" t="b">
        <v>0</v>
      </c>
      <c r="J21" t="b">
        <v>0</v>
      </c>
      <c r="K21" t="b">
        <v>0</v>
      </c>
      <c r="L21" t="b">
        <v>0</v>
      </c>
      <c r="N21" t="s">
        <v>833</v>
      </c>
      <c r="O21" t="s">
        <v>1141</v>
      </c>
      <c r="P21" t="s">
        <v>1447</v>
      </c>
      <c r="Q21" s="6" t="s">
        <v>1751</v>
      </c>
      <c r="S21" t="s">
        <v>2306</v>
      </c>
    </row>
    <row r="22" spans="1:19">
      <c r="A22" t="s">
        <v>39</v>
      </c>
      <c r="B22" t="s">
        <v>348</v>
      </c>
      <c r="C22" t="s">
        <v>528</v>
      </c>
      <c r="D22" t="b">
        <v>1</v>
      </c>
      <c r="E22" t="b">
        <v>0</v>
      </c>
      <c r="F22" t="b">
        <v>0</v>
      </c>
      <c r="G22" t="b">
        <v>0</v>
      </c>
      <c r="H22" t="b">
        <v>0</v>
      </c>
      <c r="I22" t="b">
        <v>0</v>
      </c>
      <c r="J22" t="b">
        <v>0</v>
      </c>
      <c r="K22" t="b">
        <v>0</v>
      </c>
      <c r="L22" t="b">
        <v>0</v>
      </c>
      <c r="N22" t="s">
        <v>834</v>
      </c>
      <c r="O22" t="s">
        <v>1142</v>
      </c>
      <c r="P22" t="s">
        <v>1448</v>
      </c>
      <c r="Q22" s="6" t="s">
        <v>1752</v>
      </c>
      <c r="S22" t="s">
        <v>2307</v>
      </c>
    </row>
    <row r="23" spans="1:19">
      <c r="A23" t="s">
        <v>40</v>
      </c>
      <c r="B23" t="s">
        <v>349</v>
      </c>
      <c r="C23" t="s">
        <v>528</v>
      </c>
      <c r="D23" t="b">
        <v>1</v>
      </c>
      <c r="E23" t="b">
        <v>0</v>
      </c>
      <c r="F23" t="b">
        <v>0</v>
      </c>
      <c r="G23" t="b">
        <v>0</v>
      </c>
      <c r="H23" t="b">
        <v>0</v>
      </c>
      <c r="I23" t="b">
        <v>0</v>
      </c>
      <c r="J23" t="b">
        <v>0</v>
      </c>
      <c r="K23" t="b">
        <v>0</v>
      </c>
      <c r="L23" t="b">
        <v>0</v>
      </c>
      <c r="N23" t="s">
        <v>835</v>
      </c>
      <c r="O23" t="s">
        <v>1143</v>
      </c>
      <c r="P23" t="s">
        <v>1449</v>
      </c>
      <c r="Q23" s="6" t="s">
        <v>1753</v>
      </c>
      <c r="S23" t="s">
        <v>2308</v>
      </c>
    </row>
    <row r="24" spans="1:19">
      <c r="A24" t="s">
        <v>41</v>
      </c>
      <c r="B24" t="s">
        <v>350</v>
      </c>
      <c r="C24" t="s">
        <v>528</v>
      </c>
      <c r="D24" t="b">
        <v>1</v>
      </c>
      <c r="E24" t="b">
        <v>0</v>
      </c>
      <c r="F24" t="b">
        <v>0</v>
      </c>
      <c r="G24" t="b">
        <v>0</v>
      </c>
      <c r="H24" t="b">
        <v>0</v>
      </c>
      <c r="I24" t="b">
        <v>0</v>
      </c>
      <c r="J24" t="b">
        <v>0</v>
      </c>
      <c r="K24" t="b">
        <v>0</v>
      </c>
      <c r="L24" t="b">
        <v>0</v>
      </c>
      <c r="N24" t="s">
        <v>836</v>
      </c>
      <c r="O24" t="s">
        <v>1144</v>
      </c>
      <c r="P24" t="s">
        <v>1450</v>
      </c>
      <c r="Q24" s="6" t="s">
        <v>1754</v>
      </c>
      <c r="S24" t="s">
        <v>2309</v>
      </c>
    </row>
    <row r="25" spans="1:19">
      <c r="A25" t="s">
        <v>42</v>
      </c>
      <c r="B25" t="s">
        <v>351</v>
      </c>
      <c r="C25" t="s">
        <v>529</v>
      </c>
      <c r="D25" t="b">
        <v>1</v>
      </c>
      <c r="E25" t="b">
        <v>0</v>
      </c>
      <c r="F25" t="b">
        <v>0</v>
      </c>
      <c r="G25" t="b">
        <v>0</v>
      </c>
      <c r="H25" t="b">
        <v>0</v>
      </c>
      <c r="I25" t="b">
        <v>0</v>
      </c>
      <c r="J25" t="b">
        <v>0</v>
      </c>
      <c r="K25" t="b">
        <v>0</v>
      </c>
      <c r="L25" t="b">
        <v>0</v>
      </c>
      <c r="M25" t="s">
        <v>560</v>
      </c>
      <c r="N25" t="s">
        <v>837</v>
      </c>
      <c r="O25" t="s">
        <v>1145</v>
      </c>
      <c r="P25" t="s">
        <v>1451</v>
      </c>
      <c r="Q25" s="6" t="s">
        <v>1755</v>
      </c>
      <c r="R25" t="s">
        <v>2044</v>
      </c>
      <c r="S25" t="s">
        <v>2310</v>
      </c>
    </row>
    <row r="26" spans="1:19">
      <c r="A26" t="s">
        <v>43</v>
      </c>
      <c r="B26" t="s">
        <v>352</v>
      </c>
      <c r="C26" t="s">
        <v>529</v>
      </c>
      <c r="D26" t="b">
        <v>1</v>
      </c>
      <c r="E26" t="b">
        <v>0</v>
      </c>
      <c r="F26" t="b">
        <v>0</v>
      </c>
      <c r="G26" t="b">
        <v>0</v>
      </c>
      <c r="H26" t="b">
        <v>0</v>
      </c>
      <c r="I26" t="b">
        <v>0</v>
      </c>
      <c r="J26" t="b">
        <v>0</v>
      </c>
      <c r="K26" t="b">
        <v>0</v>
      </c>
      <c r="L26" t="b">
        <v>0</v>
      </c>
      <c r="M26" t="s">
        <v>561</v>
      </c>
      <c r="N26" t="s">
        <v>838</v>
      </c>
      <c r="O26" t="s">
        <v>1146</v>
      </c>
      <c r="P26" t="s">
        <v>1452</v>
      </c>
      <c r="Q26" s="6" t="s">
        <v>1756</v>
      </c>
      <c r="R26" t="s">
        <v>2045</v>
      </c>
    </row>
    <row r="27" spans="1:19">
      <c r="A27" t="s">
        <v>44</v>
      </c>
      <c r="B27" t="s">
        <v>353</v>
      </c>
      <c r="C27" t="s">
        <v>529</v>
      </c>
      <c r="D27" t="b">
        <v>1</v>
      </c>
      <c r="E27" t="b">
        <v>0</v>
      </c>
      <c r="F27" t="b">
        <v>0</v>
      </c>
      <c r="G27" t="b">
        <v>0</v>
      </c>
      <c r="H27" t="b">
        <v>0</v>
      </c>
      <c r="I27" t="b">
        <v>0</v>
      </c>
      <c r="J27" t="b">
        <v>0</v>
      </c>
      <c r="K27" t="b">
        <v>0</v>
      </c>
      <c r="L27" t="b">
        <v>0</v>
      </c>
      <c r="M27" t="s">
        <v>562</v>
      </c>
      <c r="N27" t="s">
        <v>839</v>
      </c>
      <c r="O27" t="s">
        <v>1147</v>
      </c>
      <c r="P27" t="s">
        <v>1453</v>
      </c>
      <c r="Q27" s="6" t="s">
        <v>1757</v>
      </c>
      <c r="R27" t="s">
        <v>2046</v>
      </c>
      <c r="S27" t="s">
        <v>2311</v>
      </c>
    </row>
    <row r="28" spans="1:19">
      <c r="A28" t="s">
        <v>45</v>
      </c>
      <c r="B28" t="s">
        <v>354</v>
      </c>
      <c r="C28" t="s">
        <v>529</v>
      </c>
      <c r="D28" t="b">
        <v>1</v>
      </c>
      <c r="E28" t="b">
        <v>0</v>
      </c>
      <c r="F28" t="b">
        <v>0</v>
      </c>
      <c r="G28" t="b">
        <v>0</v>
      </c>
      <c r="H28" t="b">
        <v>0</v>
      </c>
      <c r="I28" t="b">
        <v>0</v>
      </c>
      <c r="J28" t="b">
        <v>0</v>
      </c>
      <c r="K28" t="b">
        <v>0</v>
      </c>
      <c r="L28" t="b">
        <v>0</v>
      </c>
      <c r="M28" t="s">
        <v>563</v>
      </c>
      <c r="N28" t="s">
        <v>840</v>
      </c>
      <c r="O28" t="s">
        <v>1148</v>
      </c>
      <c r="P28" t="s">
        <v>1454</v>
      </c>
      <c r="Q28" s="6" t="s">
        <v>1758</v>
      </c>
      <c r="R28" t="s">
        <v>2047</v>
      </c>
      <c r="S28" t="s">
        <v>2312</v>
      </c>
    </row>
    <row r="29" spans="1:19">
      <c r="A29" t="s">
        <v>46</v>
      </c>
      <c r="B29" t="s">
        <v>355</v>
      </c>
      <c r="C29" t="s">
        <v>529</v>
      </c>
      <c r="D29" t="b">
        <v>1</v>
      </c>
      <c r="E29" t="b">
        <v>0</v>
      </c>
      <c r="F29" t="b">
        <v>0</v>
      </c>
      <c r="G29" t="b">
        <v>0</v>
      </c>
      <c r="H29" t="b">
        <v>0</v>
      </c>
      <c r="I29" t="b">
        <v>0</v>
      </c>
      <c r="J29" t="b">
        <v>0</v>
      </c>
      <c r="K29" t="b">
        <v>0</v>
      </c>
      <c r="L29" t="b">
        <v>0</v>
      </c>
      <c r="M29" t="s">
        <v>564</v>
      </c>
      <c r="N29" t="s">
        <v>841</v>
      </c>
      <c r="O29" t="s">
        <v>1149</v>
      </c>
      <c r="P29" t="s">
        <v>1455</v>
      </c>
      <c r="Q29" s="6" t="s">
        <v>1759</v>
      </c>
      <c r="R29" t="s">
        <v>2048</v>
      </c>
      <c r="S29" t="s">
        <v>2313</v>
      </c>
    </row>
    <row r="30" spans="1:19">
      <c r="A30" t="s">
        <v>47</v>
      </c>
      <c r="B30" t="s">
        <v>356</v>
      </c>
      <c r="C30" t="s">
        <v>529</v>
      </c>
      <c r="D30" t="b">
        <v>1</v>
      </c>
      <c r="E30" t="b">
        <v>0</v>
      </c>
      <c r="F30" t="b">
        <v>0</v>
      </c>
      <c r="G30" t="b">
        <v>0</v>
      </c>
      <c r="H30" t="b">
        <v>0</v>
      </c>
      <c r="I30" t="b">
        <v>0</v>
      </c>
      <c r="J30" t="b">
        <v>0</v>
      </c>
      <c r="K30" t="b">
        <v>0</v>
      </c>
      <c r="L30" t="b">
        <v>0</v>
      </c>
      <c r="M30" t="s">
        <v>565</v>
      </c>
      <c r="O30" t="s">
        <v>1150</v>
      </c>
      <c r="Q30" s="6" t="s">
        <v>1760</v>
      </c>
      <c r="R30" t="s">
        <v>2049</v>
      </c>
    </row>
    <row r="31" spans="1:19">
      <c r="A31" t="s">
        <v>48</v>
      </c>
      <c r="B31" t="s">
        <v>357</v>
      </c>
      <c r="C31" t="s">
        <v>529</v>
      </c>
      <c r="D31" t="b">
        <v>1</v>
      </c>
      <c r="E31" t="b">
        <v>0</v>
      </c>
      <c r="F31" t="b">
        <v>0</v>
      </c>
      <c r="G31" t="b">
        <v>0</v>
      </c>
      <c r="H31" t="b">
        <v>0</v>
      </c>
      <c r="I31" t="b">
        <v>0</v>
      </c>
      <c r="J31" t="b">
        <v>0</v>
      </c>
      <c r="K31" t="b">
        <v>0</v>
      </c>
      <c r="L31" t="b">
        <v>0</v>
      </c>
      <c r="M31" t="s">
        <v>566</v>
      </c>
      <c r="N31" t="s">
        <v>842</v>
      </c>
      <c r="O31" t="s">
        <v>1151</v>
      </c>
      <c r="P31" t="s">
        <v>1456</v>
      </c>
      <c r="Q31" s="6" t="s">
        <v>1761</v>
      </c>
      <c r="R31" t="s">
        <v>2050</v>
      </c>
      <c r="S31" t="s">
        <v>2314</v>
      </c>
    </row>
    <row r="32" spans="1:19">
      <c r="A32" t="s">
        <v>49</v>
      </c>
      <c r="B32" t="s">
        <v>358</v>
      </c>
      <c r="C32" t="s">
        <v>529</v>
      </c>
      <c r="D32" t="b">
        <v>1</v>
      </c>
      <c r="E32" t="b">
        <v>0</v>
      </c>
      <c r="F32" t="b">
        <v>0</v>
      </c>
      <c r="G32" t="b">
        <v>0</v>
      </c>
      <c r="H32" t="b">
        <v>0</v>
      </c>
      <c r="I32" t="b">
        <v>0</v>
      </c>
      <c r="J32" t="b">
        <v>0</v>
      </c>
      <c r="K32" t="b">
        <v>0</v>
      </c>
      <c r="L32" t="b">
        <v>0</v>
      </c>
      <c r="M32" t="s">
        <v>567</v>
      </c>
      <c r="N32" t="s">
        <v>843</v>
      </c>
      <c r="O32" t="s">
        <v>1152</v>
      </c>
      <c r="P32" t="s">
        <v>1457</v>
      </c>
      <c r="Q32" s="6" t="s">
        <v>1762</v>
      </c>
      <c r="R32" t="s">
        <v>2051</v>
      </c>
      <c r="S32" t="s">
        <v>2315</v>
      </c>
    </row>
    <row r="33" spans="1:19">
      <c r="A33" t="s">
        <v>50</v>
      </c>
      <c r="B33" t="s">
        <v>359</v>
      </c>
      <c r="C33" t="s">
        <v>529</v>
      </c>
      <c r="D33" t="b">
        <v>1</v>
      </c>
      <c r="E33" t="b">
        <v>0</v>
      </c>
      <c r="F33" t="b">
        <v>0</v>
      </c>
      <c r="G33" t="b">
        <v>0</v>
      </c>
      <c r="H33" t="b">
        <v>0</v>
      </c>
      <c r="I33" t="b">
        <v>0</v>
      </c>
      <c r="J33" t="b">
        <v>0</v>
      </c>
      <c r="K33" t="b">
        <v>0</v>
      </c>
      <c r="L33" t="b">
        <v>0</v>
      </c>
      <c r="M33" t="s">
        <v>568</v>
      </c>
      <c r="N33" t="s">
        <v>844</v>
      </c>
      <c r="O33" t="s">
        <v>1153</v>
      </c>
      <c r="P33" t="s">
        <v>1458</v>
      </c>
      <c r="Q33" s="6" t="s">
        <v>1763</v>
      </c>
      <c r="R33" t="s">
        <v>2052</v>
      </c>
    </row>
    <row r="34" spans="1:19">
      <c r="A34" t="s">
        <v>51</v>
      </c>
      <c r="B34" t="s">
        <v>360</v>
      </c>
      <c r="C34" t="s">
        <v>529</v>
      </c>
      <c r="D34" t="b">
        <v>1</v>
      </c>
      <c r="E34" t="b">
        <v>0</v>
      </c>
      <c r="F34" t="b">
        <v>0</v>
      </c>
      <c r="G34" t="b">
        <v>0</v>
      </c>
      <c r="H34" t="b">
        <v>0</v>
      </c>
      <c r="I34" t="b">
        <v>0</v>
      </c>
      <c r="J34" t="b">
        <v>0</v>
      </c>
      <c r="K34" t="b">
        <v>0</v>
      </c>
      <c r="L34" t="b">
        <v>0</v>
      </c>
      <c r="M34" t="s">
        <v>569</v>
      </c>
      <c r="N34" t="s">
        <v>845</v>
      </c>
      <c r="O34" t="s">
        <v>1154</v>
      </c>
      <c r="P34" t="s">
        <v>1459</v>
      </c>
      <c r="Q34" s="6" t="s">
        <v>1764</v>
      </c>
      <c r="R34" t="s">
        <v>2053</v>
      </c>
    </row>
    <row r="35" spans="1:19">
      <c r="A35" t="s">
        <v>52</v>
      </c>
      <c r="B35" t="s">
        <v>361</v>
      </c>
      <c r="C35" t="s">
        <v>529</v>
      </c>
      <c r="D35" t="b">
        <v>1</v>
      </c>
      <c r="E35" t="b">
        <v>0</v>
      </c>
      <c r="F35" t="b">
        <v>0</v>
      </c>
      <c r="G35" t="b">
        <v>0</v>
      </c>
      <c r="H35" t="b">
        <v>0</v>
      </c>
      <c r="I35" t="b">
        <v>0</v>
      </c>
      <c r="J35" t="b">
        <v>0</v>
      </c>
      <c r="K35" t="b">
        <v>0</v>
      </c>
      <c r="L35" t="b">
        <v>0</v>
      </c>
      <c r="M35" t="s">
        <v>570</v>
      </c>
      <c r="N35" t="s">
        <v>846</v>
      </c>
      <c r="O35" t="s">
        <v>1155</v>
      </c>
      <c r="P35" t="s">
        <v>1460</v>
      </c>
      <c r="Q35" s="6" t="s">
        <v>1765</v>
      </c>
      <c r="R35" t="s">
        <v>2054</v>
      </c>
      <c r="S35" t="s">
        <v>2316</v>
      </c>
    </row>
    <row r="36" spans="1:19">
      <c r="A36" t="s">
        <v>53</v>
      </c>
      <c r="B36" t="s">
        <v>362</v>
      </c>
      <c r="C36" t="s">
        <v>529</v>
      </c>
      <c r="D36" t="b">
        <v>1</v>
      </c>
      <c r="E36" t="b">
        <v>0</v>
      </c>
      <c r="F36" t="b">
        <v>0</v>
      </c>
      <c r="G36" t="b">
        <v>0</v>
      </c>
      <c r="H36" t="b">
        <v>0</v>
      </c>
      <c r="I36" t="b">
        <v>0</v>
      </c>
      <c r="J36" t="b">
        <v>0</v>
      </c>
      <c r="K36" t="b">
        <v>0</v>
      </c>
      <c r="L36" t="b">
        <v>0</v>
      </c>
      <c r="M36" t="s">
        <v>571</v>
      </c>
      <c r="N36" t="s">
        <v>847</v>
      </c>
      <c r="O36" t="s">
        <v>1156</v>
      </c>
      <c r="P36" t="s">
        <v>1461</v>
      </c>
      <c r="Q36" s="6" t="s">
        <v>1766</v>
      </c>
      <c r="R36" t="s">
        <v>2055</v>
      </c>
      <c r="S36" t="s">
        <v>2317</v>
      </c>
    </row>
    <row r="37" spans="1:19">
      <c r="A37" t="s">
        <v>54</v>
      </c>
      <c r="B37" t="s">
        <v>363</v>
      </c>
      <c r="C37" t="s">
        <v>529</v>
      </c>
      <c r="D37" t="b">
        <v>1</v>
      </c>
      <c r="E37" t="b">
        <v>0</v>
      </c>
      <c r="F37" t="b">
        <v>0</v>
      </c>
      <c r="G37" t="b">
        <v>0</v>
      </c>
      <c r="H37" t="b">
        <v>0</v>
      </c>
      <c r="I37" t="b">
        <v>0</v>
      </c>
      <c r="J37" t="b">
        <v>0</v>
      </c>
      <c r="K37" t="b">
        <v>0</v>
      </c>
      <c r="L37" t="b">
        <v>1</v>
      </c>
      <c r="M37" t="s">
        <v>572</v>
      </c>
      <c r="N37" t="s">
        <v>848</v>
      </c>
      <c r="O37" t="s">
        <v>1157</v>
      </c>
      <c r="P37" t="s">
        <v>1462</v>
      </c>
      <c r="Q37" s="6" t="s">
        <v>1767</v>
      </c>
      <c r="R37" t="s">
        <v>2056</v>
      </c>
      <c r="S37" t="s">
        <v>2318</v>
      </c>
    </row>
    <row r="38" spans="1:19">
      <c r="A38" t="s">
        <v>55</v>
      </c>
      <c r="B38" t="s">
        <v>351</v>
      </c>
      <c r="C38" t="s">
        <v>529</v>
      </c>
      <c r="D38" t="b">
        <v>1</v>
      </c>
      <c r="E38" t="b">
        <v>0</v>
      </c>
      <c r="F38" t="b">
        <v>0</v>
      </c>
      <c r="G38" t="b">
        <v>0</v>
      </c>
      <c r="H38" t="b">
        <v>0</v>
      </c>
      <c r="I38" t="b">
        <v>0</v>
      </c>
      <c r="J38" t="b">
        <v>0</v>
      </c>
      <c r="K38" t="b">
        <v>0</v>
      </c>
      <c r="L38" t="b">
        <v>0</v>
      </c>
      <c r="M38" t="s">
        <v>573</v>
      </c>
      <c r="N38" t="s">
        <v>849</v>
      </c>
      <c r="O38" t="s">
        <v>1158</v>
      </c>
      <c r="P38" t="s">
        <v>1463</v>
      </c>
      <c r="Q38" s="6" t="s">
        <v>1768</v>
      </c>
      <c r="R38" t="s">
        <v>2057</v>
      </c>
      <c r="S38" t="s">
        <v>2319</v>
      </c>
    </row>
    <row r="39" spans="1:19">
      <c r="A39" t="s">
        <v>56</v>
      </c>
      <c r="B39" t="s">
        <v>364</v>
      </c>
      <c r="C39" t="s">
        <v>529</v>
      </c>
      <c r="D39" t="b">
        <v>1</v>
      </c>
      <c r="E39" t="b">
        <v>0</v>
      </c>
      <c r="F39" t="b">
        <v>0</v>
      </c>
      <c r="G39" t="b">
        <v>0</v>
      </c>
      <c r="H39" t="b">
        <v>0</v>
      </c>
      <c r="I39" t="b">
        <v>0</v>
      </c>
      <c r="J39" t="b">
        <v>0</v>
      </c>
      <c r="K39" t="b">
        <v>0</v>
      </c>
      <c r="L39" t="b">
        <v>1</v>
      </c>
      <c r="M39" t="s">
        <v>574</v>
      </c>
      <c r="N39" t="s">
        <v>850</v>
      </c>
      <c r="O39" t="s">
        <v>1159</v>
      </c>
      <c r="P39" t="s">
        <v>1464</v>
      </c>
      <c r="Q39" s="6" t="s">
        <v>1769</v>
      </c>
      <c r="R39" t="s">
        <v>2058</v>
      </c>
      <c r="S39" t="s">
        <v>2320</v>
      </c>
    </row>
    <row r="40" spans="1:19">
      <c r="A40" t="s">
        <v>57</v>
      </c>
      <c r="B40" t="s">
        <v>365</v>
      </c>
      <c r="C40" t="s">
        <v>529</v>
      </c>
      <c r="D40" t="b">
        <v>1</v>
      </c>
      <c r="E40" t="b">
        <v>0</v>
      </c>
      <c r="F40" t="b">
        <v>0</v>
      </c>
      <c r="G40" t="b">
        <v>0</v>
      </c>
      <c r="H40" t="b">
        <v>0</v>
      </c>
      <c r="I40" t="b">
        <v>0</v>
      </c>
      <c r="J40" t="b">
        <v>0</v>
      </c>
      <c r="K40" t="b">
        <v>0</v>
      </c>
      <c r="L40" t="b">
        <v>0</v>
      </c>
      <c r="M40" t="s">
        <v>575</v>
      </c>
      <c r="N40" t="s">
        <v>851</v>
      </c>
      <c r="O40" t="s">
        <v>1160</v>
      </c>
      <c r="P40" t="s">
        <v>1465</v>
      </c>
      <c r="Q40" s="6" t="s">
        <v>1770</v>
      </c>
      <c r="S40" t="s">
        <v>2321</v>
      </c>
    </row>
    <row r="41" spans="1:19">
      <c r="A41" t="s">
        <v>58</v>
      </c>
      <c r="B41" t="s">
        <v>347</v>
      </c>
      <c r="C41" t="s">
        <v>529</v>
      </c>
      <c r="D41" t="b">
        <v>1</v>
      </c>
      <c r="E41" t="b">
        <v>0</v>
      </c>
      <c r="F41" t="b">
        <v>0</v>
      </c>
      <c r="G41" t="b">
        <v>0</v>
      </c>
      <c r="H41" t="b">
        <v>0</v>
      </c>
      <c r="I41" t="b">
        <v>0</v>
      </c>
      <c r="J41" t="b">
        <v>0</v>
      </c>
      <c r="K41" t="b">
        <v>0</v>
      </c>
      <c r="L41" t="b">
        <v>0</v>
      </c>
      <c r="M41" t="s">
        <v>576</v>
      </c>
      <c r="N41" t="s">
        <v>852</v>
      </c>
      <c r="O41" t="s">
        <v>1161</v>
      </c>
      <c r="P41" t="s">
        <v>1466</v>
      </c>
      <c r="Q41" s="6" t="s">
        <v>1771</v>
      </c>
      <c r="R41" t="s">
        <v>2059</v>
      </c>
      <c r="S41" t="s">
        <v>2322</v>
      </c>
    </row>
    <row r="42" spans="1:19">
      <c r="A42" t="s">
        <v>59</v>
      </c>
      <c r="B42" t="s">
        <v>329</v>
      </c>
      <c r="C42" t="s">
        <v>529</v>
      </c>
      <c r="D42" t="b">
        <v>1</v>
      </c>
      <c r="E42" t="b">
        <v>0</v>
      </c>
      <c r="F42" t="b">
        <v>0</v>
      </c>
      <c r="G42" t="b">
        <v>0</v>
      </c>
      <c r="H42" t="b">
        <v>0</v>
      </c>
      <c r="I42" t="b">
        <v>0</v>
      </c>
      <c r="J42" t="b">
        <v>0</v>
      </c>
      <c r="K42" t="b">
        <v>0</v>
      </c>
      <c r="L42" t="b">
        <v>0</v>
      </c>
      <c r="M42" t="s">
        <v>577</v>
      </c>
      <c r="N42" t="s">
        <v>853</v>
      </c>
      <c r="O42" t="s">
        <v>1148</v>
      </c>
      <c r="P42" t="s">
        <v>1467</v>
      </c>
      <c r="Q42" s="6" t="s">
        <v>1772</v>
      </c>
      <c r="R42" t="s">
        <v>2060</v>
      </c>
      <c r="S42" t="s">
        <v>2323</v>
      </c>
    </row>
    <row r="43" spans="1:19">
      <c r="A43" t="s">
        <v>60</v>
      </c>
      <c r="B43" t="s">
        <v>352</v>
      </c>
      <c r="C43" t="s">
        <v>529</v>
      </c>
      <c r="D43" t="b">
        <v>1</v>
      </c>
      <c r="E43" t="b">
        <v>0</v>
      </c>
      <c r="F43" t="b">
        <v>0</v>
      </c>
      <c r="G43" t="b">
        <v>0</v>
      </c>
      <c r="H43" t="b">
        <v>0</v>
      </c>
      <c r="I43" t="b">
        <v>0</v>
      </c>
      <c r="J43" t="b">
        <v>0</v>
      </c>
      <c r="K43" t="b">
        <v>0</v>
      </c>
      <c r="L43" t="b">
        <v>0</v>
      </c>
      <c r="M43" t="s">
        <v>578</v>
      </c>
      <c r="N43" t="s">
        <v>854</v>
      </c>
      <c r="O43" t="s">
        <v>1162</v>
      </c>
      <c r="P43" t="s">
        <v>1468</v>
      </c>
      <c r="Q43" s="6" t="s">
        <v>1773</v>
      </c>
      <c r="R43" t="s">
        <v>2061</v>
      </c>
    </row>
    <row r="44" spans="1:19">
      <c r="A44" t="s">
        <v>61</v>
      </c>
      <c r="B44" t="s">
        <v>331</v>
      </c>
      <c r="C44" t="s">
        <v>529</v>
      </c>
      <c r="D44" t="b">
        <v>1</v>
      </c>
      <c r="E44" t="b">
        <v>0</v>
      </c>
      <c r="F44" t="b">
        <v>0</v>
      </c>
      <c r="G44" t="b">
        <v>0</v>
      </c>
      <c r="H44" t="b">
        <v>0</v>
      </c>
      <c r="I44" t="b">
        <v>0</v>
      </c>
      <c r="J44" t="b">
        <v>0</v>
      </c>
      <c r="K44" t="b">
        <v>0</v>
      </c>
      <c r="L44" t="b">
        <v>0</v>
      </c>
      <c r="M44" t="s">
        <v>555</v>
      </c>
      <c r="N44" t="s">
        <v>855</v>
      </c>
      <c r="O44" t="s">
        <v>1163</v>
      </c>
      <c r="P44" t="s">
        <v>1469</v>
      </c>
      <c r="Q44" s="6" t="s">
        <v>1774</v>
      </c>
    </row>
    <row r="45" spans="1:19">
      <c r="A45" t="s">
        <v>62</v>
      </c>
      <c r="B45" t="s">
        <v>366</v>
      </c>
      <c r="C45" t="s">
        <v>529</v>
      </c>
      <c r="D45" t="b">
        <v>1</v>
      </c>
      <c r="E45" t="b">
        <v>0</v>
      </c>
      <c r="F45" t="b">
        <v>0</v>
      </c>
      <c r="G45" t="b">
        <v>0</v>
      </c>
      <c r="H45" t="b">
        <v>0</v>
      </c>
      <c r="I45" t="b">
        <v>0</v>
      </c>
      <c r="J45" t="b">
        <v>0</v>
      </c>
      <c r="K45" t="b">
        <v>0</v>
      </c>
      <c r="L45" t="b">
        <v>0</v>
      </c>
      <c r="M45" t="s">
        <v>579</v>
      </c>
      <c r="N45" t="s">
        <v>856</v>
      </c>
      <c r="O45" t="s">
        <v>1164</v>
      </c>
      <c r="P45" t="s">
        <v>1470</v>
      </c>
      <c r="Q45" s="6" t="s">
        <v>1775</v>
      </c>
      <c r="R45" t="s">
        <v>2062</v>
      </c>
      <c r="S45" t="s">
        <v>2324</v>
      </c>
    </row>
    <row r="46" spans="1:19">
      <c r="A46" t="s">
        <v>63</v>
      </c>
      <c r="B46" t="s">
        <v>347</v>
      </c>
      <c r="C46" t="s">
        <v>529</v>
      </c>
      <c r="D46" t="b">
        <v>1</v>
      </c>
      <c r="E46" t="b">
        <v>0</v>
      </c>
      <c r="F46" t="b">
        <v>0</v>
      </c>
      <c r="G46" t="b">
        <v>0</v>
      </c>
      <c r="H46" t="b">
        <v>0</v>
      </c>
      <c r="I46" t="b">
        <v>0</v>
      </c>
      <c r="J46" t="b">
        <v>0</v>
      </c>
      <c r="K46" t="b">
        <v>0</v>
      </c>
      <c r="L46" t="b">
        <v>0</v>
      </c>
      <c r="N46" t="s">
        <v>857</v>
      </c>
      <c r="O46" t="s">
        <v>1142</v>
      </c>
      <c r="P46" t="s">
        <v>1471</v>
      </c>
      <c r="Q46" s="6" t="s">
        <v>1776</v>
      </c>
      <c r="S46" t="s">
        <v>2325</v>
      </c>
    </row>
    <row r="47" spans="1:19">
      <c r="A47" t="s">
        <v>64</v>
      </c>
      <c r="B47" t="s">
        <v>367</v>
      </c>
      <c r="C47" t="s">
        <v>529</v>
      </c>
      <c r="D47" t="b">
        <v>1</v>
      </c>
      <c r="E47" t="b">
        <v>0</v>
      </c>
      <c r="F47" t="b">
        <v>0</v>
      </c>
      <c r="G47" t="b">
        <v>0</v>
      </c>
      <c r="H47" t="b">
        <v>0</v>
      </c>
      <c r="I47" t="b">
        <v>0</v>
      </c>
      <c r="J47" t="b">
        <v>0</v>
      </c>
      <c r="K47" t="b">
        <v>0</v>
      </c>
      <c r="L47" t="b">
        <v>0</v>
      </c>
      <c r="N47" t="s">
        <v>858</v>
      </c>
      <c r="O47" t="s">
        <v>1165</v>
      </c>
      <c r="P47" t="s">
        <v>1472</v>
      </c>
      <c r="Q47" s="6" t="s">
        <v>1777</v>
      </c>
      <c r="S47" t="s">
        <v>2326</v>
      </c>
    </row>
    <row r="48" spans="1:19">
      <c r="A48" t="s">
        <v>65</v>
      </c>
      <c r="B48" t="s">
        <v>368</v>
      </c>
      <c r="C48" t="s">
        <v>529</v>
      </c>
      <c r="D48" t="b">
        <v>1</v>
      </c>
      <c r="E48" t="b">
        <v>0</v>
      </c>
      <c r="F48" t="b">
        <v>0</v>
      </c>
      <c r="G48" t="b">
        <v>0</v>
      </c>
      <c r="H48" t="b">
        <v>0</v>
      </c>
      <c r="I48" t="b">
        <v>0</v>
      </c>
      <c r="J48" t="b">
        <v>0</v>
      </c>
      <c r="K48" t="b">
        <v>0</v>
      </c>
      <c r="L48" t="b">
        <v>0</v>
      </c>
      <c r="N48" t="s">
        <v>859</v>
      </c>
      <c r="O48" t="s">
        <v>1166</v>
      </c>
      <c r="P48" t="s">
        <v>1473</v>
      </c>
      <c r="Q48" s="6" t="s">
        <v>1778</v>
      </c>
      <c r="S48" t="s">
        <v>2327</v>
      </c>
    </row>
    <row r="49" spans="1:19">
      <c r="A49" t="s">
        <v>66</v>
      </c>
      <c r="B49" t="s">
        <v>337</v>
      </c>
      <c r="C49" t="s">
        <v>529</v>
      </c>
      <c r="D49" t="b">
        <v>1</v>
      </c>
      <c r="E49" t="b">
        <v>0</v>
      </c>
      <c r="F49" t="b">
        <v>0</v>
      </c>
      <c r="G49" t="b">
        <v>0</v>
      </c>
      <c r="H49" t="b">
        <v>0</v>
      </c>
      <c r="I49" t="b">
        <v>0</v>
      </c>
      <c r="J49" t="b">
        <v>0</v>
      </c>
      <c r="K49" t="b">
        <v>0</v>
      </c>
      <c r="L49" t="b">
        <v>0</v>
      </c>
      <c r="M49" t="s">
        <v>580</v>
      </c>
      <c r="N49" t="s">
        <v>860</v>
      </c>
      <c r="O49" t="s">
        <v>1167</v>
      </c>
      <c r="P49" t="s">
        <v>1474</v>
      </c>
      <c r="Q49" s="6" t="s">
        <v>1779</v>
      </c>
      <c r="R49" t="s">
        <v>2063</v>
      </c>
    </row>
    <row r="50" spans="1:19">
      <c r="A50" t="s">
        <v>67</v>
      </c>
      <c r="B50" t="s">
        <v>369</v>
      </c>
      <c r="C50" t="s">
        <v>529</v>
      </c>
      <c r="D50" t="b">
        <v>1</v>
      </c>
      <c r="E50" t="b">
        <v>0</v>
      </c>
      <c r="F50" t="b">
        <v>0</v>
      </c>
      <c r="G50" t="b">
        <v>0</v>
      </c>
      <c r="H50" t="b">
        <v>0</v>
      </c>
      <c r="I50" t="b">
        <v>0</v>
      </c>
      <c r="J50" t="b">
        <v>0</v>
      </c>
      <c r="K50" t="b">
        <v>0</v>
      </c>
      <c r="L50" t="b">
        <v>0</v>
      </c>
      <c r="M50" t="s">
        <v>581</v>
      </c>
      <c r="N50" t="s">
        <v>861</v>
      </c>
      <c r="O50" t="s">
        <v>1168</v>
      </c>
      <c r="P50" t="s">
        <v>1475</v>
      </c>
      <c r="Q50" s="6" t="s">
        <v>1780</v>
      </c>
      <c r="R50" t="s">
        <v>2064</v>
      </c>
      <c r="S50" t="s">
        <v>2328</v>
      </c>
    </row>
    <row r="51" spans="1:19">
      <c r="A51" t="s">
        <v>68</v>
      </c>
      <c r="B51" t="s">
        <v>339</v>
      </c>
      <c r="C51" t="s">
        <v>529</v>
      </c>
      <c r="D51" t="b">
        <v>1</v>
      </c>
      <c r="E51" t="b">
        <v>0</v>
      </c>
      <c r="F51" t="b">
        <v>0</v>
      </c>
      <c r="G51" t="b">
        <v>0</v>
      </c>
      <c r="H51" t="b">
        <v>0</v>
      </c>
      <c r="I51" t="b">
        <v>0</v>
      </c>
      <c r="J51" t="b">
        <v>0</v>
      </c>
      <c r="K51" t="b">
        <v>0</v>
      </c>
      <c r="L51" t="b">
        <v>0</v>
      </c>
      <c r="N51" t="s">
        <v>862</v>
      </c>
      <c r="O51" t="s">
        <v>1169</v>
      </c>
      <c r="P51" t="s">
        <v>1476</v>
      </c>
      <c r="Q51" s="6" t="s">
        <v>1781</v>
      </c>
      <c r="S51" t="s">
        <v>2329</v>
      </c>
    </row>
    <row r="52" spans="1:19">
      <c r="A52" t="s">
        <v>69</v>
      </c>
      <c r="B52" t="s">
        <v>337</v>
      </c>
      <c r="C52" t="s">
        <v>529</v>
      </c>
      <c r="D52" t="b">
        <v>1</v>
      </c>
      <c r="E52" t="b">
        <v>0</v>
      </c>
      <c r="F52" t="b">
        <v>0</v>
      </c>
      <c r="G52" t="b">
        <v>0</v>
      </c>
      <c r="H52" t="b">
        <v>0</v>
      </c>
      <c r="I52" t="b">
        <v>0</v>
      </c>
      <c r="J52" t="b">
        <v>0</v>
      </c>
      <c r="K52" t="b">
        <v>0</v>
      </c>
      <c r="L52" t="b">
        <v>0</v>
      </c>
      <c r="M52" t="s">
        <v>582</v>
      </c>
      <c r="N52" t="s">
        <v>863</v>
      </c>
      <c r="O52" t="s">
        <v>1170</v>
      </c>
      <c r="P52" t="s">
        <v>1477</v>
      </c>
      <c r="Q52" s="6" t="s">
        <v>1782</v>
      </c>
      <c r="R52" t="s">
        <v>2065</v>
      </c>
    </row>
    <row r="53" spans="1:19">
      <c r="A53" t="s">
        <v>70</v>
      </c>
      <c r="B53" t="s">
        <v>370</v>
      </c>
      <c r="C53" t="s">
        <v>529</v>
      </c>
      <c r="D53" t="b">
        <v>1</v>
      </c>
      <c r="E53" t="b">
        <v>0</v>
      </c>
      <c r="F53" t="b">
        <v>0</v>
      </c>
      <c r="G53" t="b">
        <v>0</v>
      </c>
      <c r="H53" t="b">
        <v>0</v>
      </c>
      <c r="I53" t="b">
        <v>0</v>
      </c>
      <c r="J53" t="b">
        <v>0</v>
      </c>
      <c r="K53" t="b">
        <v>0</v>
      </c>
      <c r="L53" t="b">
        <v>0</v>
      </c>
      <c r="N53" t="s">
        <v>864</v>
      </c>
      <c r="O53" t="s">
        <v>1171</v>
      </c>
      <c r="P53" t="s">
        <v>1478</v>
      </c>
      <c r="Q53" s="6" t="s">
        <v>1783</v>
      </c>
      <c r="S53" t="s">
        <v>2330</v>
      </c>
    </row>
    <row r="54" spans="1:19">
      <c r="A54" t="s">
        <v>71</v>
      </c>
      <c r="B54" t="s">
        <v>371</v>
      </c>
      <c r="C54" t="s">
        <v>529</v>
      </c>
      <c r="D54" t="b">
        <v>1</v>
      </c>
      <c r="E54" t="b">
        <v>0</v>
      </c>
      <c r="F54" t="b">
        <v>0</v>
      </c>
      <c r="G54" t="b">
        <v>0</v>
      </c>
      <c r="H54" t="b">
        <v>0</v>
      </c>
      <c r="I54" t="b">
        <v>0</v>
      </c>
      <c r="J54" t="b">
        <v>0</v>
      </c>
      <c r="K54" t="b">
        <v>0</v>
      </c>
      <c r="L54" t="b">
        <v>0</v>
      </c>
      <c r="M54" t="s">
        <v>583</v>
      </c>
      <c r="N54" t="s">
        <v>865</v>
      </c>
      <c r="O54" t="s">
        <v>1172</v>
      </c>
      <c r="P54" t="s">
        <v>1479</v>
      </c>
      <c r="Q54" s="6" t="s">
        <v>1784</v>
      </c>
      <c r="R54" t="s">
        <v>2066</v>
      </c>
    </row>
    <row r="55" spans="1:19">
      <c r="A55" t="s">
        <v>72</v>
      </c>
      <c r="B55" t="s">
        <v>372</v>
      </c>
      <c r="C55" t="s">
        <v>529</v>
      </c>
      <c r="D55" t="b">
        <v>1</v>
      </c>
      <c r="E55" t="b">
        <v>0</v>
      </c>
      <c r="F55" t="b">
        <v>0</v>
      </c>
      <c r="G55" t="b">
        <v>0</v>
      </c>
      <c r="H55" t="b">
        <v>0</v>
      </c>
      <c r="I55" t="b">
        <v>0</v>
      </c>
      <c r="J55" t="b">
        <v>0</v>
      </c>
      <c r="K55" t="b">
        <v>0</v>
      </c>
      <c r="L55" t="b">
        <v>0</v>
      </c>
      <c r="N55" t="s">
        <v>866</v>
      </c>
      <c r="O55" t="s">
        <v>1173</v>
      </c>
      <c r="P55" t="s">
        <v>1480</v>
      </c>
      <c r="Q55" s="6" t="s">
        <v>1785</v>
      </c>
      <c r="S55" t="s">
        <v>2331</v>
      </c>
    </row>
    <row r="56" spans="1:19">
      <c r="A56" t="s">
        <v>73</v>
      </c>
      <c r="B56" t="s">
        <v>373</v>
      </c>
      <c r="C56" t="s">
        <v>529</v>
      </c>
      <c r="D56" t="b">
        <v>1</v>
      </c>
      <c r="E56" t="b">
        <v>0</v>
      </c>
      <c r="F56" t="b">
        <v>0</v>
      </c>
      <c r="G56" t="b">
        <v>0</v>
      </c>
      <c r="H56" t="b">
        <v>0</v>
      </c>
      <c r="I56" t="b">
        <v>0</v>
      </c>
      <c r="J56" t="b">
        <v>0</v>
      </c>
      <c r="K56" t="b">
        <v>0</v>
      </c>
      <c r="L56" t="b">
        <v>0</v>
      </c>
      <c r="N56" t="s">
        <v>867</v>
      </c>
      <c r="O56" t="s">
        <v>1174</v>
      </c>
      <c r="P56" t="s">
        <v>1481</v>
      </c>
      <c r="Q56" s="6" t="s">
        <v>1786</v>
      </c>
      <c r="S56" t="s">
        <v>2332</v>
      </c>
    </row>
    <row r="57" spans="1:19">
      <c r="A57" t="s">
        <v>74</v>
      </c>
      <c r="B57" t="s">
        <v>374</v>
      </c>
      <c r="C57" t="s">
        <v>529</v>
      </c>
      <c r="D57" t="b">
        <v>1</v>
      </c>
      <c r="E57" t="b">
        <v>0</v>
      </c>
      <c r="F57" t="b">
        <v>0</v>
      </c>
      <c r="G57" t="b">
        <v>0</v>
      </c>
      <c r="H57" t="b">
        <v>0</v>
      </c>
      <c r="I57" t="b">
        <v>0</v>
      </c>
      <c r="J57" t="b">
        <v>0</v>
      </c>
      <c r="K57" t="b">
        <v>0</v>
      </c>
      <c r="L57" t="b">
        <v>0</v>
      </c>
      <c r="N57" t="s">
        <v>868</v>
      </c>
      <c r="O57" t="s">
        <v>1175</v>
      </c>
      <c r="P57" t="s">
        <v>1482</v>
      </c>
      <c r="Q57" s="6" t="s">
        <v>1787</v>
      </c>
      <c r="S57" t="s">
        <v>2333</v>
      </c>
    </row>
    <row r="58" spans="1:19">
      <c r="A58" t="s">
        <v>75</v>
      </c>
      <c r="B58" t="s">
        <v>375</v>
      </c>
      <c r="C58" t="s">
        <v>529</v>
      </c>
      <c r="D58" t="b">
        <v>1</v>
      </c>
      <c r="E58" t="b">
        <v>0</v>
      </c>
      <c r="F58" t="b">
        <v>0</v>
      </c>
      <c r="G58" t="b">
        <v>0</v>
      </c>
      <c r="H58" t="b">
        <v>0</v>
      </c>
      <c r="I58" t="b">
        <v>0</v>
      </c>
      <c r="J58" t="b">
        <v>0</v>
      </c>
      <c r="K58" t="b">
        <v>0</v>
      </c>
      <c r="L58" t="b">
        <v>0</v>
      </c>
      <c r="M58" t="s">
        <v>584</v>
      </c>
      <c r="N58" t="s">
        <v>869</v>
      </c>
      <c r="O58" t="s">
        <v>1176</v>
      </c>
      <c r="P58" t="s">
        <v>1483</v>
      </c>
      <c r="Q58" s="6" t="s">
        <v>1788</v>
      </c>
      <c r="S58" t="s">
        <v>2334</v>
      </c>
    </row>
    <row r="59" spans="1:19">
      <c r="A59" t="s">
        <v>76</v>
      </c>
      <c r="B59" t="s">
        <v>376</v>
      </c>
      <c r="C59" t="s">
        <v>529</v>
      </c>
      <c r="D59" t="b">
        <v>1</v>
      </c>
      <c r="E59" t="b">
        <v>0</v>
      </c>
      <c r="F59" t="b">
        <v>0</v>
      </c>
      <c r="G59" t="b">
        <v>0</v>
      </c>
      <c r="H59" t="b">
        <v>0</v>
      </c>
      <c r="I59" t="b">
        <v>0</v>
      </c>
      <c r="J59" t="b">
        <v>0</v>
      </c>
      <c r="K59" t="b">
        <v>0</v>
      </c>
      <c r="L59" t="b">
        <v>0</v>
      </c>
      <c r="N59" t="s">
        <v>870</v>
      </c>
      <c r="O59" t="s">
        <v>1177</v>
      </c>
      <c r="P59" t="s">
        <v>1484</v>
      </c>
      <c r="Q59" s="6" t="s">
        <v>1789</v>
      </c>
      <c r="S59" t="s">
        <v>2335</v>
      </c>
    </row>
    <row r="60" spans="1:19">
      <c r="A60" t="s">
        <v>77</v>
      </c>
      <c r="B60" t="s">
        <v>377</v>
      </c>
      <c r="C60" t="s">
        <v>529</v>
      </c>
      <c r="D60" t="b">
        <v>1</v>
      </c>
      <c r="E60" t="b">
        <v>0</v>
      </c>
      <c r="F60" t="b">
        <v>0</v>
      </c>
      <c r="G60" t="b">
        <v>0</v>
      </c>
      <c r="H60" t="b">
        <v>0</v>
      </c>
      <c r="I60" t="b">
        <v>0</v>
      </c>
      <c r="J60" t="b">
        <v>0</v>
      </c>
      <c r="K60" t="b">
        <v>0</v>
      </c>
      <c r="L60" t="b">
        <v>0</v>
      </c>
      <c r="M60" t="s">
        <v>585</v>
      </c>
      <c r="N60" t="s">
        <v>871</v>
      </c>
      <c r="O60" t="s">
        <v>1178</v>
      </c>
      <c r="P60" t="s">
        <v>1485</v>
      </c>
      <c r="Q60" s="6" t="s">
        <v>1790</v>
      </c>
      <c r="R60" t="s">
        <v>2067</v>
      </c>
      <c r="S60" t="s">
        <v>2336</v>
      </c>
    </row>
    <row r="61" spans="1:19">
      <c r="A61" t="s">
        <v>78</v>
      </c>
      <c r="B61" t="s">
        <v>378</v>
      </c>
      <c r="C61" t="s">
        <v>529</v>
      </c>
      <c r="D61" t="b">
        <v>1</v>
      </c>
      <c r="E61" t="b">
        <v>0</v>
      </c>
      <c r="F61" t="b">
        <v>0</v>
      </c>
      <c r="G61" t="b">
        <v>0</v>
      </c>
      <c r="H61" t="b">
        <v>0</v>
      </c>
      <c r="I61" t="b">
        <v>0</v>
      </c>
      <c r="J61" t="b">
        <v>0</v>
      </c>
      <c r="K61" t="b">
        <v>0</v>
      </c>
      <c r="L61" t="b">
        <v>0</v>
      </c>
      <c r="N61" t="s">
        <v>872</v>
      </c>
      <c r="O61" t="s">
        <v>1179</v>
      </c>
      <c r="P61" t="s">
        <v>1486</v>
      </c>
      <c r="Q61" s="6" t="s">
        <v>1791</v>
      </c>
      <c r="S61" t="s">
        <v>2337</v>
      </c>
    </row>
    <row r="62" spans="1:19">
      <c r="A62" t="s">
        <v>79</v>
      </c>
      <c r="B62" t="s">
        <v>355</v>
      </c>
      <c r="C62" t="s">
        <v>529</v>
      </c>
      <c r="D62" t="b">
        <v>1</v>
      </c>
      <c r="E62" t="b">
        <v>0</v>
      </c>
      <c r="F62" t="b">
        <v>0</v>
      </c>
      <c r="G62" t="b">
        <v>0</v>
      </c>
      <c r="H62" t="b">
        <v>0</v>
      </c>
      <c r="I62" t="b">
        <v>0</v>
      </c>
      <c r="J62" t="b">
        <v>0</v>
      </c>
      <c r="K62" t="b">
        <v>0</v>
      </c>
      <c r="L62" t="b">
        <v>0</v>
      </c>
      <c r="M62" t="s">
        <v>586</v>
      </c>
      <c r="N62" t="s">
        <v>873</v>
      </c>
      <c r="O62" t="s">
        <v>1180</v>
      </c>
      <c r="P62" t="s">
        <v>1487</v>
      </c>
      <c r="Q62" s="6" t="s">
        <v>1792</v>
      </c>
      <c r="R62" t="s">
        <v>2068</v>
      </c>
      <c r="S62" t="s">
        <v>2338</v>
      </c>
    </row>
    <row r="63" spans="1:19">
      <c r="A63" t="s">
        <v>80</v>
      </c>
      <c r="B63" t="s">
        <v>379</v>
      </c>
      <c r="C63" t="s">
        <v>530</v>
      </c>
      <c r="D63" t="b">
        <v>1</v>
      </c>
      <c r="E63" t="b">
        <v>0</v>
      </c>
      <c r="F63" t="b">
        <v>0</v>
      </c>
      <c r="G63" t="b">
        <v>0</v>
      </c>
      <c r="H63" t="b">
        <v>0</v>
      </c>
      <c r="I63" t="b">
        <v>0</v>
      </c>
      <c r="J63" t="b">
        <v>0</v>
      </c>
      <c r="K63" t="b">
        <v>0</v>
      </c>
      <c r="L63" t="b">
        <v>1</v>
      </c>
      <c r="M63" t="s">
        <v>587</v>
      </c>
      <c r="N63" t="s">
        <v>874</v>
      </c>
      <c r="O63" t="s">
        <v>1181</v>
      </c>
      <c r="P63" t="s">
        <v>1488</v>
      </c>
      <c r="Q63" s="6" t="s">
        <v>1793</v>
      </c>
      <c r="R63" t="s">
        <v>2069</v>
      </c>
      <c r="S63" t="s">
        <v>2339</v>
      </c>
    </row>
    <row r="64" spans="1:19">
      <c r="A64" t="s">
        <v>81</v>
      </c>
      <c r="B64" t="s">
        <v>380</v>
      </c>
      <c r="C64" t="s">
        <v>530</v>
      </c>
      <c r="D64" t="b">
        <v>1</v>
      </c>
      <c r="E64" t="b">
        <v>0</v>
      </c>
      <c r="F64" t="b">
        <v>0</v>
      </c>
      <c r="G64" t="b">
        <v>0</v>
      </c>
      <c r="H64" t="b">
        <v>0</v>
      </c>
      <c r="I64" t="b">
        <v>0</v>
      </c>
      <c r="J64" t="b">
        <v>0</v>
      </c>
      <c r="K64" t="b">
        <v>0</v>
      </c>
      <c r="L64" t="b">
        <v>0</v>
      </c>
      <c r="M64" t="s">
        <v>588</v>
      </c>
      <c r="N64" t="s">
        <v>875</v>
      </c>
      <c r="O64" t="s">
        <v>1182</v>
      </c>
      <c r="P64" t="s">
        <v>1489</v>
      </c>
      <c r="Q64" s="6" t="s">
        <v>1794</v>
      </c>
      <c r="R64" t="s">
        <v>2070</v>
      </c>
      <c r="S64" t="s">
        <v>2340</v>
      </c>
    </row>
    <row r="65" spans="1:19">
      <c r="A65" t="s">
        <v>82</v>
      </c>
      <c r="B65" t="s">
        <v>381</v>
      </c>
      <c r="C65" t="s">
        <v>530</v>
      </c>
      <c r="D65" t="b">
        <v>1</v>
      </c>
      <c r="E65" t="b">
        <v>0</v>
      </c>
      <c r="F65" t="b">
        <v>0</v>
      </c>
      <c r="G65" t="b">
        <v>0</v>
      </c>
      <c r="H65" t="b">
        <v>0</v>
      </c>
      <c r="I65" t="b">
        <v>0</v>
      </c>
      <c r="J65" t="b">
        <v>0</v>
      </c>
      <c r="K65" t="b">
        <v>0</v>
      </c>
      <c r="L65" t="b">
        <v>0</v>
      </c>
      <c r="M65" t="s">
        <v>589</v>
      </c>
      <c r="N65" t="s">
        <v>876</v>
      </c>
      <c r="O65" t="s">
        <v>1183</v>
      </c>
      <c r="P65" t="s">
        <v>1490</v>
      </c>
      <c r="Q65" s="6" t="s">
        <v>1795</v>
      </c>
      <c r="R65" t="s">
        <v>2071</v>
      </c>
      <c r="S65" t="s">
        <v>2341</v>
      </c>
    </row>
    <row r="66" spans="1:19">
      <c r="A66" t="s">
        <v>83</v>
      </c>
      <c r="B66" t="s">
        <v>382</v>
      </c>
      <c r="C66" t="s">
        <v>530</v>
      </c>
      <c r="D66" t="b">
        <v>1</v>
      </c>
      <c r="E66" t="b">
        <v>0</v>
      </c>
      <c r="F66" t="b">
        <v>0</v>
      </c>
      <c r="G66" t="b">
        <v>0</v>
      </c>
      <c r="H66" t="b">
        <v>0</v>
      </c>
      <c r="I66" t="b">
        <v>0</v>
      </c>
      <c r="J66" t="b">
        <v>0</v>
      </c>
      <c r="K66" t="b">
        <v>0</v>
      </c>
      <c r="L66" t="b">
        <v>0</v>
      </c>
      <c r="N66" t="s">
        <v>877</v>
      </c>
      <c r="O66" t="s">
        <v>1184</v>
      </c>
      <c r="P66" t="s">
        <v>1491</v>
      </c>
      <c r="Q66" s="6" t="s">
        <v>1796</v>
      </c>
      <c r="S66" t="s">
        <v>2342</v>
      </c>
    </row>
    <row r="67" spans="1:19">
      <c r="A67" t="s">
        <v>84</v>
      </c>
      <c r="B67" t="s">
        <v>383</v>
      </c>
      <c r="C67" t="s">
        <v>530</v>
      </c>
      <c r="D67" t="b">
        <v>1</v>
      </c>
      <c r="E67" t="b">
        <v>0</v>
      </c>
      <c r="F67" t="b">
        <v>0</v>
      </c>
      <c r="G67" t="b">
        <v>0</v>
      </c>
      <c r="H67" t="b">
        <v>0</v>
      </c>
      <c r="I67" t="b">
        <v>0</v>
      </c>
      <c r="J67" t="b">
        <v>0</v>
      </c>
      <c r="K67" t="b">
        <v>0</v>
      </c>
      <c r="L67" t="b">
        <v>0</v>
      </c>
      <c r="M67" t="s">
        <v>590</v>
      </c>
      <c r="N67" t="s">
        <v>878</v>
      </c>
      <c r="O67" t="s">
        <v>1185</v>
      </c>
      <c r="P67" t="s">
        <v>1492</v>
      </c>
      <c r="Q67" s="6" t="s">
        <v>1797</v>
      </c>
      <c r="R67" t="s">
        <v>2072</v>
      </c>
    </row>
    <row r="68" spans="1:19">
      <c r="A68" t="s">
        <v>85</v>
      </c>
      <c r="B68" t="s">
        <v>333</v>
      </c>
      <c r="C68" t="s">
        <v>530</v>
      </c>
      <c r="D68" t="b">
        <v>1</v>
      </c>
      <c r="E68" t="b">
        <v>0</v>
      </c>
      <c r="F68" t="b">
        <v>0</v>
      </c>
      <c r="G68" t="b">
        <v>0</v>
      </c>
      <c r="H68" t="b">
        <v>0</v>
      </c>
      <c r="I68" t="b">
        <v>0</v>
      </c>
      <c r="J68" t="b">
        <v>0</v>
      </c>
      <c r="K68" t="b">
        <v>0</v>
      </c>
      <c r="L68" t="b">
        <v>0</v>
      </c>
      <c r="M68" t="s">
        <v>591</v>
      </c>
      <c r="N68" t="s">
        <v>879</v>
      </c>
      <c r="O68" t="s">
        <v>1186</v>
      </c>
      <c r="P68" t="s">
        <v>1493</v>
      </c>
      <c r="Q68" s="6" t="s">
        <v>1798</v>
      </c>
      <c r="R68" t="s">
        <v>2073</v>
      </c>
      <c r="S68" t="s">
        <v>2343</v>
      </c>
    </row>
    <row r="69" spans="1:19">
      <c r="A69" t="s">
        <v>86</v>
      </c>
      <c r="B69" t="s">
        <v>384</v>
      </c>
      <c r="C69" t="s">
        <v>530</v>
      </c>
      <c r="D69" t="b">
        <v>1</v>
      </c>
      <c r="E69" t="b">
        <v>0</v>
      </c>
      <c r="F69" t="b">
        <v>0</v>
      </c>
      <c r="G69" t="b">
        <v>0</v>
      </c>
      <c r="H69" t="b">
        <v>0</v>
      </c>
      <c r="I69" t="b">
        <v>0</v>
      </c>
      <c r="J69" t="b">
        <v>0</v>
      </c>
      <c r="K69" t="b">
        <v>0</v>
      </c>
      <c r="L69" t="b">
        <v>0</v>
      </c>
      <c r="M69" t="s">
        <v>592</v>
      </c>
      <c r="N69" t="s">
        <v>880</v>
      </c>
      <c r="O69" t="s">
        <v>1187</v>
      </c>
      <c r="P69" t="s">
        <v>1494</v>
      </c>
      <c r="Q69" s="6" t="s">
        <v>1799</v>
      </c>
      <c r="R69" t="s">
        <v>2074</v>
      </c>
      <c r="S69" t="s">
        <v>2344</v>
      </c>
    </row>
    <row r="70" spans="1:19">
      <c r="A70" t="s">
        <v>87</v>
      </c>
      <c r="B70" t="s">
        <v>385</v>
      </c>
      <c r="C70" t="s">
        <v>530</v>
      </c>
      <c r="D70" t="b">
        <v>1</v>
      </c>
      <c r="E70" t="b">
        <v>0</v>
      </c>
      <c r="F70" t="b">
        <v>0</v>
      </c>
      <c r="G70" t="b">
        <v>0</v>
      </c>
      <c r="H70" t="b">
        <v>0</v>
      </c>
      <c r="I70" t="b">
        <v>0</v>
      </c>
      <c r="J70" t="b">
        <v>0</v>
      </c>
      <c r="K70" t="b">
        <v>0</v>
      </c>
      <c r="L70" t="b">
        <v>0</v>
      </c>
      <c r="M70" t="s">
        <v>593</v>
      </c>
      <c r="N70" t="s">
        <v>881</v>
      </c>
      <c r="O70" t="s">
        <v>1188</v>
      </c>
      <c r="P70" t="s">
        <v>1495</v>
      </c>
      <c r="Q70" s="6" t="s">
        <v>1800</v>
      </c>
      <c r="R70" t="s">
        <v>2075</v>
      </c>
      <c r="S70" t="s">
        <v>2345</v>
      </c>
    </row>
    <row r="71" spans="1:19">
      <c r="A71" t="s">
        <v>88</v>
      </c>
      <c r="B71" t="s">
        <v>386</v>
      </c>
      <c r="C71" t="s">
        <v>530</v>
      </c>
      <c r="D71" t="b">
        <v>1</v>
      </c>
      <c r="E71" t="b">
        <v>0</v>
      </c>
      <c r="F71" t="b">
        <v>0</v>
      </c>
      <c r="G71" t="b">
        <v>0</v>
      </c>
      <c r="H71" t="b">
        <v>0</v>
      </c>
      <c r="I71" t="b">
        <v>0</v>
      </c>
      <c r="J71" t="b">
        <v>0</v>
      </c>
      <c r="K71" t="b">
        <v>0</v>
      </c>
      <c r="L71" t="b">
        <v>0</v>
      </c>
      <c r="M71" t="s">
        <v>594</v>
      </c>
      <c r="N71" t="s">
        <v>882</v>
      </c>
      <c r="O71" t="s">
        <v>1189</v>
      </c>
      <c r="P71" t="s">
        <v>1496</v>
      </c>
      <c r="Q71" s="6" t="s">
        <v>1801</v>
      </c>
      <c r="R71" t="s">
        <v>2076</v>
      </c>
    </row>
    <row r="72" spans="1:19">
      <c r="A72" t="s">
        <v>89</v>
      </c>
      <c r="B72" t="s">
        <v>387</v>
      </c>
      <c r="C72" t="s">
        <v>530</v>
      </c>
      <c r="D72" t="b">
        <v>1</v>
      </c>
      <c r="E72" t="b">
        <v>0</v>
      </c>
      <c r="F72" t="b">
        <v>0</v>
      </c>
      <c r="G72" t="b">
        <v>0</v>
      </c>
      <c r="H72" t="b">
        <v>0</v>
      </c>
      <c r="I72" t="b">
        <v>0</v>
      </c>
      <c r="J72" t="b">
        <v>0</v>
      </c>
      <c r="K72" t="b">
        <v>0</v>
      </c>
      <c r="L72" t="b">
        <v>0</v>
      </c>
      <c r="N72" t="s">
        <v>883</v>
      </c>
      <c r="O72" t="s">
        <v>1190</v>
      </c>
      <c r="P72" t="s">
        <v>1497</v>
      </c>
      <c r="Q72" s="6" t="s">
        <v>1802</v>
      </c>
      <c r="S72" t="s">
        <v>2346</v>
      </c>
    </row>
    <row r="73" spans="1:19">
      <c r="A73" t="s">
        <v>90</v>
      </c>
      <c r="B73" t="s">
        <v>388</v>
      </c>
      <c r="C73" t="s">
        <v>530</v>
      </c>
      <c r="D73" t="b">
        <v>1</v>
      </c>
      <c r="E73" t="b">
        <v>0</v>
      </c>
      <c r="F73" t="b">
        <v>0</v>
      </c>
      <c r="G73" t="b">
        <v>0</v>
      </c>
      <c r="H73" t="b">
        <v>0</v>
      </c>
      <c r="I73" t="b">
        <v>1</v>
      </c>
      <c r="J73" t="b">
        <v>0</v>
      </c>
      <c r="K73" t="b">
        <v>0</v>
      </c>
      <c r="L73" t="b">
        <v>0</v>
      </c>
      <c r="M73" t="s">
        <v>595</v>
      </c>
      <c r="N73" t="s">
        <v>884</v>
      </c>
      <c r="O73" t="s">
        <v>1191</v>
      </c>
      <c r="P73" t="s">
        <v>1498</v>
      </c>
      <c r="Q73" s="6" t="s">
        <v>1803</v>
      </c>
      <c r="R73" t="s">
        <v>2077</v>
      </c>
    </row>
    <row r="74" spans="1:19">
      <c r="A74" t="s">
        <v>91</v>
      </c>
      <c r="B74" t="s">
        <v>389</v>
      </c>
      <c r="C74" t="s">
        <v>530</v>
      </c>
      <c r="D74" t="b">
        <v>1</v>
      </c>
      <c r="E74" t="b">
        <v>0</v>
      </c>
      <c r="F74" t="b">
        <v>0</v>
      </c>
      <c r="G74" t="b">
        <v>0</v>
      </c>
      <c r="H74" t="b">
        <v>0</v>
      </c>
      <c r="I74" t="b">
        <v>0</v>
      </c>
      <c r="J74" t="b">
        <v>0</v>
      </c>
      <c r="K74" t="b">
        <v>0</v>
      </c>
      <c r="L74" t="b">
        <v>0</v>
      </c>
      <c r="M74" t="s">
        <v>596</v>
      </c>
      <c r="N74" t="s">
        <v>885</v>
      </c>
      <c r="O74" t="s">
        <v>1192</v>
      </c>
      <c r="P74" t="s">
        <v>1499</v>
      </c>
      <c r="Q74" s="6" t="s">
        <v>1804</v>
      </c>
      <c r="R74" t="s">
        <v>2078</v>
      </c>
      <c r="S74" t="s">
        <v>2347</v>
      </c>
    </row>
    <row r="75" spans="1:19">
      <c r="A75" t="s">
        <v>92</v>
      </c>
      <c r="B75" t="s">
        <v>390</v>
      </c>
      <c r="C75" t="s">
        <v>530</v>
      </c>
      <c r="D75" t="b">
        <v>1</v>
      </c>
      <c r="E75" t="b">
        <v>0</v>
      </c>
      <c r="F75" t="b">
        <v>0</v>
      </c>
      <c r="G75" t="b">
        <v>0</v>
      </c>
      <c r="H75" t="b">
        <v>0</v>
      </c>
      <c r="I75" t="b">
        <v>0</v>
      </c>
      <c r="J75" t="b">
        <v>0</v>
      </c>
      <c r="K75" t="b">
        <v>0</v>
      </c>
      <c r="L75" t="b">
        <v>0</v>
      </c>
      <c r="M75" t="s">
        <v>597</v>
      </c>
      <c r="N75" t="s">
        <v>886</v>
      </c>
      <c r="O75" t="s">
        <v>1193</v>
      </c>
      <c r="P75" t="s">
        <v>1500</v>
      </c>
      <c r="Q75" s="6" t="s">
        <v>1805</v>
      </c>
      <c r="R75" t="s">
        <v>2079</v>
      </c>
    </row>
    <row r="76" spans="1:19">
      <c r="A76" t="s">
        <v>93</v>
      </c>
      <c r="B76" t="s">
        <v>391</v>
      </c>
      <c r="C76" t="s">
        <v>530</v>
      </c>
      <c r="D76" t="b">
        <v>1</v>
      </c>
      <c r="E76" t="b">
        <v>0</v>
      </c>
      <c r="F76" t="b">
        <v>0</v>
      </c>
      <c r="G76" t="b">
        <v>0</v>
      </c>
      <c r="H76" t="b">
        <v>0</v>
      </c>
      <c r="I76" t="b">
        <v>0</v>
      </c>
      <c r="J76" t="b">
        <v>0</v>
      </c>
      <c r="K76" t="b">
        <v>0</v>
      </c>
      <c r="L76" t="b">
        <v>0</v>
      </c>
      <c r="M76" t="s">
        <v>598</v>
      </c>
      <c r="N76" t="s">
        <v>887</v>
      </c>
      <c r="O76" t="s">
        <v>1194</v>
      </c>
      <c r="P76" t="s">
        <v>1501</v>
      </c>
      <c r="Q76" s="6" t="s">
        <v>1806</v>
      </c>
      <c r="R76" t="s">
        <v>2080</v>
      </c>
      <c r="S76" t="s">
        <v>2348</v>
      </c>
    </row>
    <row r="77" spans="1:19">
      <c r="A77" t="s">
        <v>94</v>
      </c>
      <c r="B77" t="s">
        <v>392</v>
      </c>
      <c r="C77" t="s">
        <v>530</v>
      </c>
      <c r="D77" t="b">
        <v>1</v>
      </c>
      <c r="E77" t="b">
        <v>0</v>
      </c>
      <c r="F77" t="b">
        <v>0</v>
      </c>
      <c r="G77" t="b">
        <v>0</v>
      </c>
      <c r="H77" t="b">
        <v>0</v>
      </c>
      <c r="I77" t="b">
        <v>0</v>
      </c>
      <c r="J77" t="b">
        <v>0</v>
      </c>
      <c r="K77" t="b">
        <v>0</v>
      </c>
      <c r="L77" t="b">
        <v>0</v>
      </c>
      <c r="M77" t="s">
        <v>599</v>
      </c>
      <c r="N77" t="s">
        <v>888</v>
      </c>
      <c r="O77" t="s">
        <v>1195</v>
      </c>
      <c r="P77" t="s">
        <v>1502</v>
      </c>
      <c r="Q77" s="6" t="s">
        <v>1807</v>
      </c>
      <c r="R77" t="s">
        <v>2081</v>
      </c>
    </row>
    <row r="78" spans="1:19">
      <c r="A78" t="s">
        <v>95</v>
      </c>
      <c r="B78" t="s">
        <v>392</v>
      </c>
      <c r="C78" t="s">
        <v>530</v>
      </c>
      <c r="D78" t="b">
        <v>1</v>
      </c>
      <c r="E78" t="b">
        <v>0</v>
      </c>
      <c r="F78" t="b">
        <v>0</v>
      </c>
      <c r="G78" t="b">
        <v>0</v>
      </c>
      <c r="H78" t="b">
        <v>0</v>
      </c>
      <c r="I78" t="b">
        <v>0</v>
      </c>
      <c r="J78" t="b">
        <v>0</v>
      </c>
      <c r="K78" t="b">
        <v>0</v>
      </c>
      <c r="L78" t="b">
        <v>0</v>
      </c>
      <c r="M78" t="s">
        <v>600</v>
      </c>
      <c r="N78" t="s">
        <v>889</v>
      </c>
      <c r="O78" t="s">
        <v>1196</v>
      </c>
      <c r="P78" t="s">
        <v>1503</v>
      </c>
      <c r="Q78" s="6" t="s">
        <v>1808</v>
      </c>
      <c r="R78" t="s">
        <v>2082</v>
      </c>
    </row>
    <row r="79" spans="1:19">
      <c r="A79" t="s">
        <v>96</v>
      </c>
      <c r="B79" t="s">
        <v>393</v>
      </c>
      <c r="C79" t="s">
        <v>530</v>
      </c>
      <c r="D79" t="b">
        <v>1</v>
      </c>
      <c r="E79" t="b">
        <v>0</v>
      </c>
      <c r="F79" t="b">
        <v>0</v>
      </c>
      <c r="G79" t="b">
        <v>0</v>
      </c>
      <c r="H79" t="b">
        <v>0</v>
      </c>
      <c r="I79" t="b">
        <v>0</v>
      </c>
      <c r="J79" t="b">
        <v>0</v>
      </c>
      <c r="K79" t="b">
        <v>0</v>
      </c>
      <c r="L79" t="b">
        <v>0</v>
      </c>
      <c r="M79" t="s">
        <v>601</v>
      </c>
      <c r="N79" t="s">
        <v>890</v>
      </c>
      <c r="O79" t="s">
        <v>1197</v>
      </c>
      <c r="P79" t="s">
        <v>1504</v>
      </c>
      <c r="Q79" s="6" t="s">
        <v>1809</v>
      </c>
      <c r="R79" t="s">
        <v>2083</v>
      </c>
      <c r="S79" t="s">
        <v>2349</v>
      </c>
    </row>
    <row r="80" spans="1:19">
      <c r="A80" t="s">
        <v>97</v>
      </c>
      <c r="B80" t="s">
        <v>394</v>
      </c>
      <c r="C80" t="s">
        <v>530</v>
      </c>
      <c r="D80" t="b">
        <v>1</v>
      </c>
      <c r="E80" t="b">
        <v>0</v>
      </c>
      <c r="F80" t="b">
        <v>0</v>
      </c>
      <c r="G80" t="b">
        <v>0</v>
      </c>
      <c r="H80" t="b">
        <v>0</v>
      </c>
      <c r="I80" t="b">
        <v>0</v>
      </c>
      <c r="J80" t="b">
        <v>0</v>
      </c>
      <c r="K80" t="b">
        <v>0</v>
      </c>
      <c r="L80" t="b">
        <v>0</v>
      </c>
      <c r="N80" t="s">
        <v>891</v>
      </c>
      <c r="O80" t="s">
        <v>1198</v>
      </c>
      <c r="P80" t="s">
        <v>1505</v>
      </c>
      <c r="Q80" s="6" t="s">
        <v>1810</v>
      </c>
      <c r="S80" t="s">
        <v>2350</v>
      </c>
    </row>
    <row r="81" spans="1:19">
      <c r="A81" t="s">
        <v>98</v>
      </c>
      <c r="B81" t="s">
        <v>331</v>
      </c>
      <c r="C81" t="s">
        <v>530</v>
      </c>
      <c r="D81" t="b">
        <v>1</v>
      </c>
      <c r="E81" t="b">
        <v>0</v>
      </c>
      <c r="F81" t="b">
        <v>0</v>
      </c>
      <c r="G81" t="b">
        <v>0</v>
      </c>
      <c r="H81" t="b">
        <v>0</v>
      </c>
      <c r="I81" t="b">
        <v>0</v>
      </c>
      <c r="J81" t="b">
        <v>0</v>
      </c>
      <c r="K81" t="b">
        <v>0</v>
      </c>
      <c r="L81" t="b">
        <v>0</v>
      </c>
      <c r="M81" t="s">
        <v>555</v>
      </c>
      <c r="N81" t="s">
        <v>892</v>
      </c>
      <c r="O81" t="s">
        <v>1199</v>
      </c>
      <c r="P81" t="s">
        <v>1506</v>
      </c>
      <c r="Q81" s="6" t="s">
        <v>1811</v>
      </c>
    </row>
    <row r="82" spans="1:19">
      <c r="A82" t="s">
        <v>99</v>
      </c>
      <c r="B82" t="s">
        <v>395</v>
      </c>
      <c r="C82" t="s">
        <v>530</v>
      </c>
      <c r="D82" t="b">
        <v>1</v>
      </c>
      <c r="E82" t="b">
        <v>0</v>
      </c>
      <c r="F82" t="b">
        <v>0</v>
      </c>
      <c r="G82" t="b">
        <v>0</v>
      </c>
      <c r="H82" t="b">
        <v>0</v>
      </c>
      <c r="I82" t="b">
        <v>0</v>
      </c>
      <c r="J82" t="b">
        <v>0</v>
      </c>
      <c r="K82" t="b">
        <v>0</v>
      </c>
      <c r="L82" t="b">
        <v>0</v>
      </c>
      <c r="M82" t="s">
        <v>602</v>
      </c>
      <c r="N82" t="s">
        <v>893</v>
      </c>
      <c r="O82" t="s">
        <v>1200</v>
      </c>
      <c r="P82" t="s">
        <v>1507</v>
      </c>
      <c r="Q82" s="6" t="s">
        <v>1812</v>
      </c>
      <c r="R82" t="s">
        <v>2084</v>
      </c>
      <c r="S82" t="s">
        <v>2351</v>
      </c>
    </row>
    <row r="83" spans="1:19">
      <c r="A83" t="s">
        <v>100</v>
      </c>
      <c r="B83" t="s">
        <v>331</v>
      </c>
      <c r="C83" t="s">
        <v>530</v>
      </c>
      <c r="D83" t="b">
        <v>1</v>
      </c>
      <c r="E83" t="b">
        <v>0</v>
      </c>
      <c r="F83" t="b">
        <v>0</v>
      </c>
      <c r="G83" t="b">
        <v>0</v>
      </c>
      <c r="H83" t="b">
        <v>0</v>
      </c>
      <c r="I83" t="b">
        <v>0</v>
      </c>
      <c r="J83" t="b">
        <v>0</v>
      </c>
      <c r="K83" t="b">
        <v>0</v>
      </c>
      <c r="L83" t="b">
        <v>0</v>
      </c>
      <c r="M83" t="s">
        <v>555</v>
      </c>
      <c r="N83" t="s">
        <v>894</v>
      </c>
      <c r="O83" t="s">
        <v>1201</v>
      </c>
      <c r="P83" t="s">
        <v>1508</v>
      </c>
      <c r="Q83" s="6" t="s">
        <v>1813</v>
      </c>
    </row>
    <row r="84" spans="1:19">
      <c r="A84" t="s">
        <v>101</v>
      </c>
      <c r="B84" t="s">
        <v>372</v>
      </c>
      <c r="C84" t="s">
        <v>530</v>
      </c>
      <c r="D84" t="b">
        <v>1</v>
      </c>
      <c r="E84" t="b">
        <v>0</v>
      </c>
      <c r="F84" t="b">
        <v>0</v>
      </c>
      <c r="G84" t="b">
        <v>0</v>
      </c>
      <c r="H84" t="b">
        <v>0</v>
      </c>
      <c r="I84" t="b">
        <v>0</v>
      </c>
      <c r="J84" t="b">
        <v>0</v>
      </c>
      <c r="K84" t="b">
        <v>0</v>
      </c>
      <c r="L84" t="b">
        <v>0</v>
      </c>
      <c r="N84" t="s">
        <v>895</v>
      </c>
      <c r="O84" t="s">
        <v>1202</v>
      </c>
      <c r="P84" t="s">
        <v>1509</v>
      </c>
      <c r="Q84" s="6" t="s">
        <v>1814</v>
      </c>
      <c r="S84" t="s">
        <v>2352</v>
      </c>
    </row>
    <row r="85" spans="1:19">
      <c r="A85" t="s">
        <v>102</v>
      </c>
      <c r="B85" t="s">
        <v>396</v>
      </c>
      <c r="C85" t="s">
        <v>530</v>
      </c>
      <c r="D85" t="b">
        <v>1</v>
      </c>
      <c r="E85" t="b">
        <v>0</v>
      </c>
      <c r="F85" t="b">
        <v>0</v>
      </c>
      <c r="G85" t="b">
        <v>0</v>
      </c>
      <c r="H85" t="b">
        <v>0</v>
      </c>
      <c r="I85" t="b">
        <v>0</v>
      </c>
      <c r="J85" t="b">
        <v>0</v>
      </c>
      <c r="K85" t="b">
        <v>0</v>
      </c>
      <c r="L85" t="b">
        <v>0</v>
      </c>
      <c r="M85" t="s">
        <v>603</v>
      </c>
      <c r="N85" t="s">
        <v>896</v>
      </c>
      <c r="O85" t="s">
        <v>1203</v>
      </c>
      <c r="P85" t="s">
        <v>1510</v>
      </c>
      <c r="Q85" s="6" t="s">
        <v>1815</v>
      </c>
      <c r="R85" t="s">
        <v>2085</v>
      </c>
      <c r="S85" t="s">
        <v>2353</v>
      </c>
    </row>
    <row r="86" spans="1:19">
      <c r="A86" t="s">
        <v>103</v>
      </c>
      <c r="B86" t="s">
        <v>337</v>
      </c>
      <c r="C86" t="s">
        <v>530</v>
      </c>
      <c r="D86" t="b">
        <v>1</v>
      </c>
      <c r="E86" t="b">
        <v>0</v>
      </c>
      <c r="F86" t="b">
        <v>0</v>
      </c>
      <c r="G86" t="b">
        <v>0</v>
      </c>
      <c r="H86" t="b">
        <v>0</v>
      </c>
      <c r="I86" t="b">
        <v>0</v>
      </c>
      <c r="J86" t="b">
        <v>0</v>
      </c>
      <c r="K86" t="b">
        <v>0</v>
      </c>
      <c r="L86" t="b">
        <v>0</v>
      </c>
      <c r="M86" t="s">
        <v>604</v>
      </c>
      <c r="N86" t="s">
        <v>897</v>
      </c>
      <c r="O86" t="s">
        <v>1204</v>
      </c>
      <c r="P86" t="s">
        <v>1511</v>
      </c>
      <c r="Q86" s="6" t="s">
        <v>1816</v>
      </c>
      <c r="R86" t="s">
        <v>2086</v>
      </c>
    </row>
    <row r="87" spans="1:19">
      <c r="A87" t="s">
        <v>104</v>
      </c>
      <c r="B87" t="s">
        <v>352</v>
      </c>
      <c r="C87" t="s">
        <v>530</v>
      </c>
      <c r="D87" t="b">
        <v>1</v>
      </c>
      <c r="E87" t="b">
        <v>0</v>
      </c>
      <c r="F87" t="b">
        <v>0</v>
      </c>
      <c r="G87" t="b">
        <v>0</v>
      </c>
      <c r="H87" t="b">
        <v>0</v>
      </c>
      <c r="I87" t="b">
        <v>0</v>
      </c>
      <c r="J87" t="b">
        <v>0</v>
      </c>
      <c r="K87" t="b">
        <v>0</v>
      </c>
      <c r="L87" t="b">
        <v>0</v>
      </c>
      <c r="M87" t="s">
        <v>605</v>
      </c>
      <c r="N87" t="s">
        <v>898</v>
      </c>
      <c r="O87" t="s">
        <v>1205</v>
      </c>
      <c r="P87" t="s">
        <v>1512</v>
      </c>
      <c r="Q87" s="6" t="s">
        <v>1817</v>
      </c>
      <c r="R87" t="s">
        <v>2087</v>
      </c>
    </row>
    <row r="88" spans="1:19">
      <c r="A88" t="s">
        <v>105</v>
      </c>
      <c r="B88" t="s">
        <v>397</v>
      </c>
      <c r="C88" t="s">
        <v>530</v>
      </c>
      <c r="D88" t="b">
        <v>1</v>
      </c>
      <c r="E88" t="b">
        <v>0</v>
      </c>
      <c r="F88" t="b">
        <v>0</v>
      </c>
      <c r="G88" t="b">
        <v>0</v>
      </c>
      <c r="H88" t="b">
        <v>0</v>
      </c>
      <c r="I88" t="b">
        <v>0</v>
      </c>
      <c r="J88" t="b">
        <v>0</v>
      </c>
      <c r="K88" t="b">
        <v>0</v>
      </c>
      <c r="L88" t="b">
        <v>0</v>
      </c>
      <c r="M88" t="s">
        <v>606</v>
      </c>
      <c r="N88" t="s">
        <v>899</v>
      </c>
      <c r="O88" t="s">
        <v>1206</v>
      </c>
      <c r="P88" t="s">
        <v>1513</v>
      </c>
      <c r="Q88" s="6" t="s">
        <v>1818</v>
      </c>
      <c r="R88" t="s">
        <v>2088</v>
      </c>
      <c r="S88" t="s">
        <v>2354</v>
      </c>
    </row>
    <row r="89" spans="1:19">
      <c r="A89" t="s">
        <v>106</v>
      </c>
      <c r="B89" t="s">
        <v>395</v>
      </c>
      <c r="C89" t="s">
        <v>530</v>
      </c>
      <c r="D89" t="b">
        <v>1</v>
      </c>
      <c r="E89" t="b">
        <v>0</v>
      </c>
      <c r="F89" t="b">
        <v>0</v>
      </c>
      <c r="G89" t="b">
        <v>0</v>
      </c>
      <c r="H89" t="b">
        <v>0</v>
      </c>
      <c r="I89" t="b">
        <v>0</v>
      </c>
      <c r="J89" t="b">
        <v>0</v>
      </c>
      <c r="K89" t="b">
        <v>0</v>
      </c>
      <c r="L89" t="b">
        <v>0</v>
      </c>
      <c r="M89" t="s">
        <v>607</v>
      </c>
      <c r="N89" t="s">
        <v>900</v>
      </c>
      <c r="O89" t="s">
        <v>1207</v>
      </c>
      <c r="P89" t="s">
        <v>1514</v>
      </c>
      <c r="Q89" s="6" t="s">
        <v>1819</v>
      </c>
      <c r="R89" t="s">
        <v>2089</v>
      </c>
      <c r="S89" t="s">
        <v>2355</v>
      </c>
    </row>
    <row r="90" spans="1:19">
      <c r="A90" t="s">
        <v>107</v>
      </c>
      <c r="B90" t="s">
        <v>398</v>
      </c>
      <c r="C90" t="s">
        <v>530</v>
      </c>
      <c r="D90" t="b">
        <v>1</v>
      </c>
      <c r="E90" t="b">
        <v>0</v>
      </c>
      <c r="F90" t="b">
        <v>0</v>
      </c>
      <c r="G90" t="b">
        <v>0</v>
      </c>
      <c r="H90" t="b">
        <v>0</v>
      </c>
      <c r="I90" t="b">
        <v>0</v>
      </c>
      <c r="J90" t="b">
        <v>0</v>
      </c>
      <c r="K90" t="b">
        <v>0</v>
      </c>
      <c r="L90" t="b">
        <v>0</v>
      </c>
      <c r="M90" t="s">
        <v>608</v>
      </c>
      <c r="N90" t="s">
        <v>901</v>
      </c>
      <c r="O90" t="s">
        <v>1208</v>
      </c>
      <c r="P90" t="s">
        <v>1515</v>
      </c>
      <c r="Q90" s="6" t="s">
        <v>1820</v>
      </c>
      <c r="R90" t="s">
        <v>2090</v>
      </c>
      <c r="S90" t="s">
        <v>2356</v>
      </c>
    </row>
    <row r="91" spans="1:19">
      <c r="A91" t="s">
        <v>108</v>
      </c>
      <c r="B91" t="s">
        <v>399</v>
      </c>
      <c r="C91" t="s">
        <v>530</v>
      </c>
      <c r="D91" t="b">
        <v>1</v>
      </c>
      <c r="E91" t="b">
        <v>0</v>
      </c>
      <c r="F91" t="b">
        <v>0</v>
      </c>
      <c r="G91" t="b">
        <v>0</v>
      </c>
      <c r="H91" t="b">
        <v>0</v>
      </c>
      <c r="I91" t="b">
        <v>0</v>
      </c>
      <c r="J91" t="b">
        <v>0</v>
      </c>
      <c r="K91" t="b">
        <v>0</v>
      </c>
      <c r="L91" t="b">
        <v>0</v>
      </c>
      <c r="M91" t="s">
        <v>609</v>
      </c>
      <c r="N91" t="s">
        <v>902</v>
      </c>
      <c r="O91" t="s">
        <v>1209</v>
      </c>
      <c r="P91" t="s">
        <v>1516</v>
      </c>
      <c r="Q91" s="6" t="s">
        <v>1821</v>
      </c>
      <c r="R91" t="s">
        <v>2091</v>
      </c>
      <c r="S91" t="s">
        <v>2357</v>
      </c>
    </row>
    <row r="92" spans="1:19">
      <c r="A92" t="s">
        <v>109</v>
      </c>
      <c r="B92" t="s">
        <v>372</v>
      </c>
      <c r="C92" t="s">
        <v>530</v>
      </c>
      <c r="D92" t="b">
        <v>1</v>
      </c>
      <c r="E92" t="b">
        <v>0</v>
      </c>
      <c r="F92" t="b">
        <v>0</v>
      </c>
      <c r="G92" t="b">
        <v>0</v>
      </c>
      <c r="H92" t="b">
        <v>0</v>
      </c>
      <c r="I92" t="b">
        <v>0</v>
      </c>
      <c r="J92" t="b">
        <v>0</v>
      </c>
      <c r="K92" t="b">
        <v>0</v>
      </c>
      <c r="L92" t="b">
        <v>0</v>
      </c>
      <c r="N92" t="s">
        <v>903</v>
      </c>
      <c r="O92" t="s">
        <v>1210</v>
      </c>
      <c r="P92" t="s">
        <v>1517</v>
      </c>
      <c r="Q92" s="6" t="s">
        <v>1822</v>
      </c>
      <c r="S92" t="s">
        <v>2358</v>
      </c>
    </row>
    <row r="93" spans="1:19">
      <c r="A93" t="s">
        <v>110</v>
      </c>
      <c r="B93" t="s">
        <v>400</v>
      </c>
      <c r="C93" t="s">
        <v>530</v>
      </c>
      <c r="D93" t="b">
        <v>1</v>
      </c>
      <c r="E93" t="b">
        <v>0</v>
      </c>
      <c r="F93" t="b">
        <v>0</v>
      </c>
      <c r="G93" t="b">
        <v>0</v>
      </c>
      <c r="H93" t="b">
        <v>0</v>
      </c>
      <c r="I93" t="b">
        <v>0</v>
      </c>
      <c r="J93" t="b">
        <v>0</v>
      </c>
      <c r="K93" t="b">
        <v>0</v>
      </c>
      <c r="L93" t="b">
        <v>0</v>
      </c>
      <c r="M93" t="s">
        <v>610</v>
      </c>
      <c r="N93" t="s">
        <v>904</v>
      </c>
      <c r="O93" t="s">
        <v>1211</v>
      </c>
      <c r="P93" t="s">
        <v>1518</v>
      </c>
      <c r="Q93" s="6" t="s">
        <v>1823</v>
      </c>
      <c r="R93" t="s">
        <v>2092</v>
      </c>
      <c r="S93" t="s">
        <v>2359</v>
      </c>
    </row>
    <row r="94" spans="1:19">
      <c r="A94" t="s">
        <v>111</v>
      </c>
      <c r="B94" t="s">
        <v>401</v>
      </c>
      <c r="C94" t="s">
        <v>530</v>
      </c>
      <c r="D94" t="b">
        <v>1</v>
      </c>
      <c r="E94" t="b">
        <v>0</v>
      </c>
      <c r="F94" t="b">
        <v>0</v>
      </c>
      <c r="G94" t="b">
        <v>0</v>
      </c>
      <c r="H94" t="b">
        <v>0</v>
      </c>
      <c r="I94" t="b">
        <v>0</v>
      </c>
      <c r="J94" t="b">
        <v>0</v>
      </c>
      <c r="K94" t="b">
        <v>0</v>
      </c>
      <c r="L94" t="b">
        <v>0</v>
      </c>
      <c r="N94" t="s">
        <v>905</v>
      </c>
      <c r="O94" t="s">
        <v>1212</v>
      </c>
      <c r="P94" t="s">
        <v>1519</v>
      </c>
      <c r="Q94" s="6" t="s">
        <v>1824</v>
      </c>
      <c r="S94" t="s">
        <v>2360</v>
      </c>
    </row>
    <row r="95" spans="1:19">
      <c r="A95" t="s">
        <v>112</v>
      </c>
      <c r="B95" t="s">
        <v>402</v>
      </c>
      <c r="C95" t="s">
        <v>530</v>
      </c>
      <c r="D95" t="b">
        <v>1</v>
      </c>
      <c r="E95" t="b">
        <v>0</v>
      </c>
      <c r="F95" t="b">
        <v>0</v>
      </c>
      <c r="G95" t="b">
        <v>1</v>
      </c>
      <c r="H95" t="b">
        <v>0</v>
      </c>
      <c r="I95" t="b">
        <v>0</v>
      </c>
      <c r="J95" t="b">
        <v>0</v>
      </c>
      <c r="K95" t="b">
        <v>0</v>
      </c>
      <c r="L95" t="b">
        <v>0</v>
      </c>
      <c r="M95" t="s">
        <v>611</v>
      </c>
      <c r="N95" t="s">
        <v>906</v>
      </c>
      <c r="O95" t="s">
        <v>1213</v>
      </c>
      <c r="P95" t="s">
        <v>1520</v>
      </c>
      <c r="Q95" s="6" t="s">
        <v>1825</v>
      </c>
      <c r="R95" t="s">
        <v>2093</v>
      </c>
      <c r="S95" t="s">
        <v>2361</v>
      </c>
    </row>
    <row r="96" spans="1:19">
      <c r="A96" t="s">
        <v>113</v>
      </c>
      <c r="B96" t="s">
        <v>403</v>
      </c>
      <c r="C96" t="s">
        <v>530</v>
      </c>
      <c r="D96" t="b">
        <v>1</v>
      </c>
      <c r="E96" t="b">
        <v>0</v>
      </c>
      <c r="F96" t="b">
        <v>0</v>
      </c>
      <c r="G96" t="b">
        <v>0</v>
      </c>
      <c r="H96" t="b">
        <v>0</v>
      </c>
      <c r="I96" t="b">
        <v>0</v>
      </c>
      <c r="J96" t="b">
        <v>0</v>
      </c>
      <c r="K96" t="b">
        <v>0</v>
      </c>
      <c r="L96" t="b">
        <v>0</v>
      </c>
      <c r="M96" t="s">
        <v>612</v>
      </c>
      <c r="N96" t="s">
        <v>907</v>
      </c>
      <c r="O96" t="s">
        <v>1214</v>
      </c>
      <c r="P96" t="s">
        <v>1521</v>
      </c>
      <c r="Q96" s="6" t="s">
        <v>1826</v>
      </c>
      <c r="R96" t="s">
        <v>2094</v>
      </c>
    </row>
    <row r="97" spans="1:19">
      <c r="A97" t="s">
        <v>114</v>
      </c>
      <c r="B97" t="s">
        <v>404</v>
      </c>
      <c r="C97" t="s">
        <v>530</v>
      </c>
      <c r="D97" t="b">
        <v>1</v>
      </c>
      <c r="E97" t="b">
        <v>0</v>
      </c>
      <c r="F97" t="b">
        <v>0</v>
      </c>
      <c r="G97" t="b">
        <v>0</v>
      </c>
      <c r="H97" t="b">
        <v>0</v>
      </c>
      <c r="I97" t="b">
        <v>0</v>
      </c>
      <c r="J97" t="b">
        <v>0</v>
      </c>
      <c r="K97" t="b">
        <v>0</v>
      </c>
      <c r="L97" t="b">
        <v>0</v>
      </c>
      <c r="M97" t="s">
        <v>613</v>
      </c>
      <c r="N97" t="s">
        <v>908</v>
      </c>
      <c r="O97" t="s">
        <v>1215</v>
      </c>
      <c r="P97" t="s">
        <v>1522</v>
      </c>
      <c r="Q97" s="6" t="s">
        <v>1827</v>
      </c>
      <c r="R97" t="s">
        <v>2095</v>
      </c>
      <c r="S97" t="s">
        <v>2362</v>
      </c>
    </row>
    <row r="98" spans="1:19">
      <c r="A98" t="s">
        <v>115</v>
      </c>
      <c r="B98" t="s">
        <v>405</v>
      </c>
      <c r="C98" t="s">
        <v>530</v>
      </c>
      <c r="D98" t="b">
        <v>1</v>
      </c>
      <c r="E98" t="b">
        <v>0</v>
      </c>
      <c r="F98" t="b">
        <v>0</v>
      </c>
      <c r="G98" t="b">
        <v>0</v>
      </c>
      <c r="H98" t="b">
        <v>0</v>
      </c>
      <c r="I98" t="b">
        <v>0</v>
      </c>
      <c r="J98" t="b">
        <v>0</v>
      </c>
      <c r="K98" t="b">
        <v>0</v>
      </c>
      <c r="L98" t="b">
        <v>0</v>
      </c>
      <c r="M98" t="s">
        <v>614</v>
      </c>
      <c r="N98" t="s">
        <v>909</v>
      </c>
      <c r="O98" t="s">
        <v>1216</v>
      </c>
      <c r="P98" t="s">
        <v>1523</v>
      </c>
      <c r="Q98" s="6" t="s">
        <v>1828</v>
      </c>
      <c r="R98" t="s">
        <v>2096</v>
      </c>
      <c r="S98" t="s">
        <v>2363</v>
      </c>
    </row>
    <row r="99" spans="1:19">
      <c r="A99" t="s">
        <v>116</v>
      </c>
      <c r="B99" t="s">
        <v>406</v>
      </c>
      <c r="C99" t="s">
        <v>530</v>
      </c>
      <c r="D99" t="b">
        <v>1</v>
      </c>
      <c r="E99" t="b">
        <v>0</v>
      </c>
      <c r="F99" t="b">
        <v>0</v>
      </c>
      <c r="G99" t="b">
        <v>0</v>
      </c>
      <c r="H99" t="b">
        <v>0</v>
      </c>
      <c r="I99" t="b">
        <v>0</v>
      </c>
      <c r="J99" t="b">
        <v>0</v>
      </c>
      <c r="K99" t="b">
        <v>0</v>
      </c>
      <c r="L99" t="b">
        <v>0</v>
      </c>
      <c r="M99" t="s">
        <v>615</v>
      </c>
      <c r="N99" t="s">
        <v>910</v>
      </c>
      <c r="O99" t="s">
        <v>1217</v>
      </c>
      <c r="P99" t="s">
        <v>1524</v>
      </c>
      <c r="Q99" s="6" t="s">
        <v>1829</v>
      </c>
      <c r="R99" t="s">
        <v>2097</v>
      </c>
      <c r="S99" t="s">
        <v>2364</v>
      </c>
    </row>
    <row r="100" spans="1:19">
      <c r="A100" t="s">
        <v>117</v>
      </c>
      <c r="B100" t="s">
        <v>407</v>
      </c>
      <c r="C100" t="s">
        <v>531</v>
      </c>
      <c r="D100" t="b">
        <v>1</v>
      </c>
      <c r="E100" t="b">
        <v>0</v>
      </c>
      <c r="F100" t="b">
        <v>0</v>
      </c>
      <c r="G100" t="b">
        <v>0</v>
      </c>
      <c r="H100" t="b">
        <v>0</v>
      </c>
      <c r="I100" t="b">
        <v>0</v>
      </c>
      <c r="J100" t="b">
        <v>0</v>
      </c>
      <c r="K100" t="b">
        <v>0</v>
      </c>
      <c r="L100" t="b">
        <v>0</v>
      </c>
      <c r="M100" t="s">
        <v>616</v>
      </c>
      <c r="N100" t="s">
        <v>911</v>
      </c>
      <c r="O100" t="s">
        <v>1218</v>
      </c>
      <c r="P100" t="s">
        <v>1525</v>
      </c>
      <c r="Q100" s="6" t="s">
        <v>1830</v>
      </c>
      <c r="R100" t="s">
        <v>2098</v>
      </c>
      <c r="S100" t="s">
        <v>2365</v>
      </c>
    </row>
    <row r="101" spans="1:19">
      <c r="A101" t="s">
        <v>118</v>
      </c>
      <c r="B101" t="s">
        <v>408</v>
      </c>
      <c r="C101" t="s">
        <v>531</v>
      </c>
      <c r="D101" t="b">
        <v>1</v>
      </c>
      <c r="E101" t="b">
        <v>0</v>
      </c>
      <c r="F101" t="b">
        <v>0</v>
      </c>
      <c r="G101" t="b">
        <v>0</v>
      </c>
      <c r="H101" t="b">
        <v>0</v>
      </c>
      <c r="I101" t="b">
        <v>0</v>
      </c>
      <c r="J101" t="b">
        <v>0</v>
      </c>
      <c r="K101" t="b">
        <v>0</v>
      </c>
      <c r="L101" t="b">
        <v>0</v>
      </c>
      <c r="M101" t="s">
        <v>617</v>
      </c>
      <c r="N101" t="s">
        <v>912</v>
      </c>
      <c r="O101" t="s">
        <v>1219</v>
      </c>
      <c r="P101" t="s">
        <v>1526</v>
      </c>
      <c r="Q101" s="6" t="s">
        <v>1831</v>
      </c>
      <c r="R101" t="s">
        <v>2099</v>
      </c>
    </row>
    <row r="102" spans="1:19">
      <c r="A102" t="s">
        <v>119</v>
      </c>
      <c r="B102" t="s">
        <v>335</v>
      </c>
      <c r="C102" t="s">
        <v>531</v>
      </c>
      <c r="D102" t="b">
        <v>1</v>
      </c>
      <c r="E102" t="b">
        <v>0</v>
      </c>
      <c r="F102" t="b">
        <v>0</v>
      </c>
      <c r="G102" t="b">
        <v>0</v>
      </c>
      <c r="H102" t="b">
        <v>0</v>
      </c>
      <c r="I102" t="b">
        <v>0</v>
      </c>
      <c r="J102" t="b">
        <v>0</v>
      </c>
      <c r="K102" t="b">
        <v>0</v>
      </c>
      <c r="L102" t="b">
        <v>1</v>
      </c>
      <c r="M102" t="s">
        <v>618</v>
      </c>
      <c r="N102" t="s">
        <v>913</v>
      </c>
      <c r="O102" t="s">
        <v>1220</v>
      </c>
      <c r="P102" t="s">
        <v>1527</v>
      </c>
      <c r="Q102" s="6" t="s">
        <v>1832</v>
      </c>
      <c r="R102" t="s">
        <v>2100</v>
      </c>
      <c r="S102" t="s">
        <v>2366</v>
      </c>
    </row>
    <row r="103" spans="1:19">
      <c r="A103" t="s">
        <v>120</v>
      </c>
      <c r="B103" t="s">
        <v>409</v>
      </c>
      <c r="C103" t="s">
        <v>531</v>
      </c>
      <c r="D103" t="b">
        <v>1</v>
      </c>
      <c r="E103" t="b">
        <v>0</v>
      </c>
      <c r="F103" t="b">
        <v>0</v>
      </c>
      <c r="G103" t="b">
        <v>0</v>
      </c>
      <c r="H103" t="b">
        <v>0</v>
      </c>
      <c r="I103" t="b">
        <v>0</v>
      </c>
      <c r="J103" t="b">
        <v>1</v>
      </c>
      <c r="K103" t="b">
        <v>0</v>
      </c>
      <c r="L103" t="b">
        <v>0</v>
      </c>
      <c r="M103" t="s">
        <v>619</v>
      </c>
      <c r="N103" t="s">
        <v>914</v>
      </c>
      <c r="O103" t="s">
        <v>1221</v>
      </c>
      <c r="P103" t="s">
        <v>1528</v>
      </c>
      <c r="Q103" s="6" t="s">
        <v>1833</v>
      </c>
      <c r="R103" t="s">
        <v>2101</v>
      </c>
      <c r="S103" t="s">
        <v>2367</v>
      </c>
    </row>
    <row r="104" spans="1:19">
      <c r="A104" t="s">
        <v>121</v>
      </c>
      <c r="B104" t="s">
        <v>335</v>
      </c>
      <c r="C104" t="s">
        <v>531</v>
      </c>
      <c r="D104" t="b">
        <v>1</v>
      </c>
      <c r="E104" t="b">
        <v>0</v>
      </c>
      <c r="F104" t="b">
        <v>0</v>
      </c>
      <c r="G104" t="b">
        <v>0</v>
      </c>
      <c r="H104" t="b">
        <v>0</v>
      </c>
      <c r="I104" t="b">
        <v>0</v>
      </c>
      <c r="J104" t="b">
        <v>0</v>
      </c>
      <c r="K104" t="b">
        <v>0</v>
      </c>
      <c r="L104" t="b">
        <v>0</v>
      </c>
      <c r="M104" t="s">
        <v>620</v>
      </c>
      <c r="N104" t="s">
        <v>915</v>
      </c>
      <c r="O104" t="s">
        <v>1222</v>
      </c>
      <c r="P104" t="s">
        <v>1529</v>
      </c>
      <c r="Q104" s="6" t="s">
        <v>1834</v>
      </c>
      <c r="R104" t="s">
        <v>2102</v>
      </c>
      <c r="S104" t="s">
        <v>2368</v>
      </c>
    </row>
    <row r="105" spans="1:19">
      <c r="A105" t="s">
        <v>122</v>
      </c>
      <c r="B105" t="s">
        <v>410</v>
      </c>
      <c r="C105" t="s">
        <v>531</v>
      </c>
      <c r="D105" t="b">
        <v>1</v>
      </c>
      <c r="E105" t="b">
        <v>0</v>
      </c>
      <c r="F105" t="b">
        <v>0</v>
      </c>
      <c r="G105" t="b">
        <v>0</v>
      </c>
      <c r="H105" t="b">
        <v>0</v>
      </c>
      <c r="I105" t="b">
        <v>1</v>
      </c>
      <c r="J105" t="b">
        <v>0</v>
      </c>
      <c r="K105" t="b">
        <v>1</v>
      </c>
      <c r="L105" t="b">
        <v>0</v>
      </c>
      <c r="M105" t="s">
        <v>621</v>
      </c>
      <c r="N105" t="s">
        <v>916</v>
      </c>
      <c r="O105" t="s">
        <v>1223</v>
      </c>
      <c r="P105" t="s">
        <v>1530</v>
      </c>
      <c r="Q105" s="6" t="s">
        <v>1835</v>
      </c>
      <c r="R105" t="s">
        <v>2103</v>
      </c>
    </row>
    <row r="106" spans="1:19">
      <c r="A106" t="s">
        <v>123</v>
      </c>
      <c r="B106" t="s">
        <v>411</v>
      </c>
      <c r="C106" t="s">
        <v>531</v>
      </c>
      <c r="D106" t="b">
        <v>1</v>
      </c>
      <c r="E106" t="b">
        <v>0</v>
      </c>
      <c r="F106" t="b">
        <v>0</v>
      </c>
      <c r="G106" t="b">
        <v>0</v>
      </c>
      <c r="H106" t="b">
        <v>0</v>
      </c>
      <c r="I106" t="b">
        <v>0</v>
      </c>
      <c r="J106" t="b">
        <v>0</v>
      </c>
      <c r="K106" t="b">
        <v>0</v>
      </c>
      <c r="L106" t="b">
        <v>0</v>
      </c>
      <c r="M106" t="s">
        <v>622</v>
      </c>
      <c r="N106" t="s">
        <v>917</v>
      </c>
      <c r="O106" t="s">
        <v>1224</v>
      </c>
      <c r="P106" t="s">
        <v>1531</v>
      </c>
      <c r="Q106" s="6" t="s">
        <v>1836</v>
      </c>
      <c r="R106" t="s">
        <v>2104</v>
      </c>
      <c r="S106" t="s">
        <v>2369</v>
      </c>
    </row>
    <row r="107" spans="1:19">
      <c r="A107" t="s">
        <v>124</v>
      </c>
      <c r="B107" t="s">
        <v>412</v>
      </c>
      <c r="C107" t="s">
        <v>531</v>
      </c>
      <c r="D107" t="b">
        <v>1</v>
      </c>
      <c r="E107" t="b">
        <v>0</v>
      </c>
      <c r="F107" t="b">
        <v>0</v>
      </c>
      <c r="G107" t="b">
        <v>0</v>
      </c>
      <c r="H107" t="b">
        <v>0</v>
      </c>
      <c r="I107" t="b">
        <v>0</v>
      </c>
      <c r="J107" t="b">
        <v>0</v>
      </c>
      <c r="K107" t="b">
        <v>0</v>
      </c>
      <c r="L107" t="b">
        <v>0</v>
      </c>
      <c r="M107" t="s">
        <v>623</v>
      </c>
      <c r="N107" t="s">
        <v>918</v>
      </c>
      <c r="O107" t="s">
        <v>1225</v>
      </c>
      <c r="P107" t="s">
        <v>1532</v>
      </c>
      <c r="Q107" s="6" t="s">
        <v>1837</v>
      </c>
      <c r="R107" t="s">
        <v>2105</v>
      </c>
    </row>
    <row r="108" spans="1:19">
      <c r="A108" t="s">
        <v>125</v>
      </c>
      <c r="B108" t="s">
        <v>413</v>
      </c>
      <c r="C108" t="s">
        <v>531</v>
      </c>
      <c r="D108" t="b">
        <v>1</v>
      </c>
      <c r="E108" t="b">
        <v>0</v>
      </c>
      <c r="F108" t="b">
        <v>0</v>
      </c>
      <c r="G108" t="b">
        <v>0</v>
      </c>
      <c r="H108" t="b">
        <v>0</v>
      </c>
      <c r="I108" t="b">
        <v>0</v>
      </c>
      <c r="J108" t="b">
        <v>0</v>
      </c>
      <c r="K108" t="b">
        <v>0</v>
      </c>
      <c r="L108" t="b">
        <v>0</v>
      </c>
      <c r="M108" t="s">
        <v>624</v>
      </c>
      <c r="N108" t="s">
        <v>919</v>
      </c>
      <c r="O108" t="s">
        <v>1226</v>
      </c>
      <c r="P108" t="s">
        <v>1533</v>
      </c>
      <c r="Q108" s="6" t="s">
        <v>1838</v>
      </c>
      <c r="R108" t="s">
        <v>2106</v>
      </c>
      <c r="S108" t="s">
        <v>2370</v>
      </c>
    </row>
    <row r="109" spans="1:19">
      <c r="A109" t="s">
        <v>126</v>
      </c>
      <c r="B109" t="s">
        <v>409</v>
      </c>
      <c r="C109" t="s">
        <v>531</v>
      </c>
      <c r="D109" t="b">
        <v>1</v>
      </c>
      <c r="E109" t="b">
        <v>0</v>
      </c>
      <c r="F109" t="b">
        <v>0</v>
      </c>
      <c r="G109" t="b">
        <v>0</v>
      </c>
      <c r="H109" t="b">
        <v>0</v>
      </c>
      <c r="I109" t="b">
        <v>0</v>
      </c>
      <c r="J109" t="b">
        <v>0</v>
      </c>
      <c r="K109" t="b">
        <v>0</v>
      </c>
      <c r="L109" t="b">
        <v>0</v>
      </c>
      <c r="M109" t="s">
        <v>625</v>
      </c>
      <c r="N109" t="s">
        <v>920</v>
      </c>
      <c r="O109" t="s">
        <v>1227</v>
      </c>
      <c r="P109" t="s">
        <v>1534</v>
      </c>
      <c r="Q109" s="6" t="s">
        <v>1839</v>
      </c>
      <c r="R109" t="s">
        <v>2107</v>
      </c>
      <c r="S109" t="s">
        <v>2371</v>
      </c>
    </row>
    <row r="110" spans="1:19">
      <c r="A110" t="s">
        <v>127</v>
      </c>
      <c r="B110" t="s">
        <v>404</v>
      </c>
      <c r="C110" t="s">
        <v>531</v>
      </c>
      <c r="D110" t="b">
        <v>1</v>
      </c>
      <c r="E110" t="b">
        <v>0</v>
      </c>
      <c r="F110" t="b">
        <v>0</v>
      </c>
      <c r="G110" t="b">
        <v>0</v>
      </c>
      <c r="H110" t="b">
        <v>0</v>
      </c>
      <c r="I110" t="b">
        <v>0</v>
      </c>
      <c r="J110" t="b">
        <v>0</v>
      </c>
      <c r="K110" t="b">
        <v>1</v>
      </c>
      <c r="L110" t="b">
        <v>0</v>
      </c>
      <c r="M110" t="s">
        <v>626</v>
      </c>
      <c r="N110" t="s">
        <v>921</v>
      </c>
      <c r="O110" t="s">
        <v>1228</v>
      </c>
      <c r="P110" t="s">
        <v>1535</v>
      </c>
      <c r="Q110" s="6" t="s">
        <v>1840</v>
      </c>
      <c r="R110" t="s">
        <v>2108</v>
      </c>
      <c r="S110" t="s">
        <v>2372</v>
      </c>
    </row>
    <row r="111" spans="1:19">
      <c r="A111" t="s">
        <v>128</v>
      </c>
      <c r="B111" t="s">
        <v>409</v>
      </c>
      <c r="C111" t="s">
        <v>531</v>
      </c>
      <c r="D111" t="b">
        <v>1</v>
      </c>
      <c r="E111" t="b">
        <v>0</v>
      </c>
      <c r="F111" t="b">
        <v>0</v>
      </c>
      <c r="G111" t="b">
        <v>0</v>
      </c>
      <c r="H111" t="b">
        <v>0</v>
      </c>
      <c r="I111" t="b">
        <v>0</v>
      </c>
      <c r="J111" t="b">
        <v>0</v>
      </c>
      <c r="K111" t="b">
        <v>0</v>
      </c>
      <c r="L111" t="b">
        <v>0</v>
      </c>
      <c r="M111" t="s">
        <v>627</v>
      </c>
      <c r="N111" t="s">
        <v>922</v>
      </c>
      <c r="O111" t="s">
        <v>1229</v>
      </c>
      <c r="P111" t="s">
        <v>1536</v>
      </c>
      <c r="Q111" s="6" t="s">
        <v>1841</v>
      </c>
      <c r="R111" t="s">
        <v>2109</v>
      </c>
      <c r="S111" t="s">
        <v>2373</v>
      </c>
    </row>
    <row r="112" spans="1:19">
      <c r="A112" t="s">
        <v>129</v>
      </c>
      <c r="B112" t="s">
        <v>414</v>
      </c>
      <c r="C112" t="s">
        <v>531</v>
      </c>
      <c r="D112" t="b">
        <v>1</v>
      </c>
      <c r="E112" t="b">
        <v>0</v>
      </c>
      <c r="F112" t="b">
        <v>0</v>
      </c>
      <c r="G112" t="b">
        <v>0</v>
      </c>
      <c r="H112" t="b">
        <v>0</v>
      </c>
      <c r="I112" t="b">
        <v>0</v>
      </c>
      <c r="J112" t="b">
        <v>0</v>
      </c>
      <c r="K112" t="b">
        <v>0</v>
      </c>
      <c r="L112" t="b">
        <v>0</v>
      </c>
      <c r="M112" t="s">
        <v>628</v>
      </c>
      <c r="N112" t="s">
        <v>923</v>
      </c>
      <c r="O112" t="s">
        <v>1230</v>
      </c>
      <c r="P112" t="s">
        <v>1537</v>
      </c>
      <c r="Q112" s="6" t="s">
        <v>1842</v>
      </c>
      <c r="R112" t="s">
        <v>2110</v>
      </c>
      <c r="S112" t="s">
        <v>2374</v>
      </c>
    </row>
    <row r="113" spans="1:19">
      <c r="A113" t="s">
        <v>130</v>
      </c>
      <c r="B113" t="s">
        <v>337</v>
      </c>
      <c r="C113" t="s">
        <v>531</v>
      </c>
      <c r="D113" t="b">
        <v>1</v>
      </c>
      <c r="E113" t="b">
        <v>0</v>
      </c>
      <c r="F113" t="b">
        <v>0</v>
      </c>
      <c r="G113" t="b">
        <v>0</v>
      </c>
      <c r="H113" t="b">
        <v>0</v>
      </c>
      <c r="I113" t="b">
        <v>0</v>
      </c>
      <c r="J113" t="b">
        <v>0</v>
      </c>
      <c r="K113" t="b">
        <v>0</v>
      </c>
      <c r="L113" t="b">
        <v>0</v>
      </c>
      <c r="M113" t="s">
        <v>629</v>
      </c>
      <c r="N113" t="s">
        <v>924</v>
      </c>
      <c r="O113" t="s">
        <v>1231</v>
      </c>
      <c r="P113" t="s">
        <v>1538</v>
      </c>
      <c r="Q113" s="6" t="s">
        <v>1843</v>
      </c>
      <c r="R113" t="s">
        <v>2111</v>
      </c>
    </row>
    <row r="114" spans="1:19">
      <c r="A114" t="s">
        <v>131</v>
      </c>
      <c r="B114" t="s">
        <v>352</v>
      </c>
      <c r="C114" t="s">
        <v>531</v>
      </c>
      <c r="D114" t="b">
        <v>1</v>
      </c>
      <c r="E114" t="b">
        <v>0</v>
      </c>
      <c r="F114" t="b">
        <v>0</v>
      </c>
      <c r="G114" t="b">
        <v>0</v>
      </c>
      <c r="H114" t="b">
        <v>0</v>
      </c>
      <c r="I114" t="b">
        <v>0</v>
      </c>
      <c r="J114" t="b">
        <v>0</v>
      </c>
      <c r="K114" t="b">
        <v>0</v>
      </c>
      <c r="L114" t="b">
        <v>0</v>
      </c>
      <c r="M114" t="s">
        <v>630</v>
      </c>
      <c r="N114" t="s">
        <v>925</v>
      </c>
      <c r="O114" t="s">
        <v>1232</v>
      </c>
      <c r="P114" t="s">
        <v>1539</v>
      </c>
      <c r="Q114" s="6" t="s">
        <v>1844</v>
      </c>
      <c r="R114" t="s">
        <v>2112</v>
      </c>
    </row>
    <row r="115" spans="1:19">
      <c r="A115" t="s">
        <v>132</v>
      </c>
      <c r="B115" t="s">
        <v>408</v>
      </c>
      <c r="C115" t="s">
        <v>531</v>
      </c>
      <c r="D115" t="b">
        <v>1</v>
      </c>
      <c r="E115" t="b">
        <v>0</v>
      </c>
      <c r="F115" t="b">
        <v>0</v>
      </c>
      <c r="G115" t="b">
        <v>0</v>
      </c>
      <c r="H115" t="b">
        <v>0</v>
      </c>
      <c r="I115" t="b">
        <v>0</v>
      </c>
      <c r="J115" t="b">
        <v>0</v>
      </c>
      <c r="K115" t="b">
        <v>0</v>
      </c>
      <c r="L115" t="b">
        <v>0</v>
      </c>
      <c r="M115" t="s">
        <v>631</v>
      </c>
      <c r="N115" t="s">
        <v>926</v>
      </c>
      <c r="O115" t="s">
        <v>1233</v>
      </c>
      <c r="P115" t="s">
        <v>1540</v>
      </c>
      <c r="Q115" s="6" t="s">
        <v>1845</v>
      </c>
      <c r="R115" t="s">
        <v>2113</v>
      </c>
    </row>
    <row r="116" spans="1:19">
      <c r="A116" t="s">
        <v>133</v>
      </c>
      <c r="B116" t="s">
        <v>415</v>
      </c>
      <c r="C116" t="s">
        <v>531</v>
      </c>
      <c r="D116" t="b">
        <v>1</v>
      </c>
      <c r="E116" t="b">
        <v>0</v>
      </c>
      <c r="F116" t="b">
        <v>0</v>
      </c>
      <c r="G116" t="b">
        <v>0</v>
      </c>
      <c r="H116" t="b">
        <v>0</v>
      </c>
      <c r="I116" t="b">
        <v>0</v>
      </c>
      <c r="J116" t="b">
        <v>0</v>
      </c>
      <c r="K116" t="b">
        <v>0</v>
      </c>
      <c r="L116" t="b">
        <v>0</v>
      </c>
      <c r="M116" t="s">
        <v>632</v>
      </c>
      <c r="N116" t="s">
        <v>927</v>
      </c>
      <c r="O116" t="s">
        <v>1234</v>
      </c>
      <c r="P116" t="s">
        <v>1541</v>
      </c>
      <c r="Q116" s="6" t="s">
        <v>1846</v>
      </c>
      <c r="R116" t="s">
        <v>2114</v>
      </c>
      <c r="S116" t="s">
        <v>2375</v>
      </c>
    </row>
    <row r="117" spans="1:19">
      <c r="A117" t="s">
        <v>134</v>
      </c>
      <c r="B117" t="s">
        <v>416</v>
      </c>
      <c r="C117" t="s">
        <v>531</v>
      </c>
      <c r="D117" t="b">
        <v>1</v>
      </c>
      <c r="E117" t="b">
        <v>0</v>
      </c>
      <c r="F117" t="b">
        <v>0</v>
      </c>
      <c r="G117" t="b">
        <v>0</v>
      </c>
      <c r="H117" t="b">
        <v>0</v>
      </c>
      <c r="I117" t="b">
        <v>0</v>
      </c>
      <c r="J117" t="b">
        <v>0</v>
      </c>
      <c r="K117" t="b">
        <v>0</v>
      </c>
      <c r="L117" t="b">
        <v>0</v>
      </c>
      <c r="M117" t="s">
        <v>633</v>
      </c>
      <c r="N117" t="s">
        <v>928</v>
      </c>
      <c r="O117" t="s">
        <v>1235</v>
      </c>
      <c r="P117" t="s">
        <v>1542</v>
      </c>
      <c r="Q117" s="6" t="s">
        <v>1847</v>
      </c>
      <c r="R117" t="s">
        <v>2115</v>
      </c>
      <c r="S117" t="s">
        <v>2376</v>
      </c>
    </row>
    <row r="118" spans="1:19">
      <c r="A118" t="s">
        <v>135</v>
      </c>
      <c r="B118" t="s">
        <v>417</v>
      </c>
      <c r="C118" t="s">
        <v>531</v>
      </c>
      <c r="D118" t="b">
        <v>1</v>
      </c>
      <c r="E118" t="b">
        <v>0</v>
      </c>
      <c r="F118" t="b">
        <v>0</v>
      </c>
      <c r="G118" t="b">
        <v>0</v>
      </c>
      <c r="H118" t="b">
        <v>0</v>
      </c>
      <c r="I118" t="b">
        <v>0</v>
      </c>
      <c r="J118" t="b">
        <v>0</v>
      </c>
      <c r="K118" t="b">
        <v>0</v>
      </c>
      <c r="L118" t="b">
        <v>0</v>
      </c>
      <c r="M118" t="s">
        <v>634</v>
      </c>
      <c r="N118" t="s">
        <v>929</v>
      </c>
      <c r="O118" t="s">
        <v>1236</v>
      </c>
      <c r="P118" t="s">
        <v>1543</v>
      </c>
      <c r="Q118" s="6" t="s">
        <v>1848</v>
      </c>
      <c r="R118" t="s">
        <v>2116</v>
      </c>
      <c r="S118" t="s">
        <v>2377</v>
      </c>
    </row>
    <row r="119" spans="1:19">
      <c r="A119" t="s">
        <v>136</v>
      </c>
      <c r="B119" t="s">
        <v>418</v>
      </c>
      <c r="C119" t="s">
        <v>531</v>
      </c>
      <c r="D119" t="b">
        <v>1</v>
      </c>
      <c r="E119" t="b">
        <v>0</v>
      </c>
      <c r="F119" t="b">
        <v>0</v>
      </c>
      <c r="G119" t="b">
        <v>0</v>
      </c>
      <c r="H119" t="b">
        <v>0</v>
      </c>
      <c r="I119" t="b">
        <v>0</v>
      </c>
      <c r="J119" t="b">
        <v>0</v>
      </c>
      <c r="K119" t="b">
        <v>0</v>
      </c>
      <c r="L119" t="b">
        <v>0</v>
      </c>
      <c r="M119" t="s">
        <v>635</v>
      </c>
      <c r="N119" t="s">
        <v>930</v>
      </c>
      <c r="O119" t="s">
        <v>1237</v>
      </c>
      <c r="P119" t="s">
        <v>1544</v>
      </c>
      <c r="Q119" s="6" t="s">
        <v>1849</v>
      </c>
      <c r="R119" t="s">
        <v>2117</v>
      </c>
      <c r="S119" t="s">
        <v>2378</v>
      </c>
    </row>
    <row r="120" spans="1:19">
      <c r="A120" t="s">
        <v>137</v>
      </c>
      <c r="B120" t="s">
        <v>414</v>
      </c>
      <c r="C120" t="s">
        <v>531</v>
      </c>
      <c r="D120" t="b">
        <v>1</v>
      </c>
      <c r="E120" t="b">
        <v>0</v>
      </c>
      <c r="F120" t="b">
        <v>0</v>
      </c>
      <c r="G120" t="b">
        <v>0</v>
      </c>
      <c r="H120" t="b">
        <v>0</v>
      </c>
      <c r="I120" t="b">
        <v>0</v>
      </c>
      <c r="J120" t="b">
        <v>0</v>
      </c>
      <c r="K120" t="b">
        <v>0</v>
      </c>
      <c r="L120" t="b">
        <v>0</v>
      </c>
      <c r="M120" t="s">
        <v>636</v>
      </c>
      <c r="N120" t="s">
        <v>931</v>
      </c>
      <c r="O120" t="s">
        <v>1238</v>
      </c>
      <c r="P120" t="s">
        <v>1545</v>
      </c>
      <c r="Q120" s="6" t="s">
        <v>1850</v>
      </c>
      <c r="R120" t="s">
        <v>2118</v>
      </c>
      <c r="S120" t="s">
        <v>2379</v>
      </c>
    </row>
    <row r="121" spans="1:19">
      <c r="A121" t="s">
        <v>138</v>
      </c>
      <c r="B121" t="s">
        <v>419</v>
      </c>
      <c r="C121" t="s">
        <v>531</v>
      </c>
      <c r="D121" t="b">
        <v>1</v>
      </c>
      <c r="E121" t="b">
        <v>0</v>
      </c>
      <c r="F121" t="b">
        <v>0</v>
      </c>
      <c r="G121" t="b">
        <v>0</v>
      </c>
      <c r="H121" t="b">
        <v>0</v>
      </c>
      <c r="I121" t="b">
        <v>0</v>
      </c>
      <c r="J121" t="b">
        <v>0</v>
      </c>
      <c r="K121" t="b">
        <v>0</v>
      </c>
      <c r="L121" t="b">
        <v>0</v>
      </c>
      <c r="M121" t="s">
        <v>637</v>
      </c>
      <c r="N121" t="s">
        <v>932</v>
      </c>
      <c r="O121" t="s">
        <v>1239</v>
      </c>
      <c r="P121" t="s">
        <v>1546</v>
      </c>
      <c r="Q121" s="6" t="s">
        <v>1851</v>
      </c>
      <c r="R121" t="s">
        <v>2119</v>
      </c>
      <c r="S121" t="s">
        <v>2380</v>
      </c>
    </row>
    <row r="122" spans="1:19">
      <c r="A122" t="s">
        <v>139</v>
      </c>
      <c r="B122" t="s">
        <v>420</v>
      </c>
      <c r="C122" t="s">
        <v>531</v>
      </c>
      <c r="D122" t="b">
        <v>1</v>
      </c>
      <c r="E122" t="b">
        <v>1</v>
      </c>
      <c r="F122" t="b">
        <v>0</v>
      </c>
      <c r="G122" t="b">
        <v>0</v>
      </c>
      <c r="H122" t="b">
        <v>0</v>
      </c>
      <c r="I122" t="b">
        <v>0</v>
      </c>
      <c r="J122" t="b">
        <v>0</v>
      </c>
      <c r="K122" t="b">
        <v>0</v>
      </c>
      <c r="L122" t="b">
        <v>0</v>
      </c>
      <c r="M122" t="s">
        <v>638</v>
      </c>
      <c r="N122" t="s">
        <v>933</v>
      </c>
      <c r="O122" t="s">
        <v>1240</v>
      </c>
      <c r="P122" t="s">
        <v>1547</v>
      </c>
      <c r="Q122" s="6" t="s">
        <v>1852</v>
      </c>
      <c r="R122" t="s">
        <v>2120</v>
      </c>
      <c r="S122" t="s">
        <v>2381</v>
      </c>
    </row>
    <row r="123" spans="1:19">
      <c r="A123" t="s">
        <v>140</v>
      </c>
      <c r="B123" t="s">
        <v>421</v>
      </c>
      <c r="C123" t="s">
        <v>531</v>
      </c>
      <c r="D123" t="b">
        <v>1</v>
      </c>
      <c r="E123" t="b">
        <v>0</v>
      </c>
      <c r="F123" t="b">
        <v>0</v>
      </c>
      <c r="G123" t="b">
        <v>0</v>
      </c>
      <c r="H123" t="b">
        <v>0</v>
      </c>
      <c r="I123" t="b">
        <v>0</v>
      </c>
      <c r="J123" t="b">
        <v>0</v>
      </c>
      <c r="K123" t="b">
        <v>0</v>
      </c>
      <c r="L123" t="b">
        <v>0</v>
      </c>
      <c r="M123" t="s">
        <v>639</v>
      </c>
      <c r="N123" t="s">
        <v>934</v>
      </c>
      <c r="O123" t="s">
        <v>1241</v>
      </c>
      <c r="P123" t="s">
        <v>1548</v>
      </c>
      <c r="Q123" s="6" t="s">
        <v>1853</v>
      </c>
      <c r="R123" t="s">
        <v>2121</v>
      </c>
      <c r="S123" t="s">
        <v>2382</v>
      </c>
    </row>
    <row r="124" spans="1:19">
      <c r="A124" t="s">
        <v>141</v>
      </c>
      <c r="B124" t="s">
        <v>380</v>
      </c>
      <c r="C124" t="s">
        <v>531</v>
      </c>
      <c r="D124" t="b">
        <v>1</v>
      </c>
      <c r="E124" t="b">
        <v>0</v>
      </c>
      <c r="F124" t="b">
        <v>0</v>
      </c>
      <c r="G124" t="b">
        <v>0</v>
      </c>
      <c r="H124" t="b">
        <v>0</v>
      </c>
      <c r="I124" t="b">
        <v>0</v>
      </c>
      <c r="J124" t="b">
        <v>0</v>
      </c>
      <c r="K124" t="b">
        <v>0</v>
      </c>
      <c r="L124" t="b">
        <v>0</v>
      </c>
      <c r="M124" t="s">
        <v>640</v>
      </c>
      <c r="N124" t="s">
        <v>935</v>
      </c>
      <c r="O124" t="s">
        <v>1242</v>
      </c>
      <c r="P124" t="s">
        <v>1549</v>
      </c>
      <c r="Q124" s="6" t="s">
        <v>1854</v>
      </c>
      <c r="R124" t="s">
        <v>2122</v>
      </c>
      <c r="S124" t="s">
        <v>2383</v>
      </c>
    </row>
    <row r="125" spans="1:19">
      <c r="A125" t="s">
        <v>142</v>
      </c>
      <c r="B125" t="s">
        <v>337</v>
      </c>
      <c r="C125" t="s">
        <v>531</v>
      </c>
      <c r="D125" t="b">
        <v>1</v>
      </c>
      <c r="E125" t="b">
        <v>0</v>
      </c>
      <c r="F125" t="b">
        <v>0</v>
      </c>
      <c r="G125" t="b">
        <v>0</v>
      </c>
      <c r="H125" t="b">
        <v>0</v>
      </c>
      <c r="I125" t="b">
        <v>0</v>
      </c>
      <c r="J125" t="b">
        <v>0</v>
      </c>
      <c r="K125" t="b">
        <v>0</v>
      </c>
      <c r="L125" t="b">
        <v>0</v>
      </c>
      <c r="M125" t="s">
        <v>641</v>
      </c>
      <c r="N125" t="s">
        <v>936</v>
      </c>
      <c r="O125" t="s">
        <v>1243</v>
      </c>
      <c r="P125" t="s">
        <v>1550</v>
      </c>
      <c r="Q125" s="6" t="s">
        <v>1855</v>
      </c>
      <c r="R125" t="s">
        <v>2123</v>
      </c>
    </row>
    <row r="126" spans="1:19">
      <c r="A126" t="s">
        <v>143</v>
      </c>
      <c r="B126" t="s">
        <v>352</v>
      </c>
      <c r="C126" t="s">
        <v>531</v>
      </c>
      <c r="D126" t="b">
        <v>1</v>
      </c>
      <c r="E126" t="b">
        <v>0</v>
      </c>
      <c r="F126" t="b">
        <v>0</v>
      </c>
      <c r="G126" t="b">
        <v>1</v>
      </c>
      <c r="H126" t="b">
        <v>0</v>
      </c>
      <c r="I126" t="b">
        <v>0</v>
      </c>
      <c r="J126" t="b">
        <v>0</v>
      </c>
      <c r="K126" t="b">
        <v>0</v>
      </c>
      <c r="L126" t="b">
        <v>0</v>
      </c>
      <c r="M126" t="s">
        <v>642</v>
      </c>
      <c r="N126" t="s">
        <v>937</v>
      </c>
      <c r="O126" t="s">
        <v>1244</v>
      </c>
      <c r="P126" t="s">
        <v>1551</v>
      </c>
      <c r="Q126" s="6" t="s">
        <v>1856</v>
      </c>
      <c r="R126" t="s">
        <v>2124</v>
      </c>
    </row>
    <row r="127" spans="1:19">
      <c r="A127" t="s">
        <v>144</v>
      </c>
      <c r="B127" t="s">
        <v>422</v>
      </c>
      <c r="C127" t="s">
        <v>531</v>
      </c>
      <c r="D127" t="b">
        <v>1</v>
      </c>
      <c r="E127" t="b">
        <v>0</v>
      </c>
      <c r="F127" t="b">
        <v>0</v>
      </c>
      <c r="G127" t="b">
        <v>0</v>
      </c>
      <c r="H127" t="b">
        <v>0</v>
      </c>
      <c r="I127" t="b">
        <v>0</v>
      </c>
      <c r="J127" t="b">
        <v>0</v>
      </c>
      <c r="K127" t="b">
        <v>0</v>
      </c>
      <c r="L127" t="b">
        <v>0</v>
      </c>
      <c r="M127" t="s">
        <v>643</v>
      </c>
      <c r="N127" t="s">
        <v>938</v>
      </c>
      <c r="O127" t="s">
        <v>1245</v>
      </c>
      <c r="P127" t="s">
        <v>1552</v>
      </c>
      <c r="Q127" s="6" t="s">
        <v>1857</v>
      </c>
      <c r="R127" t="s">
        <v>2125</v>
      </c>
      <c r="S127" t="s">
        <v>2384</v>
      </c>
    </row>
    <row r="128" spans="1:19">
      <c r="A128" t="s">
        <v>145</v>
      </c>
      <c r="B128" t="s">
        <v>337</v>
      </c>
      <c r="C128" t="s">
        <v>532</v>
      </c>
      <c r="D128" t="b">
        <v>1</v>
      </c>
      <c r="E128" t="b">
        <v>0</v>
      </c>
      <c r="F128" t="b">
        <v>0</v>
      </c>
      <c r="G128" t="b">
        <v>0</v>
      </c>
      <c r="H128" t="b">
        <v>0</v>
      </c>
      <c r="I128" t="b">
        <v>0</v>
      </c>
      <c r="J128" t="b">
        <v>0</v>
      </c>
      <c r="K128" t="b">
        <v>0</v>
      </c>
      <c r="L128" t="b">
        <v>0</v>
      </c>
      <c r="M128" t="s">
        <v>644</v>
      </c>
      <c r="N128" t="s">
        <v>939</v>
      </c>
      <c r="O128" t="s">
        <v>1246</v>
      </c>
      <c r="P128" t="s">
        <v>1553</v>
      </c>
      <c r="Q128" s="6" t="s">
        <v>1858</v>
      </c>
      <c r="R128" t="s">
        <v>2126</v>
      </c>
    </row>
    <row r="129" spans="1:19">
      <c r="A129" t="s">
        <v>146</v>
      </c>
      <c r="B129" t="s">
        <v>423</v>
      </c>
      <c r="C129" t="s">
        <v>532</v>
      </c>
      <c r="D129" t="b">
        <v>1</v>
      </c>
      <c r="E129" t="b">
        <v>0</v>
      </c>
      <c r="F129" t="b">
        <v>0</v>
      </c>
      <c r="G129" t="b">
        <v>0</v>
      </c>
      <c r="H129" t="b">
        <v>0</v>
      </c>
      <c r="I129" t="b">
        <v>0</v>
      </c>
      <c r="J129" t="b">
        <v>0</v>
      </c>
      <c r="K129" t="b">
        <v>0</v>
      </c>
      <c r="L129" t="b">
        <v>0</v>
      </c>
      <c r="M129" t="s">
        <v>645</v>
      </c>
      <c r="N129" t="s">
        <v>940</v>
      </c>
      <c r="O129" t="s">
        <v>1247</v>
      </c>
      <c r="P129" t="s">
        <v>1554</v>
      </c>
      <c r="Q129" s="6" t="s">
        <v>1859</v>
      </c>
      <c r="R129" t="s">
        <v>2127</v>
      </c>
    </row>
    <row r="130" spans="1:19">
      <c r="A130" t="s">
        <v>147</v>
      </c>
      <c r="B130" t="s">
        <v>424</v>
      </c>
      <c r="C130" t="s">
        <v>532</v>
      </c>
      <c r="D130" t="b">
        <v>1</v>
      </c>
      <c r="E130" t="b">
        <v>0</v>
      </c>
      <c r="F130" t="b">
        <v>0</v>
      </c>
      <c r="G130" t="b">
        <v>0</v>
      </c>
      <c r="H130" t="b">
        <v>0</v>
      </c>
      <c r="I130" t="b">
        <v>0</v>
      </c>
      <c r="J130" t="b">
        <v>0</v>
      </c>
      <c r="K130" t="b">
        <v>0</v>
      </c>
      <c r="L130" t="b">
        <v>0</v>
      </c>
      <c r="M130" t="s">
        <v>646</v>
      </c>
      <c r="N130" t="s">
        <v>941</v>
      </c>
      <c r="O130" t="s">
        <v>1248</v>
      </c>
      <c r="P130" t="s">
        <v>1555</v>
      </c>
      <c r="Q130" s="6" t="s">
        <v>1860</v>
      </c>
      <c r="R130" t="s">
        <v>2128</v>
      </c>
      <c r="S130" t="s">
        <v>2385</v>
      </c>
    </row>
    <row r="131" spans="1:19">
      <c r="A131" t="s">
        <v>148</v>
      </c>
      <c r="B131" t="s">
        <v>425</v>
      </c>
      <c r="C131" t="s">
        <v>532</v>
      </c>
      <c r="D131" t="b">
        <v>1</v>
      </c>
      <c r="E131" t="b">
        <v>0</v>
      </c>
      <c r="F131" t="b">
        <v>0</v>
      </c>
      <c r="G131" t="b">
        <v>0</v>
      </c>
      <c r="H131" t="b">
        <v>0</v>
      </c>
      <c r="I131" t="b">
        <v>0</v>
      </c>
      <c r="J131" t="b">
        <v>1</v>
      </c>
      <c r="K131" t="b">
        <v>0</v>
      </c>
      <c r="L131" t="b">
        <v>0</v>
      </c>
      <c r="M131" t="s">
        <v>647</v>
      </c>
      <c r="N131" t="s">
        <v>942</v>
      </c>
      <c r="O131" t="s">
        <v>1249</v>
      </c>
      <c r="P131" t="s">
        <v>1556</v>
      </c>
      <c r="Q131" s="6" t="s">
        <v>1861</v>
      </c>
      <c r="R131" t="s">
        <v>2129</v>
      </c>
    </row>
    <row r="132" spans="1:19">
      <c r="A132" t="s">
        <v>149</v>
      </c>
      <c r="B132" t="s">
        <v>426</v>
      </c>
      <c r="C132" t="s">
        <v>532</v>
      </c>
      <c r="D132" t="b">
        <v>1</v>
      </c>
      <c r="E132" t="b">
        <v>0</v>
      </c>
      <c r="F132" t="b">
        <v>0</v>
      </c>
      <c r="G132" t="b">
        <v>0</v>
      </c>
      <c r="H132" t="b">
        <v>0</v>
      </c>
      <c r="I132" t="b">
        <v>0</v>
      </c>
      <c r="J132" t="b">
        <v>0</v>
      </c>
      <c r="K132" t="b">
        <v>0</v>
      </c>
      <c r="L132" t="b">
        <v>0</v>
      </c>
      <c r="M132" t="s">
        <v>648</v>
      </c>
      <c r="N132" t="s">
        <v>943</v>
      </c>
      <c r="O132" t="s">
        <v>1250</v>
      </c>
      <c r="P132" t="s">
        <v>1557</v>
      </c>
      <c r="Q132" s="6" t="s">
        <v>1862</v>
      </c>
      <c r="R132" t="s">
        <v>2130</v>
      </c>
    </row>
    <row r="133" spans="1:19">
      <c r="A133" t="s">
        <v>150</v>
      </c>
      <c r="B133" t="s">
        <v>427</v>
      </c>
      <c r="C133" t="s">
        <v>532</v>
      </c>
      <c r="D133" t="b">
        <v>1</v>
      </c>
      <c r="E133" t="b">
        <v>0</v>
      </c>
      <c r="F133" t="b">
        <v>0</v>
      </c>
      <c r="G133" t="b">
        <v>0</v>
      </c>
      <c r="H133" t="b">
        <v>0</v>
      </c>
      <c r="I133" t="b">
        <v>0</v>
      </c>
      <c r="J133" t="b">
        <v>0</v>
      </c>
      <c r="K133" t="b">
        <v>0</v>
      </c>
      <c r="L133" t="b">
        <v>0</v>
      </c>
      <c r="M133" t="s">
        <v>649</v>
      </c>
      <c r="N133" t="s">
        <v>944</v>
      </c>
      <c r="O133" t="s">
        <v>1251</v>
      </c>
      <c r="P133" t="s">
        <v>1558</v>
      </c>
      <c r="Q133" s="6" t="s">
        <v>1863</v>
      </c>
      <c r="R133" t="s">
        <v>2131</v>
      </c>
    </row>
    <row r="134" spans="1:19">
      <c r="A134" t="s">
        <v>151</v>
      </c>
      <c r="B134" t="s">
        <v>426</v>
      </c>
      <c r="C134" t="s">
        <v>532</v>
      </c>
      <c r="D134" t="b">
        <v>1</v>
      </c>
      <c r="E134" t="b">
        <v>0</v>
      </c>
      <c r="F134" t="b">
        <v>0</v>
      </c>
      <c r="G134" t="b">
        <v>0</v>
      </c>
      <c r="H134" t="b">
        <v>0</v>
      </c>
      <c r="I134" t="b">
        <v>0</v>
      </c>
      <c r="J134" t="b">
        <v>0</v>
      </c>
      <c r="K134" t="b">
        <v>0</v>
      </c>
      <c r="L134" t="b">
        <v>0</v>
      </c>
      <c r="M134" t="s">
        <v>650</v>
      </c>
      <c r="N134" t="s">
        <v>945</v>
      </c>
      <c r="O134" t="s">
        <v>1252</v>
      </c>
      <c r="P134" t="s">
        <v>1559</v>
      </c>
      <c r="Q134" s="6" t="s">
        <v>1864</v>
      </c>
      <c r="R134" t="s">
        <v>2132</v>
      </c>
    </row>
    <row r="135" spans="1:19">
      <c r="A135" t="s">
        <v>152</v>
      </c>
      <c r="B135" t="s">
        <v>344</v>
      </c>
      <c r="C135" t="s">
        <v>532</v>
      </c>
      <c r="D135" t="b">
        <v>1</v>
      </c>
      <c r="E135" t="b">
        <v>0</v>
      </c>
      <c r="F135" t="b">
        <v>0</v>
      </c>
      <c r="G135" t="b">
        <v>0</v>
      </c>
      <c r="H135" t="b">
        <v>0</v>
      </c>
      <c r="I135" t="b">
        <v>0</v>
      </c>
      <c r="J135" t="b">
        <v>0</v>
      </c>
      <c r="K135" t="b">
        <v>0</v>
      </c>
      <c r="L135" t="b">
        <v>0</v>
      </c>
      <c r="M135" t="s">
        <v>651</v>
      </c>
      <c r="N135" t="s">
        <v>946</v>
      </c>
      <c r="O135" t="s">
        <v>1253</v>
      </c>
      <c r="P135" t="s">
        <v>1560</v>
      </c>
      <c r="Q135" s="6" t="s">
        <v>1865</v>
      </c>
      <c r="R135" t="s">
        <v>2133</v>
      </c>
      <c r="S135" t="s">
        <v>2386</v>
      </c>
    </row>
    <row r="136" spans="1:19">
      <c r="A136" t="s">
        <v>153</v>
      </c>
      <c r="B136" t="s">
        <v>337</v>
      </c>
      <c r="C136" t="s">
        <v>532</v>
      </c>
      <c r="D136" t="b">
        <v>1</v>
      </c>
      <c r="E136" t="b">
        <v>0</v>
      </c>
      <c r="F136" t="b">
        <v>0</v>
      </c>
      <c r="G136" t="b">
        <v>0</v>
      </c>
      <c r="H136" t="b">
        <v>0</v>
      </c>
      <c r="I136" t="b">
        <v>1</v>
      </c>
      <c r="J136" t="b">
        <v>0</v>
      </c>
      <c r="K136" t="b">
        <v>0</v>
      </c>
      <c r="L136" t="b">
        <v>0</v>
      </c>
      <c r="M136" t="s">
        <v>652</v>
      </c>
      <c r="N136" t="s">
        <v>947</v>
      </c>
      <c r="O136" t="s">
        <v>1254</v>
      </c>
      <c r="P136" t="s">
        <v>1561</v>
      </c>
      <c r="Q136" s="6" t="s">
        <v>1866</v>
      </c>
      <c r="R136" t="s">
        <v>2134</v>
      </c>
    </row>
    <row r="137" spans="1:19">
      <c r="A137" t="s">
        <v>154</v>
      </c>
      <c r="B137" t="s">
        <v>428</v>
      </c>
      <c r="C137" t="s">
        <v>532</v>
      </c>
      <c r="D137" t="b">
        <v>1</v>
      </c>
      <c r="E137" t="b">
        <v>0</v>
      </c>
      <c r="F137" t="b">
        <v>0</v>
      </c>
      <c r="G137" t="b">
        <v>0</v>
      </c>
      <c r="H137" t="b">
        <v>0</v>
      </c>
      <c r="I137" t="b">
        <v>0</v>
      </c>
      <c r="J137" t="b">
        <v>0</v>
      </c>
      <c r="K137" t="b">
        <v>0</v>
      </c>
      <c r="L137" t="b">
        <v>0</v>
      </c>
      <c r="M137" t="s">
        <v>653</v>
      </c>
      <c r="N137" t="s">
        <v>948</v>
      </c>
      <c r="O137" t="s">
        <v>1255</v>
      </c>
      <c r="P137" t="s">
        <v>1562</v>
      </c>
      <c r="Q137" s="6" t="s">
        <v>1867</v>
      </c>
      <c r="R137" t="s">
        <v>2135</v>
      </c>
      <c r="S137" t="s">
        <v>2387</v>
      </c>
    </row>
    <row r="138" spans="1:19">
      <c r="A138" t="s">
        <v>155</v>
      </c>
      <c r="B138" t="s">
        <v>407</v>
      </c>
      <c r="C138" t="s">
        <v>532</v>
      </c>
      <c r="D138" t="b">
        <v>1</v>
      </c>
      <c r="E138" t="b">
        <v>0</v>
      </c>
      <c r="F138" t="b">
        <v>0</v>
      </c>
      <c r="G138" t="b">
        <v>0</v>
      </c>
      <c r="H138" t="b">
        <v>0</v>
      </c>
      <c r="I138" t="b">
        <v>0</v>
      </c>
      <c r="J138" t="b">
        <v>0</v>
      </c>
      <c r="K138" t="b">
        <v>0</v>
      </c>
      <c r="L138" t="b">
        <v>0</v>
      </c>
      <c r="M138" t="s">
        <v>654</v>
      </c>
      <c r="N138" t="s">
        <v>949</v>
      </c>
      <c r="O138" t="s">
        <v>1256</v>
      </c>
      <c r="P138" t="s">
        <v>1563</v>
      </c>
      <c r="Q138" s="6" t="s">
        <v>1868</v>
      </c>
      <c r="R138" t="s">
        <v>2136</v>
      </c>
      <c r="S138" t="s">
        <v>2388</v>
      </c>
    </row>
    <row r="139" spans="1:19">
      <c r="A139" t="s">
        <v>156</v>
      </c>
      <c r="B139" t="s">
        <v>429</v>
      </c>
      <c r="C139" t="s">
        <v>532</v>
      </c>
      <c r="D139" t="b">
        <v>1</v>
      </c>
      <c r="E139" t="b">
        <v>0</v>
      </c>
      <c r="F139" t="b">
        <v>0</v>
      </c>
      <c r="G139" t="b">
        <v>0</v>
      </c>
      <c r="H139" t="b">
        <v>0</v>
      </c>
      <c r="I139" t="b">
        <v>0</v>
      </c>
      <c r="J139" t="b">
        <v>0</v>
      </c>
      <c r="K139" t="b">
        <v>0</v>
      </c>
      <c r="L139" t="b">
        <v>0</v>
      </c>
      <c r="M139" t="s">
        <v>555</v>
      </c>
      <c r="N139" t="s">
        <v>950</v>
      </c>
      <c r="O139" t="s">
        <v>1257</v>
      </c>
      <c r="P139" t="s">
        <v>1564</v>
      </c>
      <c r="Q139" s="6" t="s">
        <v>1869</v>
      </c>
    </row>
    <row r="140" spans="1:19">
      <c r="A140" t="s">
        <v>157</v>
      </c>
      <c r="B140" t="s">
        <v>347</v>
      </c>
      <c r="C140" t="s">
        <v>532</v>
      </c>
      <c r="D140" t="b">
        <v>1</v>
      </c>
      <c r="E140" t="b">
        <v>0</v>
      </c>
      <c r="F140" t="b">
        <v>0</v>
      </c>
      <c r="G140" t="b">
        <v>0</v>
      </c>
      <c r="H140" t="b">
        <v>0</v>
      </c>
      <c r="I140" t="b">
        <v>0</v>
      </c>
      <c r="J140" t="b">
        <v>0</v>
      </c>
      <c r="K140" t="b">
        <v>0</v>
      </c>
      <c r="L140" t="b">
        <v>1</v>
      </c>
      <c r="M140" t="s">
        <v>655</v>
      </c>
      <c r="N140" t="s">
        <v>951</v>
      </c>
      <c r="O140" t="s">
        <v>1181</v>
      </c>
      <c r="P140" t="s">
        <v>1488</v>
      </c>
      <c r="Q140" s="6" t="s">
        <v>1870</v>
      </c>
      <c r="R140" t="s">
        <v>2137</v>
      </c>
      <c r="S140" t="s">
        <v>2389</v>
      </c>
    </row>
    <row r="141" spans="1:19">
      <c r="A141" t="s">
        <v>158</v>
      </c>
      <c r="B141" t="s">
        <v>430</v>
      </c>
      <c r="C141" t="s">
        <v>532</v>
      </c>
      <c r="D141" t="b">
        <v>1</v>
      </c>
      <c r="E141" t="b">
        <v>0</v>
      </c>
      <c r="F141" t="b">
        <v>0</v>
      </c>
      <c r="G141" t="b">
        <v>0</v>
      </c>
      <c r="H141" t="b">
        <v>0</v>
      </c>
      <c r="I141" t="b">
        <v>0</v>
      </c>
      <c r="J141" t="b">
        <v>0</v>
      </c>
      <c r="K141" t="b">
        <v>0</v>
      </c>
      <c r="L141" t="b">
        <v>0</v>
      </c>
      <c r="M141" t="s">
        <v>656</v>
      </c>
      <c r="N141" t="s">
        <v>952</v>
      </c>
      <c r="O141" t="s">
        <v>1258</v>
      </c>
      <c r="Q141" s="6" t="s">
        <v>1871</v>
      </c>
      <c r="R141" t="s">
        <v>2138</v>
      </c>
    </row>
    <row r="142" spans="1:19">
      <c r="A142" t="s">
        <v>159</v>
      </c>
      <c r="B142" t="s">
        <v>431</v>
      </c>
      <c r="C142" t="s">
        <v>532</v>
      </c>
      <c r="D142" t="b">
        <v>1</v>
      </c>
      <c r="E142" t="b">
        <v>0</v>
      </c>
      <c r="F142" t="b">
        <v>0</v>
      </c>
      <c r="G142" t="b">
        <v>0</v>
      </c>
      <c r="H142" t="b">
        <v>0</v>
      </c>
      <c r="I142" t="b">
        <v>0</v>
      </c>
      <c r="J142" t="b">
        <v>0</v>
      </c>
      <c r="K142" t="b">
        <v>0</v>
      </c>
      <c r="L142" t="b">
        <v>0</v>
      </c>
      <c r="M142" t="s">
        <v>657</v>
      </c>
      <c r="N142" t="s">
        <v>953</v>
      </c>
      <c r="O142" t="s">
        <v>1259</v>
      </c>
      <c r="P142" t="s">
        <v>1565</v>
      </c>
      <c r="Q142" s="6" t="s">
        <v>1872</v>
      </c>
      <c r="R142" t="s">
        <v>2139</v>
      </c>
    </row>
    <row r="143" spans="1:19">
      <c r="A143" t="s">
        <v>160</v>
      </c>
      <c r="B143" t="s">
        <v>432</v>
      </c>
      <c r="C143" t="s">
        <v>532</v>
      </c>
      <c r="D143" t="b">
        <v>1</v>
      </c>
      <c r="E143" t="b">
        <v>0</v>
      </c>
      <c r="F143" t="b">
        <v>0</v>
      </c>
      <c r="G143" t="b">
        <v>0</v>
      </c>
      <c r="H143" t="b">
        <v>0</v>
      </c>
      <c r="I143" t="b">
        <v>0</v>
      </c>
      <c r="J143" t="b">
        <v>0</v>
      </c>
      <c r="K143" t="b">
        <v>0</v>
      </c>
      <c r="L143" t="b">
        <v>0</v>
      </c>
      <c r="M143" t="s">
        <v>658</v>
      </c>
      <c r="N143" t="s">
        <v>954</v>
      </c>
      <c r="O143" t="s">
        <v>1260</v>
      </c>
      <c r="P143" t="s">
        <v>1566</v>
      </c>
      <c r="Q143" s="6" t="s">
        <v>1873</v>
      </c>
      <c r="R143" t="s">
        <v>2140</v>
      </c>
    </row>
    <row r="144" spans="1:19">
      <c r="A144" t="s">
        <v>161</v>
      </c>
      <c r="B144" t="s">
        <v>433</v>
      </c>
      <c r="C144" t="s">
        <v>532</v>
      </c>
      <c r="D144" t="b">
        <v>1</v>
      </c>
      <c r="E144" t="b">
        <v>0</v>
      </c>
      <c r="F144" t="b">
        <v>0</v>
      </c>
      <c r="G144" t="b">
        <v>0</v>
      </c>
      <c r="H144" t="b">
        <v>0</v>
      </c>
      <c r="I144" t="b">
        <v>0</v>
      </c>
      <c r="J144" t="b">
        <v>0</v>
      </c>
      <c r="K144" t="b">
        <v>0</v>
      </c>
      <c r="L144" t="b">
        <v>0</v>
      </c>
      <c r="M144" t="s">
        <v>659</v>
      </c>
      <c r="N144" t="s">
        <v>955</v>
      </c>
      <c r="O144" t="s">
        <v>1261</v>
      </c>
      <c r="P144" t="s">
        <v>1567</v>
      </c>
      <c r="Q144" s="6" t="s">
        <v>1874</v>
      </c>
      <c r="R144" t="s">
        <v>2141</v>
      </c>
    </row>
    <row r="145" spans="1:19">
      <c r="A145" t="s">
        <v>162</v>
      </c>
      <c r="B145" t="s">
        <v>341</v>
      </c>
      <c r="C145" t="s">
        <v>532</v>
      </c>
      <c r="D145" t="b">
        <v>1</v>
      </c>
      <c r="E145" t="b">
        <v>0</v>
      </c>
      <c r="F145" t="b">
        <v>0</v>
      </c>
      <c r="G145" t="b">
        <v>0</v>
      </c>
      <c r="H145" t="b">
        <v>0</v>
      </c>
      <c r="I145" t="b">
        <v>0</v>
      </c>
      <c r="J145" t="b">
        <v>0</v>
      </c>
      <c r="K145" t="b">
        <v>0</v>
      </c>
      <c r="L145" t="b">
        <v>0</v>
      </c>
      <c r="M145" t="s">
        <v>660</v>
      </c>
      <c r="N145" t="s">
        <v>956</v>
      </c>
      <c r="O145" t="s">
        <v>1262</v>
      </c>
      <c r="P145" t="s">
        <v>1568</v>
      </c>
      <c r="Q145" s="6" t="s">
        <v>1875</v>
      </c>
      <c r="R145" t="s">
        <v>2142</v>
      </c>
    </row>
    <row r="146" spans="1:19">
      <c r="A146" t="s">
        <v>163</v>
      </c>
      <c r="B146" t="s">
        <v>434</v>
      </c>
      <c r="C146" t="s">
        <v>532</v>
      </c>
      <c r="D146" t="b">
        <v>1</v>
      </c>
      <c r="E146" t="b">
        <v>0</v>
      </c>
      <c r="F146" t="b">
        <v>0</v>
      </c>
      <c r="G146" t="b">
        <v>0</v>
      </c>
      <c r="H146" t="b">
        <v>0</v>
      </c>
      <c r="I146" t="b">
        <v>0</v>
      </c>
      <c r="J146" t="b">
        <v>0</v>
      </c>
      <c r="K146" t="b">
        <v>0</v>
      </c>
      <c r="L146" t="b">
        <v>0</v>
      </c>
      <c r="M146" t="s">
        <v>661</v>
      </c>
      <c r="N146" t="s">
        <v>957</v>
      </c>
      <c r="O146" t="s">
        <v>1263</v>
      </c>
      <c r="P146" t="s">
        <v>1569</v>
      </c>
      <c r="Q146" s="6" t="s">
        <v>1876</v>
      </c>
      <c r="R146" t="s">
        <v>2143</v>
      </c>
      <c r="S146" t="s">
        <v>2390</v>
      </c>
    </row>
    <row r="147" spans="1:19">
      <c r="A147" t="s">
        <v>164</v>
      </c>
      <c r="B147" t="s">
        <v>340</v>
      </c>
      <c r="C147" t="s">
        <v>533</v>
      </c>
      <c r="D147" t="b">
        <v>1</v>
      </c>
      <c r="E147" t="b">
        <v>0</v>
      </c>
      <c r="F147" t="b">
        <v>0</v>
      </c>
      <c r="G147" t="b">
        <v>0</v>
      </c>
      <c r="H147" t="b">
        <v>0</v>
      </c>
      <c r="I147" t="b">
        <v>0</v>
      </c>
      <c r="J147" t="b">
        <v>0</v>
      </c>
      <c r="K147" t="b">
        <v>0</v>
      </c>
      <c r="L147" t="b">
        <v>1</v>
      </c>
      <c r="M147" t="s">
        <v>662</v>
      </c>
      <c r="N147" t="s">
        <v>958</v>
      </c>
      <c r="O147" t="s">
        <v>1264</v>
      </c>
      <c r="P147" t="s">
        <v>1570</v>
      </c>
      <c r="Q147" s="6" t="s">
        <v>1877</v>
      </c>
      <c r="R147" t="s">
        <v>2144</v>
      </c>
    </row>
    <row r="148" spans="1:19">
      <c r="A148" t="s">
        <v>165</v>
      </c>
      <c r="B148" t="s">
        <v>435</v>
      </c>
      <c r="C148" t="s">
        <v>533</v>
      </c>
      <c r="D148" t="b">
        <v>1</v>
      </c>
      <c r="E148" t="b">
        <v>0</v>
      </c>
      <c r="F148" t="b">
        <v>0</v>
      </c>
      <c r="G148" t="b">
        <v>0</v>
      </c>
      <c r="H148" t="b">
        <v>0</v>
      </c>
      <c r="I148" t="b">
        <v>0</v>
      </c>
      <c r="J148" t="b">
        <v>0</v>
      </c>
      <c r="K148" t="b">
        <v>0</v>
      </c>
      <c r="L148" t="b">
        <v>0</v>
      </c>
      <c r="N148" t="s">
        <v>959</v>
      </c>
      <c r="O148" t="s">
        <v>1265</v>
      </c>
      <c r="P148" t="s">
        <v>1571</v>
      </c>
      <c r="Q148" s="6" t="s">
        <v>1878</v>
      </c>
      <c r="S148" t="s">
        <v>2391</v>
      </c>
    </row>
    <row r="149" spans="1:19">
      <c r="A149" t="s">
        <v>166</v>
      </c>
      <c r="B149" t="s">
        <v>436</v>
      </c>
      <c r="C149" t="s">
        <v>533</v>
      </c>
      <c r="D149" t="b">
        <v>1</v>
      </c>
      <c r="E149" t="b">
        <v>0</v>
      </c>
      <c r="F149" t="b">
        <v>0</v>
      </c>
      <c r="G149" t="b">
        <v>0</v>
      </c>
      <c r="H149" t="b">
        <v>0</v>
      </c>
      <c r="I149" t="b">
        <v>0</v>
      </c>
      <c r="J149" t="b">
        <v>0</v>
      </c>
      <c r="K149" t="b">
        <v>0</v>
      </c>
      <c r="L149" t="b">
        <v>0</v>
      </c>
      <c r="M149" t="s">
        <v>663</v>
      </c>
      <c r="N149" t="s">
        <v>960</v>
      </c>
      <c r="O149" t="s">
        <v>1266</v>
      </c>
      <c r="P149" t="s">
        <v>1572</v>
      </c>
      <c r="Q149" s="6" t="s">
        <v>1879</v>
      </c>
      <c r="R149" t="s">
        <v>2145</v>
      </c>
      <c r="S149" t="s">
        <v>2392</v>
      </c>
    </row>
    <row r="150" spans="1:19">
      <c r="A150" t="s">
        <v>167</v>
      </c>
      <c r="B150" t="s">
        <v>437</v>
      </c>
      <c r="C150" t="s">
        <v>533</v>
      </c>
      <c r="D150" t="b">
        <v>1</v>
      </c>
      <c r="E150" t="b">
        <v>0</v>
      </c>
      <c r="F150" t="b">
        <v>0</v>
      </c>
      <c r="G150" t="b">
        <v>0</v>
      </c>
      <c r="H150" t="b">
        <v>0</v>
      </c>
      <c r="I150" t="b">
        <v>0</v>
      </c>
      <c r="J150" t="b">
        <v>0</v>
      </c>
      <c r="K150" t="b">
        <v>0</v>
      </c>
      <c r="L150" t="b">
        <v>0</v>
      </c>
      <c r="N150" t="s">
        <v>961</v>
      </c>
      <c r="O150" t="s">
        <v>1267</v>
      </c>
      <c r="P150" t="s">
        <v>1573</v>
      </c>
      <c r="Q150" s="6" t="s">
        <v>1880</v>
      </c>
      <c r="S150" t="s">
        <v>2393</v>
      </c>
    </row>
    <row r="151" spans="1:19">
      <c r="A151" t="s">
        <v>168</v>
      </c>
      <c r="B151" t="s">
        <v>352</v>
      </c>
      <c r="C151" t="s">
        <v>533</v>
      </c>
      <c r="D151" t="b">
        <v>1</v>
      </c>
      <c r="E151" t="b">
        <v>0</v>
      </c>
      <c r="F151" t="b">
        <v>0</v>
      </c>
      <c r="G151" t="b">
        <v>0</v>
      </c>
      <c r="H151" t="b">
        <v>0</v>
      </c>
      <c r="I151" t="b">
        <v>0</v>
      </c>
      <c r="J151" t="b">
        <v>0</v>
      </c>
      <c r="K151" t="b">
        <v>0</v>
      </c>
      <c r="L151" t="b">
        <v>0</v>
      </c>
      <c r="M151" t="s">
        <v>664</v>
      </c>
      <c r="N151" t="s">
        <v>962</v>
      </c>
      <c r="O151" t="s">
        <v>1268</v>
      </c>
      <c r="P151" t="s">
        <v>1574</v>
      </c>
      <c r="Q151" s="6" t="s">
        <v>1881</v>
      </c>
      <c r="R151" t="s">
        <v>2146</v>
      </c>
    </row>
    <row r="152" spans="1:19">
      <c r="A152" t="s">
        <v>169</v>
      </c>
      <c r="B152" t="s">
        <v>438</v>
      </c>
      <c r="C152" t="s">
        <v>533</v>
      </c>
      <c r="D152" t="b">
        <v>1</v>
      </c>
      <c r="E152" t="b">
        <v>0</v>
      </c>
      <c r="F152" t="b">
        <v>0</v>
      </c>
      <c r="G152" t="b">
        <v>0</v>
      </c>
      <c r="H152" t="b">
        <v>0</v>
      </c>
      <c r="I152" t="b">
        <v>0</v>
      </c>
      <c r="J152" t="b">
        <v>0</v>
      </c>
      <c r="K152" t="b">
        <v>0</v>
      </c>
      <c r="L152" t="b">
        <v>0</v>
      </c>
      <c r="M152" t="s">
        <v>665</v>
      </c>
      <c r="N152" t="s">
        <v>963</v>
      </c>
      <c r="O152" t="s">
        <v>1269</v>
      </c>
      <c r="P152" t="s">
        <v>1575</v>
      </c>
      <c r="Q152" s="6" t="s">
        <v>1882</v>
      </c>
      <c r="R152" t="s">
        <v>2147</v>
      </c>
      <c r="S152" t="s">
        <v>2394</v>
      </c>
    </row>
    <row r="153" spans="1:19">
      <c r="A153" t="s">
        <v>170</v>
      </c>
      <c r="B153" t="s">
        <v>352</v>
      </c>
      <c r="C153" t="s">
        <v>533</v>
      </c>
      <c r="D153" t="b">
        <v>1</v>
      </c>
      <c r="E153" t="b">
        <v>0</v>
      </c>
      <c r="F153" t="b">
        <v>0</v>
      </c>
      <c r="G153" t="b">
        <v>0</v>
      </c>
      <c r="H153" t="b">
        <v>0</v>
      </c>
      <c r="I153" t="b">
        <v>0</v>
      </c>
      <c r="J153" t="b">
        <v>0</v>
      </c>
      <c r="K153" t="b">
        <v>0</v>
      </c>
      <c r="L153" t="b">
        <v>0</v>
      </c>
      <c r="M153" t="s">
        <v>666</v>
      </c>
      <c r="N153" t="s">
        <v>964</v>
      </c>
      <c r="O153" t="s">
        <v>1270</v>
      </c>
      <c r="P153" t="s">
        <v>1576</v>
      </c>
      <c r="Q153" s="6" t="s">
        <v>1883</v>
      </c>
      <c r="R153" t="s">
        <v>2148</v>
      </c>
    </row>
    <row r="154" spans="1:19">
      <c r="A154" t="s">
        <v>171</v>
      </c>
      <c r="B154" t="s">
        <v>439</v>
      </c>
      <c r="C154" t="s">
        <v>533</v>
      </c>
      <c r="D154" t="b">
        <v>1</v>
      </c>
      <c r="E154" t="b">
        <v>0</v>
      </c>
      <c r="F154" t="b">
        <v>0</v>
      </c>
      <c r="G154" t="b">
        <v>0</v>
      </c>
      <c r="H154" t="b">
        <v>0</v>
      </c>
      <c r="I154" t="b">
        <v>0</v>
      </c>
      <c r="J154" t="b">
        <v>0</v>
      </c>
      <c r="K154" t="b">
        <v>0</v>
      </c>
      <c r="L154" t="b">
        <v>0</v>
      </c>
      <c r="N154" t="s">
        <v>965</v>
      </c>
      <c r="O154" t="s">
        <v>1271</v>
      </c>
      <c r="P154" t="s">
        <v>1577</v>
      </c>
      <c r="Q154" s="6" t="s">
        <v>1884</v>
      </c>
      <c r="S154" t="s">
        <v>2395</v>
      </c>
    </row>
    <row r="155" spans="1:19">
      <c r="A155" t="s">
        <v>172</v>
      </c>
      <c r="B155" t="s">
        <v>407</v>
      </c>
      <c r="C155" t="s">
        <v>533</v>
      </c>
      <c r="D155" t="b">
        <v>1</v>
      </c>
      <c r="E155" t="b">
        <v>0</v>
      </c>
      <c r="F155" t="b">
        <v>0</v>
      </c>
      <c r="G155" t="b">
        <v>0</v>
      </c>
      <c r="H155" t="b">
        <v>0</v>
      </c>
      <c r="I155" t="b">
        <v>0</v>
      </c>
      <c r="J155" t="b">
        <v>0</v>
      </c>
      <c r="K155" t="b">
        <v>0</v>
      </c>
      <c r="L155" t="b">
        <v>0</v>
      </c>
      <c r="M155" t="s">
        <v>667</v>
      </c>
      <c r="N155" t="s">
        <v>966</v>
      </c>
      <c r="O155" t="s">
        <v>1272</v>
      </c>
      <c r="P155" t="s">
        <v>1578</v>
      </c>
      <c r="Q155" s="6" t="s">
        <v>1885</v>
      </c>
      <c r="R155" t="s">
        <v>2149</v>
      </c>
    </row>
    <row r="156" spans="1:19">
      <c r="A156" t="s">
        <v>173</v>
      </c>
      <c r="B156" t="s">
        <v>409</v>
      </c>
      <c r="C156" t="s">
        <v>533</v>
      </c>
      <c r="D156" t="b">
        <v>1</v>
      </c>
      <c r="E156" t="b">
        <v>0</v>
      </c>
      <c r="F156" t="b">
        <v>0</v>
      </c>
      <c r="G156" t="b">
        <v>0</v>
      </c>
      <c r="H156" t="b">
        <v>0</v>
      </c>
      <c r="I156" t="b">
        <v>0</v>
      </c>
      <c r="J156" t="b">
        <v>1</v>
      </c>
      <c r="K156" t="b">
        <v>0</v>
      </c>
      <c r="L156" t="b">
        <v>0</v>
      </c>
      <c r="M156" t="s">
        <v>668</v>
      </c>
      <c r="N156" t="s">
        <v>967</v>
      </c>
      <c r="O156" t="s">
        <v>1273</v>
      </c>
      <c r="P156" t="s">
        <v>1579</v>
      </c>
      <c r="Q156" s="6" t="s">
        <v>1886</v>
      </c>
      <c r="R156" t="s">
        <v>2150</v>
      </c>
      <c r="S156" t="s">
        <v>2396</v>
      </c>
    </row>
    <row r="157" spans="1:19">
      <c r="A157" t="s">
        <v>174</v>
      </c>
      <c r="B157" t="s">
        <v>409</v>
      </c>
      <c r="C157" t="s">
        <v>533</v>
      </c>
      <c r="D157" t="b">
        <v>1</v>
      </c>
      <c r="E157" t="b">
        <v>0</v>
      </c>
      <c r="F157" t="b">
        <v>0</v>
      </c>
      <c r="G157" t="b">
        <v>0</v>
      </c>
      <c r="H157" t="b">
        <v>0</v>
      </c>
      <c r="I157" t="b">
        <v>0</v>
      </c>
      <c r="J157" t="b">
        <v>0</v>
      </c>
      <c r="K157" t="b">
        <v>0</v>
      </c>
      <c r="L157" t="b">
        <v>0</v>
      </c>
      <c r="M157" t="s">
        <v>669</v>
      </c>
      <c r="N157" t="s">
        <v>968</v>
      </c>
      <c r="O157" t="s">
        <v>1274</v>
      </c>
      <c r="P157" t="s">
        <v>1580</v>
      </c>
      <c r="Q157" s="6" t="s">
        <v>1887</v>
      </c>
      <c r="R157" t="s">
        <v>2151</v>
      </c>
      <c r="S157" t="s">
        <v>2397</v>
      </c>
    </row>
    <row r="158" spans="1:19">
      <c r="A158" t="s">
        <v>175</v>
      </c>
      <c r="B158" t="s">
        <v>440</v>
      </c>
      <c r="C158" t="s">
        <v>533</v>
      </c>
      <c r="D158" t="b">
        <v>1</v>
      </c>
      <c r="E158" t="b">
        <v>0</v>
      </c>
      <c r="F158" t="b">
        <v>0</v>
      </c>
      <c r="G158" t="b">
        <v>0</v>
      </c>
      <c r="H158" t="b">
        <v>0</v>
      </c>
      <c r="I158" t="b">
        <v>0</v>
      </c>
      <c r="J158" t="b">
        <v>0</v>
      </c>
      <c r="K158" t="b">
        <v>0</v>
      </c>
      <c r="L158" t="b">
        <v>0</v>
      </c>
      <c r="M158" t="s">
        <v>670</v>
      </c>
      <c r="N158" t="s">
        <v>969</v>
      </c>
      <c r="O158" t="s">
        <v>1275</v>
      </c>
      <c r="P158" t="s">
        <v>1581</v>
      </c>
      <c r="Q158" s="6" t="s">
        <v>1888</v>
      </c>
      <c r="R158" t="s">
        <v>2152</v>
      </c>
      <c r="S158" t="s">
        <v>2398</v>
      </c>
    </row>
    <row r="159" spans="1:19">
      <c r="A159" t="s">
        <v>176</v>
      </c>
      <c r="B159" t="s">
        <v>337</v>
      </c>
      <c r="C159" t="s">
        <v>533</v>
      </c>
      <c r="D159" t="b">
        <v>1</v>
      </c>
      <c r="E159" t="b">
        <v>0</v>
      </c>
      <c r="F159" t="b">
        <v>0</v>
      </c>
      <c r="G159" t="b">
        <v>0</v>
      </c>
      <c r="H159" t="b">
        <v>0</v>
      </c>
      <c r="I159" t="b">
        <v>0</v>
      </c>
      <c r="J159" t="b">
        <v>0</v>
      </c>
      <c r="K159" t="b">
        <v>0</v>
      </c>
      <c r="L159" t="b">
        <v>0</v>
      </c>
      <c r="M159" t="s">
        <v>671</v>
      </c>
      <c r="N159" t="s">
        <v>970</v>
      </c>
      <c r="O159" t="s">
        <v>1276</v>
      </c>
      <c r="P159" t="s">
        <v>1582</v>
      </c>
      <c r="Q159" s="6" t="s">
        <v>1889</v>
      </c>
      <c r="R159" t="s">
        <v>2153</v>
      </c>
    </row>
    <row r="160" spans="1:19">
      <c r="A160" t="s">
        <v>177</v>
      </c>
      <c r="B160" t="s">
        <v>437</v>
      </c>
      <c r="C160" t="s">
        <v>533</v>
      </c>
      <c r="D160" t="b">
        <v>1</v>
      </c>
      <c r="E160" t="b">
        <v>0</v>
      </c>
      <c r="F160" t="b">
        <v>0</v>
      </c>
      <c r="G160" t="b">
        <v>0</v>
      </c>
      <c r="H160" t="b">
        <v>0</v>
      </c>
      <c r="I160" t="b">
        <v>0</v>
      </c>
      <c r="J160" t="b">
        <v>0</v>
      </c>
      <c r="K160" t="b">
        <v>0</v>
      </c>
      <c r="L160" t="b">
        <v>0</v>
      </c>
      <c r="N160" t="s">
        <v>971</v>
      </c>
      <c r="O160" t="s">
        <v>1277</v>
      </c>
      <c r="P160" t="s">
        <v>1583</v>
      </c>
      <c r="Q160" s="6" t="s">
        <v>1890</v>
      </c>
      <c r="S160" t="s">
        <v>2399</v>
      </c>
    </row>
    <row r="161" spans="1:19">
      <c r="A161" t="s">
        <v>178</v>
      </c>
      <c r="B161" t="s">
        <v>441</v>
      </c>
      <c r="C161" t="s">
        <v>533</v>
      </c>
      <c r="D161" t="b">
        <v>1</v>
      </c>
      <c r="E161" t="b">
        <v>0</v>
      </c>
      <c r="F161" t="b">
        <v>0</v>
      </c>
      <c r="G161" t="b">
        <v>0</v>
      </c>
      <c r="H161" t="b">
        <v>0</v>
      </c>
      <c r="I161" t="b">
        <v>0</v>
      </c>
      <c r="J161" t="b">
        <v>0</v>
      </c>
      <c r="K161" t="b">
        <v>0</v>
      </c>
      <c r="L161" t="b">
        <v>0</v>
      </c>
      <c r="M161" t="s">
        <v>672</v>
      </c>
      <c r="N161" t="s">
        <v>972</v>
      </c>
      <c r="O161" t="s">
        <v>1278</v>
      </c>
      <c r="P161" t="s">
        <v>1584</v>
      </c>
      <c r="Q161" s="6" t="s">
        <v>1891</v>
      </c>
      <c r="R161" t="s">
        <v>2154</v>
      </c>
      <c r="S161" t="s">
        <v>2400</v>
      </c>
    </row>
    <row r="162" spans="1:19">
      <c r="A162" t="s">
        <v>179</v>
      </c>
      <c r="B162" t="s">
        <v>442</v>
      </c>
      <c r="C162" t="s">
        <v>533</v>
      </c>
      <c r="D162" t="b">
        <v>1</v>
      </c>
      <c r="E162" t="b">
        <v>0</v>
      </c>
      <c r="F162" t="b">
        <v>0</v>
      </c>
      <c r="G162" t="b">
        <v>0</v>
      </c>
      <c r="H162" t="b">
        <v>0</v>
      </c>
      <c r="I162" t="b">
        <v>0</v>
      </c>
      <c r="J162" t="b">
        <v>0</v>
      </c>
      <c r="K162" t="b">
        <v>0</v>
      </c>
      <c r="L162" t="b">
        <v>0</v>
      </c>
      <c r="M162" t="s">
        <v>673</v>
      </c>
      <c r="N162" t="s">
        <v>973</v>
      </c>
      <c r="O162" t="s">
        <v>1279</v>
      </c>
      <c r="P162" t="s">
        <v>1585</v>
      </c>
      <c r="Q162" s="6" t="s">
        <v>1892</v>
      </c>
      <c r="R162" t="s">
        <v>2155</v>
      </c>
    </row>
    <row r="163" spans="1:19">
      <c r="A163" t="s">
        <v>180</v>
      </c>
      <c r="B163" t="s">
        <v>338</v>
      </c>
      <c r="C163" t="s">
        <v>533</v>
      </c>
      <c r="D163" t="b">
        <v>1</v>
      </c>
      <c r="E163" t="b">
        <v>0</v>
      </c>
      <c r="F163" t="b">
        <v>0</v>
      </c>
      <c r="G163" t="b">
        <v>0</v>
      </c>
      <c r="H163" t="b">
        <v>0</v>
      </c>
      <c r="I163" t="b">
        <v>0</v>
      </c>
      <c r="J163" t="b">
        <v>0</v>
      </c>
      <c r="K163" t="b">
        <v>0</v>
      </c>
      <c r="L163" t="b">
        <v>0</v>
      </c>
      <c r="M163" t="s">
        <v>674</v>
      </c>
      <c r="N163" t="s">
        <v>974</v>
      </c>
      <c r="O163" t="s">
        <v>1280</v>
      </c>
      <c r="P163" t="s">
        <v>1586</v>
      </c>
      <c r="Q163" s="6" t="s">
        <v>1893</v>
      </c>
      <c r="R163" t="s">
        <v>2156</v>
      </c>
    </row>
    <row r="164" spans="1:19">
      <c r="A164" t="s">
        <v>181</v>
      </c>
      <c r="B164" t="s">
        <v>408</v>
      </c>
      <c r="C164" t="s">
        <v>533</v>
      </c>
      <c r="D164" t="b">
        <v>1</v>
      </c>
      <c r="E164" t="b">
        <v>0</v>
      </c>
      <c r="F164" t="b">
        <v>0</v>
      </c>
      <c r="G164" t="b">
        <v>0</v>
      </c>
      <c r="H164" t="b">
        <v>0</v>
      </c>
      <c r="I164" t="b">
        <v>0</v>
      </c>
      <c r="J164" t="b">
        <v>0</v>
      </c>
      <c r="K164" t="b">
        <v>0</v>
      </c>
      <c r="L164" t="b">
        <v>0</v>
      </c>
      <c r="M164" t="s">
        <v>675</v>
      </c>
      <c r="N164" t="s">
        <v>975</v>
      </c>
      <c r="O164" t="s">
        <v>1281</v>
      </c>
      <c r="P164" t="s">
        <v>1587</v>
      </c>
      <c r="Q164" s="6" t="s">
        <v>1894</v>
      </c>
      <c r="R164" t="s">
        <v>2157</v>
      </c>
    </row>
    <row r="165" spans="1:19">
      <c r="A165" t="s">
        <v>182</v>
      </c>
      <c r="B165" t="s">
        <v>443</v>
      </c>
      <c r="C165" t="s">
        <v>533</v>
      </c>
      <c r="D165" t="b">
        <v>1</v>
      </c>
      <c r="E165" t="b">
        <v>0</v>
      </c>
      <c r="F165" t="b">
        <v>0</v>
      </c>
      <c r="G165" t="b">
        <v>0</v>
      </c>
      <c r="H165" t="b">
        <v>0</v>
      </c>
      <c r="I165" t="b">
        <v>0</v>
      </c>
      <c r="J165" t="b">
        <v>0</v>
      </c>
      <c r="K165" t="b">
        <v>0</v>
      </c>
      <c r="L165" t="b">
        <v>0</v>
      </c>
      <c r="M165" t="s">
        <v>676</v>
      </c>
      <c r="N165" t="s">
        <v>976</v>
      </c>
      <c r="O165" t="s">
        <v>1282</v>
      </c>
      <c r="P165" t="s">
        <v>1588</v>
      </c>
      <c r="Q165" s="6" t="s">
        <v>1895</v>
      </c>
      <c r="R165" t="s">
        <v>2158</v>
      </c>
      <c r="S165" t="s">
        <v>2401</v>
      </c>
    </row>
    <row r="166" spans="1:19">
      <c r="A166" t="s">
        <v>183</v>
      </c>
      <c r="B166" t="s">
        <v>444</v>
      </c>
      <c r="C166" t="s">
        <v>533</v>
      </c>
      <c r="D166" t="b">
        <v>1</v>
      </c>
      <c r="E166" t="b">
        <v>0</v>
      </c>
      <c r="F166" t="b">
        <v>0</v>
      </c>
      <c r="G166" t="b">
        <v>0</v>
      </c>
      <c r="H166" t="b">
        <v>0</v>
      </c>
      <c r="I166" t="b">
        <v>0</v>
      </c>
      <c r="J166" t="b">
        <v>0</v>
      </c>
      <c r="K166" t="b">
        <v>0</v>
      </c>
      <c r="L166" t="b">
        <v>0</v>
      </c>
      <c r="M166" t="s">
        <v>677</v>
      </c>
      <c r="N166" t="s">
        <v>977</v>
      </c>
      <c r="O166" t="s">
        <v>1283</v>
      </c>
      <c r="P166" t="s">
        <v>1589</v>
      </c>
      <c r="Q166" s="6" t="s">
        <v>1896</v>
      </c>
      <c r="R166" t="s">
        <v>2159</v>
      </c>
      <c r="S166" t="s">
        <v>2402</v>
      </c>
    </row>
    <row r="167" spans="1:19">
      <c r="A167" t="s">
        <v>184</v>
      </c>
      <c r="B167" t="s">
        <v>445</v>
      </c>
      <c r="C167" t="s">
        <v>533</v>
      </c>
      <c r="D167" t="b">
        <v>1</v>
      </c>
      <c r="E167" t="b">
        <v>0</v>
      </c>
      <c r="F167" t="b">
        <v>0</v>
      </c>
      <c r="G167" t="b">
        <v>0</v>
      </c>
      <c r="H167" t="b">
        <v>0</v>
      </c>
      <c r="I167" t="b">
        <v>0</v>
      </c>
      <c r="J167" t="b">
        <v>0</v>
      </c>
      <c r="K167" t="b">
        <v>0</v>
      </c>
      <c r="L167" t="b">
        <v>0</v>
      </c>
      <c r="M167" t="s">
        <v>678</v>
      </c>
      <c r="N167" t="s">
        <v>978</v>
      </c>
      <c r="O167" t="s">
        <v>1284</v>
      </c>
      <c r="P167" t="s">
        <v>1590</v>
      </c>
      <c r="Q167" s="6" t="s">
        <v>1897</v>
      </c>
      <c r="R167" t="s">
        <v>2160</v>
      </c>
      <c r="S167" t="s">
        <v>2403</v>
      </c>
    </row>
    <row r="168" spans="1:19">
      <c r="A168" t="s">
        <v>185</v>
      </c>
      <c r="B168" t="s">
        <v>337</v>
      </c>
      <c r="C168" t="s">
        <v>533</v>
      </c>
      <c r="D168" t="b">
        <v>1</v>
      </c>
      <c r="E168" t="b">
        <v>0</v>
      </c>
      <c r="F168" t="b">
        <v>0</v>
      </c>
      <c r="G168" t="b">
        <v>0</v>
      </c>
      <c r="H168" t="b">
        <v>0</v>
      </c>
      <c r="I168" t="b">
        <v>0</v>
      </c>
      <c r="J168" t="b">
        <v>0</v>
      </c>
      <c r="K168" t="b">
        <v>0</v>
      </c>
      <c r="L168" t="b">
        <v>0</v>
      </c>
      <c r="M168" t="s">
        <v>679</v>
      </c>
      <c r="N168" t="s">
        <v>979</v>
      </c>
      <c r="O168" t="s">
        <v>1285</v>
      </c>
      <c r="P168" t="s">
        <v>1591</v>
      </c>
      <c r="Q168" s="6" t="s">
        <v>1898</v>
      </c>
      <c r="R168" t="s">
        <v>2161</v>
      </c>
    </row>
    <row r="169" spans="1:19">
      <c r="A169" t="s">
        <v>186</v>
      </c>
      <c r="B169" t="s">
        <v>446</v>
      </c>
      <c r="C169" t="s">
        <v>533</v>
      </c>
      <c r="D169" t="b">
        <v>1</v>
      </c>
      <c r="E169" t="b">
        <v>0</v>
      </c>
      <c r="F169" t="b">
        <v>0</v>
      </c>
      <c r="G169" t="b">
        <v>0</v>
      </c>
      <c r="H169" t="b">
        <v>0</v>
      </c>
      <c r="I169" t="b">
        <v>0</v>
      </c>
      <c r="J169" t="b">
        <v>0</v>
      </c>
      <c r="K169" t="b">
        <v>0</v>
      </c>
      <c r="L169" t="b">
        <v>0</v>
      </c>
      <c r="M169" t="s">
        <v>555</v>
      </c>
      <c r="N169" t="s">
        <v>980</v>
      </c>
      <c r="O169" t="s">
        <v>1286</v>
      </c>
      <c r="P169" t="s">
        <v>1592</v>
      </c>
      <c r="Q169" s="6" t="s">
        <v>1899</v>
      </c>
    </row>
    <row r="170" spans="1:19">
      <c r="A170" t="s">
        <v>187</v>
      </c>
      <c r="B170" t="s">
        <v>444</v>
      </c>
      <c r="C170" t="s">
        <v>533</v>
      </c>
      <c r="D170" t="b">
        <v>1</v>
      </c>
      <c r="E170" t="b">
        <v>0</v>
      </c>
      <c r="F170" t="b">
        <v>0</v>
      </c>
      <c r="G170" t="b">
        <v>0</v>
      </c>
      <c r="H170" t="b">
        <v>0</v>
      </c>
      <c r="I170" t="b">
        <v>0</v>
      </c>
      <c r="J170" t="b">
        <v>0</v>
      </c>
      <c r="K170" t="b">
        <v>0</v>
      </c>
      <c r="L170" t="b">
        <v>0</v>
      </c>
      <c r="M170" t="s">
        <v>680</v>
      </c>
      <c r="N170" t="s">
        <v>981</v>
      </c>
      <c r="O170" t="s">
        <v>1287</v>
      </c>
      <c r="P170" t="s">
        <v>1593</v>
      </c>
      <c r="Q170" s="6" t="s">
        <v>1900</v>
      </c>
      <c r="R170" t="s">
        <v>2162</v>
      </c>
      <c r="S170" t="s">
        <v>2404</v>
      </c>
    </row>
    <row r="171" spans="1:19">
      <c r="A171" t="s">
        <v>188</v>
      </c>
      <c r="B171" t="s">
        <v>352</v>
      </c>
      <c r="C171" t="s">
        <v>533</v>
      </c>
      <c r="D171" t="b">
        <v>1</v>
      </c>
      <c r="E171" t="b">
        <v>0</v>
      </c>
      <c r="F171" t="b">
        <v>0</v>
      </c>
      <c r="G171" t="b">
        <v>0</v>
      </c>
      <c r="H171" t="b">
        <v>0</v>
      </c>
      <c r="I171" t="b">
        <v>0</v>
      </c>
      <c r="J171" t="b">
        <v>0</v>
      </c>
      <c r="K171" t="b">
        <v>0</v>
      </c>
      <c r="L171" t="b">
        <v>0</v>
      </c>
      <c r="M171" t="s">
        <v>681</v>
      </c>
      <c r="N171" t="s">
        <v>982</v>
      </c>
      <c r="O171" t="s">
        <v>1288</v>
      </c>
      <c r="P171" t="s">
        <v>1594</v>
      </c>
      <c r="Q171" s="6" t="s">
        <v>1901</v>
      </c>
      <c r="R171" t="s">
        <v>2163</v>
      </c>
    </row>
    <row r="172" spans="1:19">
      <c r="A172" t="s">
        <v>189</v>
      </c>
      <c r="B172" t="s">
        <v>352</v>
      </c>
      <c r="C172" t="s">
        <v>533</v>
      </c>
      <c r="D172" t="b">
        <v>1</v>
      </c>
      <c r="E172" t="b">
        <v>0</v>
      </c>
      <c r="F172" t="b">
        <v>0</v>
      </c>
      <c r="G172" t="b">
        <v>0</v>
      </c>
      <c r="H172" t="b">
        <v>0</v>
      </c>
      <c r="I172" t="b">
        <v>0</v>
      </c>
      <c r="J172" t="b">
        <v>0</v>
      </c>
      <c r="K172" t="b">
        <v>0</v>
      </c>
      <c r="L172" t="b">
        <v>0</v>
      </c>
      <c r="M172" t="s">
        <v>682</v>
      </c>
      <c r="N172" t="s">
        <v>983</v>
      </c>
      <c r="O172" t="s">
        <v>1289</v>
      </c>
      <c r="P172" t="s">
        <v>1595</v>
      </c>
      <c r="Q172" s="6" t="s">
        <v>1902</v>
      </c>
      <c r="R172" t="s">
        <v>2164</v>
      </c>
    </row>
    <row r="173" spans="1:19">
      <c r="A173" t="s">
        <v>190</v>
      </c>
      <c r="B173" t="s">
        <v>352</v>
      </c>
      <c r="C173" t="s">
        <v>534</v>
      </c>
      <c r="D173" t="b">
        <v>1</v>
      </c>
      <c r="E173" t="b">
        <v>0</v>
      </c>
      <c r="F173" t="b">
        <v>0</v>
      </c>
      <c r="G173" t="b">
        <v>0</v>
      </c>
      <c r="H173" t="b">
        <v>0</v>
      </c>
      <c r="I173" t="b">
        <v>0</v>
      </c>
      <c r="J173" t="b">
        <v>0</v>
      </c>
      <c r="K173" t="b">
        <v>0</v>
      </c>
      <c r="L173" t="b">
        <v>0</v>
      </c>
      <c r="M173" t="s">
        <v>683</v>
      </c>
      <c r="N173" t="s">
        <v>984</v>
      </c>
      <c r="O173" t="s">
        <v>1290</v>
      </c>
      <c r="P173" t="s">
        <v>1596</v>
      </c>
      <c r="Q173" s="6" t="s">
        <v>1903</v>
      </c>
      <c r="R173" t="s">
        <v>2165</v>
      </c>
    </row>
    <row r="174" spans="1:19">
      <c r="A174" t="s">
        <v>191</v>
      </c>
      <c r="B174" t="s">
        <v>335</v>
      </c>
      <c r="C174" t="s">
        <v>534</v>
      </c>
      <c r="D174" t="b">
        <v>1</v>
      </c>
      <c r="E174" t="b">
        <v>0</v>
      </c>
      <c r="F174" t="b">
        <v>0</v>
      </c>
      <c r="G174" t="b">
        <v>0</v>
      </c>
      <c r="H174" t="b">
        <v>0</v>
      </c>
      <c r="I174" t="b">
        <v>0</v>
      </c>
      <c r="J174" t="b">
        <v>0</v>
      </c>
      <c r="K174" t="b">
        <v>0</v>
      </c>
      <c r="L174" t="b">
        <v>0</v>
      </c>
      <c r="M174" t="s">
        <v>684</v>
      </c>
      <c r="N174" t="s">
        <v>985</v>
      </c>
      <c r="O174" t="s">
        <v>1291</v>
      </c>
      <c r="P174" t="s">
        <v>1597</v>
      </c>
      <c r="Q174" s="6" t="s">
        <v>1904</v>
      </c>
      <c r="R174" t="s">
        <v>2166</v>
      </c>
      <c r="S174" t="s">
        <v>2405</v>
      </c>
    </row>
    <row r="175" spans="1:19">
      <c r="A175" t="s">
        <v>192</v>
      </c>
      <c r="B175" t="s">
        <v>447</v>
      </c>
      <c r="C175" t="s">
        <v>534</v>
      </c>
      <c r="D175" t="b">
        <v>1</v>
      </c>
      <c r="E175" t="b">
        <v>0</v>
      </c>
      <c r="F175" t="b">
        <v>0</v>
      </c>
      <c r="G175" t="b">
        <v>0</v>
      </c>
      <c r="H175" t="b">
        <v>0</v>
      </c>
      <c r="I175" t="b">
        <v>0</v>
      </c>
      <c r="J175" t="b">
        <v>0</v>
      </c>
      <c r="K175" t="b">
        <v>0</v>
      </c>
      <c r="L175" t="b">
        <v>0</v>
      </c>
      <c r="M175" t="s">
        <v>685</v>
      </c>
      <c r="N175" t="s">
        <v>986</v>
      </c>
      <c r="O175" t="s">
        <v>1292</v>
      </c>
      <c r="P175" t="s">
        <v>1598</v>
      </c>
      <c r="Q175" s="6" t="s">
        <v>1905</v>
      </c>
      <c r="R175" t="s">
        <v>2167</v>
      </c>
    </row>
    <row r="176" spans="1:19">
      <c r="A176" t="s">
        <v>193</v>
      </c>
      <c r="B176" t="s">
        <v>414</v>
      </c>
      <c r="C176" t="s">
        <v>534</v>
      </c>
      <c r="D176" t="b">
        <v>1</v>
      </c>
      <c r="E176" t="b">
        <v>0</v>
      </c>
      <c r="F176" t="b">
        <v>0</v>
      </c>
      <c r="G176" t="b">
        <v>0</v>
      </c>
      <c r="H176" t="b">
        <v>0</v>
      </c>
      <c r="I176" t="b">
        <v>0</v>
      </c>
      <c r="J176" t="b">
        <v>0</v>
      </c>
      <c r="K176" t="b">
        <v>0</v>
      </c>
      <c r="L176" t="b">
        <v>0</v>
      </c>
      <c r="M176" t="s">
        <v>686</v>
      </c>
      <c r="N176" t="s">
        <v>987</v>
      </c>
      <c r="O176" t="s">
        <v>1293</v>
      </c>
      <c r="P176" t="s">
        <v>1599</v>
      </c>
      <c r="Q176" s="6" t="s">
        <v>1906</v>
      </c>
      <c r="R176" t="s">
        <v>2168</v>
      </c>
      <c r="S176" t="s">
        <v>2406</v>
      </c>
    </row>
    <row r="177" spans="1:19">
      <c r="A177" t="s">
        <v>194</v>
      </c>
      <c r="B177" t="s">
        <v>352</v>
      </c>
      <c r="C177" t="s">
        <v>534</v>
      </c>
      <c r="D177" t="b">
        <v>1</v>
      </c>
      <c r="E177" t="b">
        <v>0</v>
      </c>
      <c r="F177" t="b">
        <v>0</v>
      </c>
      <c r="G177" t="b">
        <v>0</v>
      </c>
      <c r="H177" t="b">
        <v>0</v>
      </c>
      <c r="I177" t="b">
        <v>0</v>
      </c>
      <c r="J177" t="b">
        <v>0</v>
      </c>
      <c r="K177" t="b">
        <v>0</v>
      </c>
      <c r="L177" t="b">
        <v>0</v>
      </c>
      <c r="M177" t="s">
        <v>687</v>
      </c>
      <c r="N177" t="s">
        <v>988</v>
      </c>
      <c r="O177" t="s">
        <v>1294</v>
      </c>
      <c r="P177" t="s">
        <v>1600</v>
      </c>
      <c r="Q177" s="6" t="s">
        <v>1907</v>
      </c>
      <c r="R177" t="s">
        <v>2169</v>
      </c>
    </row>
    <row r="178" spans="1:19">
      <c r="A178" t="s">
        <v>195</v>
      </c>
      <c r="B178" t="s">
        <v>448</v>
      </c>
      <c r="C178" t="s">
        <v>534</v>
      </c>
      <c r="D178" t="b">
        <v>1</v>
      </c>
      <c r="E178" t="b">
        <v>0</v>
      </c>
      <c r="F178" t="b">
        <v>0</v>
      </c>
      <c r="G178" t="b">
        <v>0</v>
      </c>
      <c r="H178" t="b">
        <v>0</v>
      </c>
      <c r="I178" t="b">
        <v>0</v>
      </c>
      <c r="J178" t="b">
        <v>0</v>
      </c>
      <c r="K178" t="b">
        <v>0</v>
      </c>
      <c r="L178" t="b">
        <v>0</v>
      </c>
      <c r="M178" t="s">
        <v>688</v>
      </c>
      <c r="N178" t="s">
        <v>989</v>
      </c>
      <c r="O178" t="s">
        <v>1295</v>
      </c>
      <c r="P178" t="s">
        <v>1601</v>
      </c>
      <c r="Q178" s="6" t="s">
        <v>1908</v>
      </c>
      <c r="R178" t="s">
        <v>2170</v>
      </c>
    </row>
    <row r="179" spans="1:19">
      <c r="A179" t="s">
        <v>196</v>
      </c>
      <c r="B179" t="s">
        <v>449</v>
      </c>
      <c r="C179" t="s">
        <v>534</v>
      </c>
      <c r="D179" t="b">
        <v>1</v>
      </c>
      <c r="E179" t="b">
        <v>0</v>
      </c>
      <c r="F179" t="b">
        <v>0</v>
      </c>
      <c r="G179" t="b">
        <v>0</v>
      </c>
      <c r="H179" t="b">
        <v>0</v>
      </c>
      <c r="I179" t="b">
        <v>0</v>
      </c>
      <c r="J179" t="b">
        <v>0</v>
      </c>
      <c r="K179" t="b">
        <v>0</v>
      </c>
      <c r="L179" t="b">
        <v>0</v>
      </c>
      <c r="M179" t="s">
        <v>689</v>
      </c>
      <c r="N179" t="s">
        <v>990</v>
      </c>
      <c r="O179" t="s">
        <v>1296</v>
      </c>
      <c r="P179" t="s">
        <v>1602</v>
      </c>
      <c r="Q179" s="6" t="s">
        <v>1909</v>
      </c>
      <c r="R179" t="s">
        <v>2171</v>
      </c>
    </row>
    <row r="180" spans="1:19">
      <c r="A180" t="s">
        <v>197</v>
      </c>
      <c r="B180" t="s">
        <v>352</v>
      </c>
      <c r="C180" t="s">
        <v>534</v>
      </c>
      <c r="D180" t="b">
        <v>1</v>
      </c>
      <c r="E180" t="b">
        <v>0</v>
      </c>
      <c r="F180" t="b">
        <v>0</v>
      </c>
      <c r="G180" t="b">
        <v>1</v>
      </c>
      <c r="H180" t="b">
        <v>0</v>
      </c>
      <c r="I180" t="b">
        <v>0</v>
      </c>
      <c r="J180" t="b">
        <v>0</v>
      </c>
      <c r="K180" t="b">
        <v>0</v>
      </c>
      <c r="L180" t="b">
        <v>0</v>
      </c>
      <c r="M180" t="s">
        <v>690</v>
      </c>
      <c r="N180" t="s">
        <v>991</v>
      </c>
      <c r="O180" t="s">
        <v>1297</v>
      </c>
      <c r="P180" t="s">
        <v>1603</v>
      </c>
      <c r="Q180" s="6" t="s">
        <v>1910</v>
      </c>
      <c r="R180" t="s">
        <v>2172</v>
      </c>
    </row>
    <row r="181" spans="1:19">
      <c r="A181" t="s">
        <v>198</v>
      </c>
      <c r="B181" t="s">
        <v>450</v>
      </c>
      <c r="C181" t="s">
        <v>534</v>
      </c>
      <c r="D181" t="b">
        <v>1</v>
      </c>
      <c r="E181" t="b">
        <v>0</v>
      </c>
      <c r="F181" t="b">
        <v>0</v>
      </c>
      <c r="G181" t="b">
        <v>0</v>
      </c>
      <c r="H181" t="b">
        <v>0</v>
      </c>
      <c r="I181" t="b">
        <v>0</v>
      </c>
      <c r="J181" t="b">
        <v>0</v>
      </c>
      <c r="K181" t="b">
        <v>0</v>
      </c>
      <c r="L181" t="b">
        <v>0</v>
      </c>
      <c r="M181" t="s">
        <v>691</v>
      </c>
      <c r="N181" t="s">
        <v>992</v>
      </c>
      <c r="O181" t="s">
        <v>1298</v>
      </c>
      <c r="P181" t="s">
        <v>1604</v>
      </c>
      <c r="Q181" s="6" t="s">
        <v>1911</v>
      </c>
      <c r="R181" t="s">
        <v>2173</v>
      </c>
      <c r="S181" t="s">
        <v>2407</v>
      </c>
    </row>
    <row r="182" spans="1:19">
      <c r="A182" t="s">
        <v>199</v>
      </c>
      <c r="B182" t="s">
        <v>432</v>
      </c>
      <c r="C182" t="s">
        <v>534</v>
      </c>
      <c r="D182" t="b">
        <v>1</v>
      </c>
      <c r="E182" t="b">
        <v>0</v>
      </c>
      <c r="F182" t="b">
        <v>0</v>
      </c>
      <c r="G182" t="b">
        <v>0</v>
      </c>
      <c r="H182" t="b">
        <v>0</v>
      </c>
      <c r="I182" t="b">
        <v>0</v>
      </c>
      <c r="J182" t="b">
        <v>0</v>
      </c>
      <c r="K182" t="b">
        <v>0</v>
      </c>
      <c r="L182" t="b">
        <v>0</v>
      </c>
      <c r="M182" t="s">
        <v>692</v>
      </c>
      <c r="N182" t="s">
        <v>993</v>
      </c>
      <c r="O182" t="s">
        <v>1299</v>
      </c>
      <c r="P182" t="s">
        <v>1605</v>
      </c>
      <c r="Q182" s="6" t="s">
        <v>1912</v>
      </c>
      <c r="R182" t="s">
        <v>2174</v>
      </c>
    </row>
    <row r="183" spans="1:19">
      <c r="A183" t="s">
        <v>200</v>
      </c>
      <c r="B183" t="s">
        <v>451</v>
      </c>
      <c r="C183" t="s">
        <v>534</v>
      </c>
      <c r="D183" t="b">
        <v>1</v>
      </c>
      <c r="E183" t="b">
        <v>0</v>
      </c>
      <c r="F183" t="b">
        <v>0</v>
      </c>
      <c r="G183" t="b">
        <v>0</v>
      </c>
      <c r="H183" t="b">
        <v>0</v>
      </c>
      <c r="I183" t="b">
        <v>0</v>
      </c>
      <c r="J183" t="b">
        <v>0</v>
      </c>
      <c r="K183" t="b">
        <v>0</v>
      </c>
      <c r="L183" t="b">
        <v>0</v>
      </c>
      <c r="M183" t="s">
        <v>693</v>
      </c>
      <c r="N183" t="s">
        <v>994</v>
      </c>
      <c r="O183" t="s">
        <v>1300</v>
      </c>
      <c r="P183" t="s">
        <v>1606</v>
      </c>
      <c r="Q183" s="6" t="s">
        <v>1913</v>
      </c>
      <c r="R183" t="s">
        <v>2175</v>
      </c>
      <c r="S183" t="s">
        <v>2408</v>
      </c>
    </row>
    <row r="184" spans="1:19">
      <c r="A184" t="s">
        <v>201</v>
      </c>
      <c r="B184" t="s">
        <v>452</v>
      </c>
      <c r="C184" t="s">
        <v>534</v>
      </c>
      <c r="D184" t="b">
        <v>1</v>
      </c>
      <c r="E184" t="b">
        <v>0</v>
      </c>
      <c r="F184" t="b">
        <v>0</v>
      </c>
      <c r="G184" t="b">
        <v>0</v>
      </c>
      <c r="H184" t="b">
        <v>0</v>
      </c>
      <c r="I184" t="b">
        <v>0</v>
      </c>
      <c r="J184" t="b">
        <v>0</v>
      </c>
      <c r="K184" t="b">
        <v>0</v>
      </c>
      <c r="L184" t="b">
        <v>0</v>
      </c>
      <c r="M184" t="s">
        <v>694</v>
      </c>
      <c r="N184" t="s">
        <v>995</v>
      </c>
      <c r="O184" t="s">
        <v>1301</v>
      </c>
      <c r="P184" t="s">
        <v>1607</v>
      </c>
      <c r="Q184" s="6" t="s">
        <v>1914</v>
      </c>
      <c r="R184" t="s">
        <v>2176</v>
      </c>
    </row>
    <row r="185" spans="1:19">
      <c r="A185" t="s">
        <v>202</v>
      </c>
      <c r="B185" t="s">
        <v>453</v>
      </c>
      <c r="C185" t="s">
        <v>534</v>
      </c>
      <c r="D185" t="b">
        <v>1</v>
      </c>
      <c r="E185" t="b">
        <v>0</v>
      </c>
      <c r="F185" t="b">
        <v>0</v>
      </c>
      <c r="G185" t="b">
        <v>0</v>
      </c>
      <c r="H185" t="b">
        <v>0</v>
      </c>
      <c r="I185" t="b">
        <v>0</v>
      </c>
      <c r="J185" t="b">
        <v>0</v>
      </c>
      <c r="K185" t="b">
        <v>0</v>
      </c>
      <c r="L185" t="b">
        <v>0</v>
      </c>
      <c r="M185" t="s">
        <v>695</v>
      </c>
      <c r="N185" t="s">
        <v>996</v>
      </c>
      <c r="O185" t="s">
        <v>1302</v>
      </c>
      <c r="Q185" s="6" t="s">
        <v>1915</v>
      </c>
      <c r="R185" t="s">
        <v>2177</v>
      </c>
    </row>
    <row r="186" spans="1:19">
      <c r="A186" t="s">
        <v>203</v>
      </c>
      <c r="B186" t="s">
        <v>454</v>
      </c>
      <c r="C186" t="s">
        <v>534</v>
      </c>
      <c r="D186" t="b">
        <v>1</v>
      </c>
      <c r="E186" t="b">
        <v>0</v>
      </c>
      <c r="F186" t="b">
        <v>0</v>
      </c>
      <c r="G186" t="b">
        <v>0</v>
      </c>
      <c r="H186" t="b">
        <v>0</v>
      </c>
      <c r="I186" t="b">
        <v>0</v>
      </c>
      <c r="J186" t="b">
        <v>0</v>
      </c>
      <c r="K186" t="b">
        <v>0</v>
      </c>
      <c r="L186" t="b">
        <v>0</v>
      </c>
      <c r="M186" t="s">
        <v>696</v>
      </c>
      <c r="N186" t="s">
        <v>997</v>
      </c>
      <c r="O186" t="s">
        <v>1303</v>
      </c>
      <c r="P186" t="s">
        <v>1608</v>
      </c>
      <c r="Q186" s="6" t="s">
        <v>1916</v>
      </c>
      <c r="R186" t="s">
        <v>2178</v>
      </c>
      <c r="S186" t="s">
        <v>2409</v>
      </c>
    </row>
    <row r="187" spans="1:19">
      <c r="A187" t="s">
        <v>204</v>
      </c>
      <c r="B187" t="s">
        <v>455</v>
      </c>
      <c r="C187" t="s">
        <v>534</v>
      </c>
      <c r="D187" t="b">
        <v>1</v>
      </c>
      <c r="E187" t="b">
        <v>0</v>
      </c>
      <c r="F187" t="b">
        <v>0</v>
      </c>
      <c r="G187" t="b">
        <v>0</v>
      </c>
      <c r="H187" t="b">
        <v>0</v>
      </c>
      <c r="I187" t="b">
        <v>0</v>
      </c>
      <c r="J187" t="b">
        <v>0</v>
      </c>
      <c r="K187" t="b">
        <v>0</v>
      </c>
      <c r="L187" t="b">
        <v>0</v>
      </c>
      <c r="N187" t="s">
        <v>998</v>
      </c>
      <c r="O187" t="s">
        <v>1304</v>
      </c>
      <c r="P187" t="s">
        <v>1609</v>
      </c>
      <c r="Q187" s="6" t="s">
        <v>1917</v>
      </c>
      <c r="S187" t="s">
        <v>2410</v>
      </c>
    </row>
    <row r="188" spans="1:19">
      <c r="A188" t="s">
        <v>205</v>
      </c>
      <c r="B188" t="s">
        <v>456</v>
      </c>
      <c r="C188" t="s">
        <v>534</v>
      </c>
      <c r="D188" t="b">
        <v>1</v>
      </c>
      <c r="E188" t="b">
        <v>0</v>
      </c>
      <c r="F188" t="b">
        <v>0</v>
      </c>
      <c r="G188" t="b">
        <v>0</v>
      </c>
      <c r="H188" t="b">
        <v>0</v>
      </c>
      <c r="I188" t="b">
        <v>0</v>
      </c>
      <c r="J188" t="b">
        <v>0</v>
      </c>
      <c r="K188" t="b">
        <v>0</v>
      </c>
      <c r="L188" t="b">
        <v>0</v>
      </c>
      <c r="M188" t="s">
        <v>697</v>
      </c>
      <c r="N188" t="s">
        <v>999</v>
      </c>
      <c r="O188" t="s">
        <v>1305</v>
      </c>
      <c r="P188" t="s">
        <v>1610</v>
      </c>
      <c r="Q188" s="6" t="s">
        <v>1918</v>
      </c>
      <c r="R188" t="s">
        <v>2179</v>
      </c>
      <c r="S188" t="s">
        <v>2411</v>
      </c>
    </row>
    <row r="189" spans="1:19">
      <c r="A189" t="s">
        <v>206</v>
      </c>
      <c r="B189" t="s">
        <v>394</v>
      </c>
      <c r="C189" t="s">
        <v>534</v>
      </c>
      <c r="D189" t="b">
        <v>1</v>
      </c>
      <c r="E189" t="b">
        <v>0</v>
      </c>
      <c r="F189" t="b">
        <v>0</v>
      </c>
      <c r="G189" t="b">
        <v>0</v>
      </c>
      <c r="H189" t="b">
        <v>0</v>
      </c>
      <c r="I189" t="b">
        <v>0</v>
      </c>
      <c r="J189" t="b">
        <v>0</v>
      </c>
      <c r="K189" t="b">
        <v>0</v>
      </c>
      <c r="L189" t="b">
        <v>0</v>
      </c>
      <c r="N189" t="s">
        <v>1000</v>
      </c>
      <c r="O189" t="s">
        <v>1306</v>
      </c>
      <c r="P189" t="s">
        <v>1611</v>
      </c>
      <c r="Q189" s="6" t="s">
        <v>1919</v>
      </c>
      <c r="S189" t="s">
        <v>2412</v>
      </c>
    </row>
    <row r="190" spans="1:19">
      <c r="A190" t="s">
        <v>207</v>
      </c>
      <c r="B190" t="s">
        <v>457</v>
      </c>
      <c r="C190" t="s">
        <v>534</v>
      </c>
      <c r="D190" t="b">
        <v>1</v>
      </c>
      <c r="E190" t="b">
        <v>0</v>
      </c>
      <c r="F190" t="b">
        <v>0</v>
      </c>
      <c r="G190" t="b">
        <v>0</v>
      </c>
      <c r="H190" t="b">
        <v>0</v>
      </c>
      <c r="I190" t="b">
        <v>0</v>
      </c>
      <c r="J190" t="b">
        <v>0</v>
      </c>
      <c r="K190" t="b">
        <v>0</v>
      </c>
      <c r="L190" t="b">
        <v>0</v>
      </c>
      <c r="M190" t="s">
        <v>698</v>
      </c>
      <c r="N190" t="s">
        <v>1001</v>
      </c>
      <c r="O190" t="s">
        <v>1307</v>
      </c>
      <c r="P190" t="s">
        <v>1612</v>
      </c>
      <c r="Q190" s="6" t="s">
        <v>1920</v>
      </c>
      <c r="R190" t="s">
        <v>2180</v>
      </c>
    </row>
    <row r="191" spans="1:19">
      <c r="A191" t="s">
        <v>208</v>
      </c>
      <c r="B191" t="s">
        <v>352</v>
      </c>
      <c r="C191" t="s">
        <v>534</v>
      </c>
      <c r="D191" t="b">
        <v>1</v>
      </c>
      <c r="E191" t="b">
        <v>0</v>
      </c>
      <c r="F191" t="b">
        <v>0</v>
      </c>
      <c r="G191" t="b">
        <v>0</v>
      </c>
      <c r="H191" t="b">
        <v>0</v>
      </c>
      <c r="I191" t="b">
        <v>0</v>
      </c>
      <c r="J191" t="b">
        <v>0</v>
      </c>
      <c r="K191" t="b">
        <v>0</v>
      </c>
      <c r="L191" t="b">
        <v>0</v>
      </c>
      <c r="M191" t="s">
        <v>699</v>
      </c>
      <c r="N191" t="s">
        <v>1002</v>
      </c>
      <c r="O191" t="s">
        <v>1308</v>
      </c>
      <c r="P191" t="s">
        <v>1613</v>
      </c>
      <c r="Q191" s="6" t="s">
        <v>1921</v>
      </c>
      <c r="R191" t="s">
        <v>2181</v>
      </c>
    </row>
    <row r="192" spans="1:19">
      <c r="A192" t="s">
        <v>209</v>
      </c>
      <c r="B192" t="s">
        <v>458</v>
      </c>
      <c r="C192" t="s">
        <v>534</v>
      </c>
      <c r="D192" t="b">
        <v>1</v>
      </c>
      <c r="E192" t="b">
        <v>1</v>
      </c>
      <c r="F192" t="b">
        <v>0</v>
      </c>
      <c r="G192" t="b">
        <v>0</v>
      </c>
      <c r="H192" t="b">
        <v>0</v>
      </c>
      <c r="I192" t="b">
        <v>0</v>
      </c>
      <c r="J192" t="b">
        <v>1</v>
      </c>
      <c r="K192" t="b">
        <v>0</v>
      </c>
      <c r="L192" t="b">
        <v>0</v>
      </c>
      <c r="M192" t="s">
        <v>700</v>
      </c>
      <c r="N192" t="s">
        <v>1003</v>
      </c>
      <c r="O192" t="s">
        <v>1309</v>
      </c>
      <c r="P192" t="s">
        <v>1614</v>
      </c>
      <c r="Q192" s="6" t="s">
        <v>1922</v>
      </c>
      <c r="R192" t="s">
        <v>2182</v>
      </c>
      <c r="S192" t="s">
        <v>2413</v>
      </c>
    </row>
    <row r="193" spans="1:19">
      <c r="A193" t="s">
        <v>210</v>
      </c>
      <c r="B193" t="s">
        <v>352</v>
      </c>
      <c r="C193" t="s">
        <v>534</v>
      </c>
      <c r="D193" t="b">
        <v>1</v>
      </c>
      <c r="E193" t="b">
        <v>0</v>
      </c>
      <c r="F193" t="b">
        <v>0</v>
      </c>
      <c r="G193" t="b">
        <v>0</v>
      </c>
      <c r="H193" t="b">
        <v>0</v>
      </c>
      <c r="I193" t="b">
        <v>0</v>
      </c>
      <c r="J193" t="b">
        <v>0</v>
      </c>
      <c r="K193" t="b">
        <v>0</v>
      </c>
      <c r="L193" t="b">
        <v>0</v>
      </c>
      <c r="M193" t="s">
        <v>701</v>
      </c>
      <c r="N193" t="s">
        <v>1004</v>
      </c>
      <c r="O193" t="s">
        <v>1310</v>
      </c>
      <c r="P193" t="s">
        <v>1615</v>
      </c>
      <c r="Q193" s="6" t="s">
        <v>1923</v>
      </c>
      <c r="R193" t="s">
        <v>2183</v>
      </c>
    </row>
    <row r="194" spans="1:19">
      <c r="A194" t="s">
        <v>211</v>
      </c>
      <c r="B194" t="s">
        <v>459</v>
      </c>
      <c r="C194" t="s">
        <v>534</v>
      </c>
      <c r="D194" t="b">
        <v>1</v>
      </c>
      <c r="E194" t="b">
        <v>0</v>
      </c>
      <c r="F194" t="b">
        <v>0</v>
      </c>
      <c r="G194" t="b">
        <v>0</v>
      </c>
      <c r="H194" t="b">
        <v>0</v>
      </c>
      <c r="I194" t="b">
        <v>0</v>
      </c>
      <c r="J194" t="b">
        <v>0</v>
      </c>
      <c r="K194" t="b">
        <v>0</v>
      </c>
      <c r="L194" t="b">
        <v>0</v>
      </c>
      <c r="M194" t="s">
        <v>702</v>
      </c>
      <c r="N194" t="s">
        <v>1005</v>
      </c>
      <c r="O194" t="s">
        <v>1311</v>
      </c>
      <c r="P194" t="s">
        <v>1616</v>
      </c>
      <c r="Q194" s="6" t="s">
        <v>1924</v>
      </c>
      <c r="R194" t="s">
        <v>2184</v>
      </c>
    </row>
    <row r="195" spans="1:19">
      <c r="A195" t="s">
        <v>212</v>
      </c>
      <c r="B195" t="s">
        <v>337</v>
      </c>
      <c r="C195" t="s">
        <v>534</v>
      </c>
      <c r="D195" t="b">
        <v>1</v>
      </c>
      <c r="E195" t="b">
        <v>0</v>
      </c>
      <c r="F195" t="b">
        <v>0</v>
      </c>
      <c r="G195" t="b">
        <v>0</v>
      </c>
      <c r="H195" t="b">
        <v>0</v>
      </c>
      <c r="I195" t="b">
        <v>0</v>
      </c>
      <c r="J195" t="b">
        <v>0</v>
      </c>
      <c r="K195" t="b">
        <v>0</v>
      </c>
      <c r="L195" t="b">
        <v>0</v>
      </c>
      <c r="M195" t="s">
        <v>703</v>
      </c>
      <c r="N195" t="s">
        <v>1006</v>
      </c>
      <c r="O195" t="s">
        <v>1312</v>
      </c>
      <c r="P195" t="s">
        <v>1617</v>
      </c>
      <c r="Q195" s="6" t="s">
        <v>1925</v>
      </c>
      <c r="R195" t="s">
        <v>2185</v>
      </c>
    </row>
    <row r="196" spans="1:19">
      <c r="A196" t="s">
        <v>213</v>
      </c>
      <c r="B196" t="s">
        <v>460</v>
      </c>
      <c r="C196" t="s">
        <v>534</v>
      </c>
      <c r="D196" t="b">
        <v>1</v>
      </c>
      <c r="E196" t="b">
        <v>0</v>
      </c>
      <c r="F196" t="b">
        <v>0</v>
      </c>
      <c r="G196" t="b">
        <v>0</v>
      </c>
      <c r="H196" t="b">
        <v>0</v>
      </c>
      <c r="I196" t="b">
        <v>0</v>
      </c>
      <c r="J196" t="b">
        <v>0</v>
      </c>
      <c r="K196" t="b">
        <v>0</v>
      </c>
      <c r="L196" t="b">
        <v>0</v>
      </c>
      <c r="M196" t="s">
        <v>704</v>
      </c>
      <c r="N196" t="s">
        <v>1007</v>
      </c>
      <c r="O196" t="s">
        <v>1313</v>
      </c>
      <c r="P196" t="s">
        <v>1618</v>
      </c>
      <c r="Q196" s="6" t="s">
        <v>1926</v>
      </c>
      <c r="R196" t="s">
        <v>2186</v>
      </c>
    </row>
    <row r="197" spans="1:19">
      <c r="A197" t="s">
        <v>214</v>
      </c>
      <c r="B197" t="s">
        <v>335</v>
      </c>
      <c r="C197" t="s">
        <v>534</v>
      </c>
      <c r="D197" t="b">
        <v>1</v>
      </c>
      <c r="E197" t="b">
        <v>0</v>
      </c>
      <c r="F197" t="b">
        <v>0</v>
      </c>
      <c r="G197" t="b">
        <v>0</v>
      </c>
      <c r="H197" t="b">
        <v>0</v>
      </c>
      <c r="I197" t="b">
        <v>0</v>
      </c>
      <c r="J197" t="b">
        <v>0</v>
      </c>
      <c r="K197" t="b">
        <v>0</v>
      </c>
      <c r="L197" t="b">
        <v>0</v>
      </c>
      <c r="M197" t="s">
        <v>705</v>
      </c>
      <c r="N197" t="s">
        <v>1008</v>
      </c>
      <c r="O197" t="s">
        <v>1314</v>
      </c>
      <c r="P197" t="s">
        <v>1619</v>
      </c>
      <c r="Q197" s="6" t="s">
        <v>1927</v>
      </c>
      <c r="R197" t="s">
        <v>2187</v>
      </c>
      <c r="S197" t="s">
        <v>2414</v>
      </c>
    </row>
    <row r="198" spans="1:19">
      <c r="A198" t="s">
        <v>215</v>
      </c>
      <c r="B198" t="s">
        <v>461</v>
      </c>
      <c r="C198" t="s">
        <v>534</v>
      </c>
      <c r="D198" t="b">
        <v>1</v>
      </c>
      <c r="E198" t="b">
        <v>0</v>
      </c>
      <c r="F198" t="b">
        <v>0</v>
      </c>
      <c r="G198" t="b">
        <v>0</v>
      </c>
      <c r="H198" t="b">
        <v>0</v>
      </c>
      <c r="I198" t="b">
        <v>0</v>
      </c>
      <c r="J198" t="b">
        <v>0</v>
      </c>
      <c r="K198" t="b">
        <v>0</v>
      </c>
      <c r="L198" t="b">
        <v>0</v>
      </c>
      <c r="M198" t="s">
        <v>706</v>
      </c>
      <c r="N198" t="s">
        <v>1009</v>
      </c>
      <c r="O198" t="s">
        <v>1315</v>
      </c>
      <c r="P198" t="s">
        <v>1620</v>
      </c>
      <c r="Q198" s="6" t="s">
        <v>1928</v>
      </c>
      <c r="R198" t="s">
        <v>2188</v>
      </c>
    </row>
    <row r="199" spans="1:19">
      <c r="A199" t="s">
        <v>216</v>
      </c>
      <c r="B199" t="s">
        <v>424</v>
      </c>
      <c r="C199" t="s">
        <v>534</v>
      </c>
      <c r="D199" t="b">
        <v>1</v>
      </c>
      <c r="E199" t="b">
        <v>0</v>
      </c>
      <c r="F199" t="b">
        <v>0</v>
      </c>
      <c r="G199" t="b">
        <v>0</v>
      </c>
      <c r="H199" t="b">
        <v>0</v>
      </c>
      <c r="I199" t="b">
        <v>0</v>
      </c>
      <c r="J199" t="b">
        <v>0</v>
      </c>
      <c r="K199" t="b">
        <v>0</v>
      </c>
      <c r="L199" t="b">
        <v>0</v>
      </c>
      <c r="M199" t="s">
        <v>707</v>
      </c>
      <c r="N199" t="s">
        <v>1010</v>
      </c>
      <c r="O199" t="s">
        <v>1316</v>
      </c>
      <c r="P199" t="s">
        <v>1621</v>
      </c>
      <c r="Q199" s="6" t="s">
        <v>1929</v>
      </c>
      <c r="R199" t="s">
        <v>2189</v>
      </c>
      <c r="S199" t="s">
        <v>2415</v>
      </c>
    </row>
    <row r="200" spans="1:19">
      <c r="A200" t="s">
        <v>217</v>
      </c>
      <c r="B200" t="s">
        <v>462</v>
      </c>
      <c r="C200" t="s">
        <v>535</v>
      </c>
      <c r="D200" t="b">
        <v>1</v>
      </c>
      <c r="E200" t="b">
        <v>0</v>
      </c>
      <c r="F200" t="b">
        <v>0</v>
      </c>
      <c r="G200" t="b">
        <v>0</v>
      </c>
      <c r="H200" t="b">
        <v>0</v>
      </c>
      <c r="I200" t="b">
        <v>0</v>
      </c>
      <c r="J200" t="b">
        <v>1</v>
      </c>
      <c r="K200" t="b">
        <v>0</v>
      </c>
      <c r="L200" t="b">
        <v>0</v>
      </c>
      <c r="M200" t="s">
        <v>708</v>
      </c>
      <c r="N200" t="s">
        <v>1011</v>
      </c>
      <c r="O200" t="s">
        <v>1317</v>
      </c>
      <c r="P200" t="s">
        <v>1622</v>
      </c>
      <c r="Q200" s="6" t="s">
        <v>1930</v>
      </c>
      <c r="R200" t="s">
        <v>2190</v>
      </c>
      <c r="S200" t="s">
        <v>2416</v>
      </c>
    </row>
    <row r="201" spans="1:19">
      <c r="A201" t="s">
        <v>218</v>
      </c>
      <c r="B201" t="s">
        <v>391</v>
      </c>
      <c r="C201" t="s">
        <v>535</v>
      </c>
      <c r="D201" t="b">
        <v>1</v>
      </c>
      <c r="E201" t="b">
        <v>0</v>
      </c>
      <c r="F201" t="b">
        <v>0</v>
      </c>
      <c r="G201" t="b">
        <v>0</v>
      </c>
      <c r="H201" t="b">
        <v>0</v>
      </c>
      <c r="I201" t="b">
        <v>0</v>
      </c>
      <c r="J201" t="b">
        <v>0</v>
      </c>
      <c r="K201" t="b">
        <v>0</v>
      </c>
      <c r="L201" t="b">
        <v>0</v>
      </c>
      <c r="M201" t="s">
        <v>709</v>
      </c>
      <c r="N201" t="s">
        <v>1012</v>
      </c>
      <c r="O201" t="s">
        <v>1318</v>
      </c>
      <c r="P201" t="s">
        <v>1623</v>
      </c>
      <c r="Q201" s="6" t="s">
        <v>1931</v>
      </c>
      <c r="R201" t="s">
        <v>2191</v>
      </c>
      <c r="S201" t="s">
        <v>2417</v>
      </c>
    </row>
    <row r="202" spans="1:19">
      <c r="A202" t="s">
        <v>219</v>
      </c>
      <c r="B202" t="s">
        <v>463</v>
      </c>
      <c r="C202" t="s">
        <v>535</v>
      </c>
      <c r="D202" t="b">
        <v>1</v>
      </c>
      <c r="E202" t="b">
        <v>0</v>
      </c>
      <c r="F202" t="b">
        <v>0</v>
      </c>
      <c r="G202" t="b">
        <v>0</v>
      </c>
      <c r="H202" t="b">
        <v>0</v>
      </c>
      <c r="I202" t="b">
        <v>0</v>
      </c>
      <c r="J202" t="b">
        <v>0</v>
      </c>
      <c r="K202" t="b">
        <v>0</v>
      </c>
      <c r="L202" t="b">
        <v>0</v>
      </c>
      <c r="M202" t="s">
        <v>710</v>
      </c>
      <c r="N202" t="s">
        <v>1013</v>
      </c>
      <c r="O202" t="s">
        <v>1319</v>
      </c>
      <c r="P202" t="s">
        <v>1624</v>
      </c>
      <c r="Q202" s="6" t="s">
        <v>1932</v>
      </c>
      <c r="R202" t="s">
        <v>2192</v>
      </c>
    </row>
    <row r="203" spans="1:19">
      <c r="A203" t="s">
        <v>220</v>
      </c>
      <c r="B203" t="s">
        <v>335</v>
      </c>
      <c r="C203" t="s">
        <v>535</v>
      </c>
      <c r="D203" t="b">
        <v>1</v>
      </c>
      <c r="E203" t="b">
        <v>0</v>
      </c>
      <c r="F203" t="b">
        <v>0</v>
      </c>
      <c r="G203" t="b">
        <v>0</v>
      </c>
      <c r="H203" t="b">
        <v>0</v>
      </c>
      <c r="I203" t="b">
        <v>0</v>
      </c>
      <c r="J203" t="b">
        <v>0</v>
      </c>
      <c r="K203" t="b">
        <v>0</v>
      </c>
      <c r="L203" t="b">
        <v>0</v>
      </c>
      <c r="M203" t="s">
        <v>711</v>
      </c>
      <c r="N203" t="s">
        <v>1014</v>
      </c>
      <c r="O203" t="s">
        <v>1320</v>
      </c>
      <c r="P203" t="s">
        <v>1625</v>
      </c>
      <c r="Q203" s="6" t="s">
        <v>1933</v>
      </c>
      <c r="R203" t="s">
        <v>2193</v>
      </c>
      <c r="S203" t="s">
        <v>2418</v>
      </c>
    </row>
    <row r="204" spans="1:19">
      <c r="A204" t="s">
        <v>221</v>
      </c>
      <c r="B204" t="s">
        <v>464</v>
      </c>
      <c r="C204" t="s">
        <v>535</v>
      </c>
      <c r="D204" t="b">
        <v>1</v>
      </c>
      <c r="E204" t="b">
        <v>0</v>
      </c>
      <c r="F204" t="b">
        <v>0</v>
      </c>
      <c r="G204" t="b">
        <v>0</v>
      </c>
      <c r="H204" t="b">
        <v>0</v>
      </c>
      <c r="I204" t="b">
        <v>0</v>
      </c>
      <c r="J204" t="b">
        <v>0</v>
      </c>
      <c r="K204" t="b">
        <v>0</v>
      </c>
      <c r="L204" t="b">
        <v>0</v>
      </c>
      <c r="M204" t="s">
        <v>712</v>
      </c>
      <c r="N204" t="s">
        <v>1015</v>
      </c>
      <c r="O204" t="s">
        <v>1321</v>
      </c>
      <c r="P204" t="s">
        <v>1626</v>
      </c>
      <c r="Q204" s="6" t="s">
        <v>1934</v>
      </c>
      <c r="R204" t="s">
        <v>2194</v>
      </c>
    </row>
    <row r="205" spans="1:19">
      <c r="A205" t="s">
        <v>222</v>
      </c>
      <c r="B205" t="s">
        <v>356</v>
      </c>
      <c r="C205" t="s">
        <v>535</v>
      </c>
      <c r="D205" t="b">
        <v>1</v>
      </c>
      <c r="E205" t="b">
        <v>0</v>
      </c>
      <c r="F205" t="b">
        <v>0</v>
      </c>
      <c r="G205" t="b">
        <v>0</v>
      </c>
      <c r="H205" t="b">
        <v>0</v>
      </c>
      <c r="I205" t="b">
        <v>0</v>
      </c>
      <c r="J205" t="b">
        <v>0</v>
      </c>
      <c r="K205" t="b">
        <v>0</v>
      </c>
      <c r="L205" t="b">
        <v>0</v>
      </c>
      <c r="M205" t="s">
        <v>713</v>
      </c>
      <c r="N205" t="s">
        <v>1016</v>
      </c>
      <c r="O205" t="s">
        <v>1322</v>
      </c>
      <c r="P205" t="s">
        <v>1627</v>
      </c>
      <c r="Q205" s="6" t="s">
        <v>1935</v>
      </c>
      <c r="R205" t="s">
        <v>2195</v>
      </c>
      <c r="S205" t="s">
        <v>2419</v>
      </c>
    </row>
    <row r="206" spans="1:19">
      <c r="A206" t="s">
        <v>223</v>
      </c>
      <c r="B206" t="s">
        <v>402</v>
      </c>
      <c r="C206" t="s">
        <v>535</v>
      </c>
      <c r="D206" t="b">
        <v>1</v>
      </c>
      <c r="E206" t="b">
        <v>0</v>
      </c>
      <c r="F206" t="b">
        <v>0</v>
      </c>
      <c r="G206" t="b">
        <v>0</v>
      </c>
      <c r="H206" t="b">
        <v>0</v>
      </c>
      <c r="I206" t="b">
        <v>0</v>
      </c>
      <c r="J206" t="b">
        <v>0</v>
      </c>
      <c r="K206" t="b">
        <v>0</v>
      </c>
      <c r="L206" t="b">
        <v>0</v>
      </c>
      <c r="M206" t="s">
        <v>714</v>
      </c>
      <c r="N206" t="s">
        <v>1017</v>
      </c>
      <c r="O206" t="s">
        <v>1323</v>
      </c>
      <c r="P206" t="s">
        <v>1628</v>
      </c>
      <c r="Q206" s="6" t="s">
        <v>1936</v>
      </c>
      <c r="R206" t="s">
        <v>2196</v>
      </c>
    </row>
    <row r="207" spans="1:19">
      <c r="A207" t="s">
        <v>224</v>
      </c>
      <c r="B207" t="s">
        <v>465</v>
      </c>
      <c r="C207" t="s">
        <v>535</v>
      </c>
      <c r="D207" t="b">
        <v>1</v>
      </c>
      <c r="E207" t="b">
        <v>0</v>
      </c>
      <c r="F207" t="b">
        <v>0</v>
      </c>
      <c r="G207" t="b">
        <v>0</v>
      </c>
      <c r="H207" t="b">
        <v>0</v>
      </c>
      <c r="I207" t="b">
        <v>1</v>
      </c>
      <c r="J207" t="b">
        <v>0</v>
      </c>
      <c r="K207" t="b">
        <v>0</v>
      </c>
      <c r="L207" t="b">
        <v>0</v>
      </c>
      <c r="M207" t="s">
        <v>715</v>
      </c>
      <c r="N207" t="s">
        <v>1018</v>
      </c>
      <c r="O207" t="s">
        <v>1324</v>
      </c>
      <c r="P207" t="s">
        <v>1629</v>
      </c>
      <c r="Q207" s="6" t="s">
        <v>1937</v>
      </c>
      <c r="R207" t="s">
        <v>2197</v>
      </c>
      <c r="S207" t="s">
        <v>2420</v>
      </c>
    </row>
    <row r="208" spans="1:19">
      <c r="A208" t="s">
        <v>225</v>
      </c>
      <c r="B208" t="s">
        <v>466</v>
      </c>
      <c r="C208" t="s">
        <v>535</v>
      </c>
      <c r="D208" t="b">
        <v>1</v>
      </c>
      <c r="E208" t="b">
        <v>0</v>
      </c>
      <c r="F208" t="b">
        <v>0</v>
      </c>
      <c r="G208" t="b">
        <v>0</v>
      </c>
      <c r="H208" t="b">
        <v>0</v>
      </c>
      <c r="I208" t="b">
        <v>0</v>
      </c>
      <c r="J208" t="b">
        <v>0</v>
      </c>
      <c r="K208" t="b">
        <v>0</v>
      </c>
      <c r="L208" t="b">
        <v>0</v>
      </c>
      <c r="M208" t="s">
        <v>716</v>
      </c>
      <c r="N208" t="s">
        <v>1019</v>
      </c>
      <c r="O208" t="s">
        <v>1325</v>
      </c>
      <c r="P208" t="s">
        <v>1630</v>
      </c>
      <c r="Q208" s="6" t="s">
        <v>1938</v>
      </c>
      <c r="R208" t="s">
        <v>2198</v>
      </c>
    </row>
    <row r="209" spans="1:19">
      <c r="A209" t="s">
        <v>226</v>
      </c>
      <c r="B209" t="s">
        <v>467</v>
      </c>
      <c r="C209" t="s">
        <v>535</v>
      </c>
      <c r="D209" t="b">
        <v>1</v>
      </c>
      <c r="E209" t="b">
        <v>0</v>
      </c>
      <c r="F209" t="b">
        <v>0</v>
      </c>
      <c r="G209" t="b">
        <v>0</v>
      </c>
      <c r="H209" t="b">
        <v>0</v>
      </c>
      <c r="I209" t="b">
        <v>0</v>
      </c>
      <c r="J209" t="b">
        <v>0</v>
      </c>
      <c r="K209" t="b">
        <v>0</v>
      </c>
      <c r="L209" t="b">
        <v>0</v>
      </c>
      <c r="M209" t="s">
        <v>717</v>
      </c>
      <c r="N209" t="s">
        <v>1020</v>
      </c>
      <c r="O209" t="s">
        <v>1326</v>
      </c>
      <c r="P209" t="s">
        <v>1631</v>
      </c>
      <c r="Q209" s="6" t="s">
        <v>1939</v>
      </c>
      <c r="R209" t="s">
        <v>2199</v>
      </c>
    </row>
    <row r="210" spans="1:19">
      <c r="A210" t="s">
        <v>227</v>
      </c>
      <c r="B210" t="s">
        <v>468</v>
      </c>
      <c r="C210" t="s">
        <v>535</v>
      </c>
      <c r="D210" t="b">
        <v>1</v>
      </c>
      <c r="E210" t="b">
        <v>0</v>
      </c>
      <c r="F210" t="b">
        <v>0</v>
      </c>
      <c r="G210" t="b">
        <v>0</v>
      </c>
      <c r="H210" t="b">
        <v>0</v>
      </c>
      <c r="I210" t="b">
        <v>0</v>
      </c>
      <c r="J210" t="b">
        <v>0</v>
      </c>
      <c r="K210" t="b">
        <v>0</v>
      </c>
      <c r="L210" t="b">
        <v>0</v>
      </c>
      <c r="M210" t="s">
        <v>555</v>
      </c>
      <c r="N210" t="s">
        <v>1021</v>
      </c>
      <c r="O210" t="s">
        <v>1327</v>
      </c>
      <c r="P210" t="s">
        <v>1632</v>
      </c>
      <c r="Q210" s="6" t="s">
        <v>1940</v>
      </c>
    </row>
    <row r="211" spans="1:19">
      <c r="A211" t="s">
        <v>228</v>
      </c>
      <c r="B211" t="s">
        <v>469</v>
      </c>
      <c r="C211" t="s">
        <v>535</v>
      </c>
      <c r="D211" t="b">
        <v>1</v>
      </c>
      <c r="E211" t="b">
        <v>0</v>
      </c>
      <c r="F211" t="b">
        <v>0</v>
      </c>
      <c r="G211" t="b">
        <v>0</v>
      </c>
      <c r="H211" t="b">
        <v>0</v>
      </c>
      <c r="I211" t="b">
        <v>0</v>
      </c>
      <c r="J211" t="b">
        <v>0</v>
      </c>
      <c r="K211" t="b">
        <v>0</v>
      </c>
      <c r="L211" t="b">
        <v>0</v>
      </c>
      <c r="M211" t="s">
        <v>718</v>
      </c>
      <c r="N211" t="s">
        <v>1022</v>
      </c>
      <c r="O211" t="s">
        <v>1328</v>
      </c>
      <c r="P211" t="s">
        <v>1633</v>
      </c>
      <c r="Q211" s="6" t="s">
        <v>1941</v>
      </c>
      <c r="R211" t="s">
        <v>2200</v>
      </c>
      <c r="S211" t="s">
        <v>2421</v>
      </c>
    </row>
    <row r="212" spans="1:19">
      <c r="A212" t="s">
        <v>229</v>
      </c>
      <c r="B212" t="s">
        <v>470</v>
      </c>
      <c r="C212" t="s">
        <v>535</v>
      </c>
      <c r="D212" t="b">
        <v>1</v>
      </c>
      <c r="E212" t="b">
        <v>0</v>
      </c>
      <c r="F212" t="b">
        <v>0</v>
      </c>
      <c r="G212" t="b">
        <v>0</v>
      </c>
      <c r="H212" t="b">
        <v>0</v>
      </c>
      <c r="I212" t="b">
        <v>0</v>
      </c>
      <c r="J212" t="b">
        <v>0</v>
      </c>
      <c r="K212" t="b">
        <v>0</v>
      </c>
      <c r="L212" t="b">
        <v>0</v>
      </c>
      <c r="M212" t="s">
        <v>719</v>
      </c>
      <c r="N212" t="s">
        <v>1023</v>
      </c>
      <c r="O212" t="s">
        <v>1329</v>
      </c>
      <c r="P212" t="s">
        <v>1634</v>
      </c>
      <c r="Q212" s="6" t="s">
        <v>1942</v>
      </c>
      <c r="R212" t="s">
        <v>2201</v>
      </c>
      <c r="S212" t="s">
        <v>2422</v>
      </c>
    </row>
    <row r="213" spans="1:19">
      <c r="A213" t="s">
        <v>230</v>
      </c>
      <c r="B213" t="s">
        <v>471</v>
      </c>
      <c r="C213" t="s">
        <v>535</v>
      </c>
      <c r="D213" t="b">
        <v>1</v>
      </c>
      <c r="E213" t="b">
        <v>0</v>
      </c>
      <c r="F213" t="b">
        <v>0</v>
      </c>
      <c r="G213" t="b">
        <v>0</v>
      </c>
      <c r="H213" t="b">
        <v>0</v>
      </c>
      <c r="I213" t="b">
        <v>0</v>
      </c>
      <c r="J213" t="b">
        <v>0</v>
      </c>
      <c r="K213" t="b">
        <v>0</v>
      </c>
      <c r="L213" t="b">
        <v>0</v>
      </c>
      <c r="M213" t="s">
        <v>720</v>
      </c>
      <c r="N213" t="s">
        <v>1024</v>
      </c>
      <c r="O213" t="s">
        <v>1330</v>
      </c>
      <c r="P213" t="s">
        <v>1635</v>
      </c>
      <c r="Q213" s="6" t="s">
        <v>1943</v>
      </c>
      <c r="R213" t="s">
        <v>2202</v>
      </c>
    </row>
    <row r="214" spans="1:19">
      <c r="A214" t="s">
        <v>231</v>
      </c>
      <c r="B214" t="s">
        <v>459</v>
      </c>
      <c r="C214" t="s">
        <v>535</v>
      </c>
      <c r="D214" t="b">
        <v>1</v>
      </c>
      <c r="E214" t="b">
        <v>0</v>
      </c>
      <c r="F214" t="b">
        <v>0</v>
      </c>
      <c r="G214" t="b">
        <v>0</v>
      </c>
      <c r="H214" t="b">
        <v>0</v>
      </c>
      <c r="I214" t="b">
        <v>0</v>
      </c>
      <c r="J214" t="b">
        <v>0</v>
      </c>
      <c r="K214" t="b">
        <v>0</v>
      </c>
      <c r="L214" t="b">
        <v>0</v>
      </c>
      <c r="M214" t="s">
        <v>721</v>
      </c>
      <c r="N214" t="s">
        <v>1025</v>
      </c>
      <c r="O214" t="s">
        <v>1331</v>
      </c>
      <c r="P214" t="s">
        <v>1636</v>
      </c>
      <c r="Q214" s="6" t="s">
        <v>1944</v>
      </c>
      <c r="R214" t="s">
        <v>2203</v>
      </c>
    </row>
    <row r="215" spans="1:19">
      <c r="A215" t="s">
        <v>232</v>
      </c>
      <c r="B215" t="s">
        <v>472</v>
      </c>
      <c r="C215" t="s">
        <v>535</v>
      </c>
      <c r="D215" t="b">
        <v>1</v>
      </c>
      <c r="E215" t="b">
        <v>0</v>
      </c>
      <c r="F215" t="b">
        <v>0</v>
      </c>
      <c r="G215" t="b">
        <v>0</v>
      </c>
      <c r="H215" t="b">
        <v>0</v>
      </c>
      <c r="I215" t="b">
        <v>0</v>
      </c>
      <c r="J215" t="b">
        <v>0</v>
      </c>
      <c r="K215" t="b">
        <v>0</v>
      </c>
      <c r="L215" t="b">
        <v>0</v>
      </c>
      <c r="N215" t="s">
        <v>1026</v>
      </c>
      <c r="O215" t="s">
        <v>1332</v>
      </c>
      <c r="P215" t="s">
        <v>1637</v>
      </c>
      <c r="Q215" s="6" t="s">
        <v>1945</v>
      </c>
      <c r="S215" t="s">
        <v>2423</v>
      </c>
    </row>
    <row r="216" spans="1:19">
      <c r="A216" t="s">
        <v>233</v>
      </c>
      <c r="B216" t="s">
        <v>473</v>
      </c>
      <c r="C216" t="s">
        <v>535</v>
      </c>
      <c r="D216" t="b">
        <v>1</v>
      </c>
      <c r="E216" t="b">
        <v>0</v>
      </c>
      <c r="F216" t="b">
        <v>0</v>
      </c>
      <c r="G216" t="b">
        <v>1</v>
      </c>
      <c r="H216" t="b">
        <v>0</v>
      </c>
      <c r="I216" t="b">
        <v>0</v>
      </c>
      <c r="J216" t="b">
        <v>0</v>
      </c>
      <c r="K216" t="b">
        <v>0</v>
      </c>
      <c r="L216" t="b">
        <v>0</v>
      </c>
      <c r="M216" t="s">
        <v>722</v>
      </c>
      <c r="N216" t="s">
        <v>1027</v>
      </c>
      <c r="O216" t="s">
        <v>1333</v>
      </c>
      <c r="P216" t="s">
        <v>1638</v>
      </c>
      <c r="Q216" s="6" t="s">
        <v>1946</v>
      </c>
      <c r="R216" t="s">
        <v>2204</v>
      </c>
    </row>
    <row r="217" spans="1:19">
      <c r="A217" t="s">
        <v>234</v>
      </c>
      <c r="B217" t="s">
        <v>474</v>
      </c>
      <c r="C217" t="s">
        <v>535</v>
      </c>
      <c r="D217" t="b">
        <v>1</v>
      </c>
      <c r="E217" t="b">
        <v>0</v>
      </c>
      <c r="F217" t="b">
        <v>0</v>
      </c>
      <c r="G217" t="b">
        <v>0</v>
      </c>
      <c r="H217" t="b">
        <v>0</v>
      </c>
      <c r="I217" t="b">
        <v>0</v>
      </c>
      <c r="J217" t="b">
        <v>0</v>
      </c>
      <c r="K217" t="b">
        <v>0</v>
      </c>
      <c r="L217" t="b">
        <v>0</v>
      </c>
      <c r="M217" t="s">
        <v>723</v>
      </c>
      <c r="N217" t="s">
        <v>1028</v>
      </c>
      <c r="O217" t="s">
        <v>1334</v>
      </c>
      <c r="P217" t="s">
        <v>1639</v>
      </c>
      <c r="Q217" s="6" t="s">
        <v>1947</v>
      </c>
      <c r="R217" t="s">
        <v>2205</v>
      </c>
      <c r="S217" t="s">
        <v>2424</v>
      </c>
    </row>
    <row r="218" spans="1:19">
      <c r="A218" t="s">
        <v>235</v>
      </c>
      <c r="B218" t="s">
        <v>475</v>
      </c>
      <c r="C218" t="s">
        <v>536</v>
      </c>
      <c r="D218" t="b">
        <v>1</v>
      </c>
      <c r="E218" t="b">
        <v>0</v>
      </c>
      <c r="F218" t="b">
        <v>0</v>
      </c>
      <c r="G218" t="b">
        <v>0</v>
      </c>
      <c r="H218" t="b">
        <v>0</v>
      </c>
      <c r="I218" t="b">
        <v>0</v>
      </c>
      <c r="J218" t="b">
        <v>0</v>
      </c>
      <c r="K218" t="b">
        <v>0</v>
      </c>
      <c r="L218" t="b">
        <v>0</v>
      </c>
      <c r="M218" t="s">
        <v>724</v>
      </c>
      <c r="N218" t="s">
        <v>1029</v>
      </c>
      <c r="O218" t="s">
        <v>1335</v>
      </c>
      <c r="P218" t="s">
        <v>1640</v>
      </c>
      <c r="Q218" s="6" t="s">
        <v>1948</v>
      </c>
      <c r="R218" t="s">
        <v>2206</v>
      </c>
    </row>
    <row r="219" spans="1:19">
      <c r="A219" t="s">
        <v>236</v>
      </c>
      <c r="B219" t="s">
        <v>476</v>
      </c>
      <c r="C219" t="s">
        <v>536</v>
      </c>
      <c r="D219" t="b">
        <v>1</v>
      </c>
      <c r="E219" t="b">
        <v>0</v>
      </c>
      <c r="F219" t="b">
        <v>0</v>
      </c>
      <c r="G219" t="b">
        <v>0</v>
      </c>
      <c r="H219" t="b">
        <v>0</v>
      </c>
      <c r="I219" t="b">
        <v>0</v>
      </c>
      <c r="J219" t="b">
        <v>0</v>
      </c>
      <c r="K219" t="b">
        <v>0</v>
      </c>
      <c r="L219" t="b">
        <v>0</v>
      </c>
      <c r="M219" t="s">
        <v>725</v>
      </c>
      <c r="N219" t="s">
        <v>1030</v>
      </c>
      <c r="O219" t="s">
        <v>1336</v>
      </c>
      <c r="P219" t="s">
        <v>1641</v>
      </c>
      <c r="Q219" s="6" t="s">
        <v>1949</v>
      </c>
      <c r="R219" t="s">
        <v>2207</v>
      </c>
    </row>
    <row r="220" spans="1:19">
      <c r="A220" t="s">
        <v>237</v>
      </c>
      <c r="B220" t="s">
        <v>477</v>
      </c>
      <c r="C220" t="s">
        <v>536</v>
      </c>
      <c r="D220" t="b">
        <v>1</v>
      </c>
      <c r="E220" t="b">
        <v>0</v>
      </c>
      <c r="F220" t="b">
        <v>0</v>
      </c>
      <c r="G220" t="b">
        <v>0</v>
      </c>
      <c r="H220" t="b">
        <v>0</v>
      </c>
      <c r="I220" t="b">
        <v>0</v>
      </c>
      <c r="J220" t="b">
        <v>0</v>
      </c>
      <c r="K220" t="b">
        <v>0</v>
      </c>
      <c r="L220" t="b">
        <v>0</v>
      </c>
      <c r="M220" t="s">
        <v>726</v>
      </c>
      <c r="N220" t="s">
        <v>1031</v>
      </c>
      <c r="O220" t="s">
        <v>1337</v>
      </c>
      <c r="P220" t="s">
        <v>1642</v>
      </c>
      <c r="Q220" s="6" t="s">
        <v>1950</v>
      </c>
      <c r="R220" t="s">
        <v>2208</v>
      </c>
    </row>
    <row r="221" spans="1:19">
      <c r="A221" t="s">
        <v>238</v>
      </c>
      <c r="B221" t="s">
        <v>478</v>
      </c>
      <c r="C221" t="s">
        <v>536</v>
      </c>
      <c r="D221" t="b">
        <v>1</v>
      </c>
      <c r="E221" t="b">
        <v>0</v>
      </c>
      <c r="F221" t="b">
        <v>0</v>
      </c>
      <c r="G221" t="b">
        <v>0</v>
      </c>
      <c r="H221" t="b">
        <v>0</v>
      </c>
      <c r="I221" t="b">
        <v>0</v>
      </c>
      <c r="J221" t="b">
        <v>0</v>
      </c>
      <c r="K221" t="b">
        <v>0</v>
      </c>
      <c r="L221" t="b">
        <v>0</v>
      </c>
      <c r="M221" t="s">
        <v>727</v>
      </c>
      <c r="N221" t="s">
        <v>1032</v>
      </c>
      <c r="O221" t="s">
        <v>1338</v>
      </c>
      <c r="P221" t="s">
        <v>1643</v>
      </c>
      <c r="Q221" s="6" t="s">
        <v>1951</v>
      </c>
      <c r="R221" t="s">
        <v>2209</v>
      </c>
    </row>
    <row r="222" spans="1:19">
      <c r="A222" t="s">
        <v>239</v>
      </c>
      <c r="B222" t="s">
        <v>433</v>
      </c>
      <c r="C222" t="s">
        <v>536</v>
      </c>
      <c r="D222" t="b">
        <v>1</v>
      </c>
      <c r="E222" t="b">
        <v>0</v>
      </c>
      <c r="F222" t="b">
        <v>0</v>
      </c>
      <c r="G222" t="b">
        <v>0</v>
      </c>
      <c r="H222" t="b">
        <v>0</v>
      </c>
      <c r="I222" t="b">
        <v>0</v>
      </c>
      <c r="J222" t="b">
        <v>0</v>
      </c>
      <c r="K222" t="b">
        <v>0</v>
      </c>
      <c r="L222" t="b">
        <v>0</v>
      </c>
      <c r="M222" t="s">
        <v>728</v>
      </c>
      <c r="N222" t="s">
        <v>1033</v>
      </c>
      <c r="O222" t="s">
        <v>1339</v>
      </c>
      <c r="P222" t="s">
        <v>1644</v>
      </c>
      <c r="Q222" s="6" t="s">
        <v>1952</v>
      </c>
      <c r="R222" t="s">
        <v>2210</v>
      </c>
    </row>
    <row r="223" spans="1:19">
      <c r="A223" t="s">
        <v>240</v>
      </c>
      <c r="B223" t="s">
        <v>479</v>
      </c>
      <c r="C223" t="s">
        <v>536</v>
      </c>
      <c r="D223" t="b">
        <v>1</v>
      </c>
      <c r="E223" t="b">
        <v>0</v>
      </c>
      <c r="F223" t="b">
        <v>0</v>
      </c>
      <c r="G223" t="b">
        <v>0</v>
      </c>
      <c r="H223" t="b">
        <v>0</v>
      </c>
      <c r="I223" t="b">
        <v>0</v>
      </c>
      <c r="J223" t="b">
        <v>0</v>
      </c>
      <c r="K223" t="b">
        <v>0</v>
      </c>
      <c r="L223" t="b">
        <v>0</v>
      </c>
      <c r="M223" t="s">
        <v>729</v>
      </c>
      <c r="N223" t="s">
        <v>1034</v>
      </c>
      <c r="O223" t="s">
        <v>1340</v>
      </c>
      <c r="P223" t="s">
        <v>1645</v>
      </c>
      <c r="Q223" s="6" t="s">
        <v>1953</v>
      </c>
      <c r="R223" t="s">
        <v>2211</v>
      </c>
    </row>
    <row r="224" spans="1:19">
      <c r="A224" t="s">
        <v>241</v>
      </c>
      <c r="B224" t="s">
        <v>335</v>
      </c>
      <c r="C224" t="s">
        <v>536</v>
      </c>
      <c r="D224" t="b">
        <v>1</v>
      </c>
      <c r="E224" t="b">
        <v>0</v>
      </c>
      <c r="F224" t="b">
        <v>0</v>
      </c>
      <c r="G224" t="b">
        <v>0</v>
      </c>
      <c r="H224" t="b">
        <v>0</v>
      </c>
      <c r="I224" t="b">
        <v>0</v>
      </c>
      <c r="J224" t="b">
        <v>0</v>
      </c>
      <c r="K224" t="b">
        <v>0</v>
      </c>
      <c r="L224" t="b">
        <v>0</v>
      </c>
      <c r="M224" t="s">
        <v>730</v>
      </c>
      <c r="N224" t="s">
        <v>1035</v>
      </c>
      <c r="O224" t="s">
        <v>1341</v>
      </c>
      <c r="P224" t="s">
        <v>1646</v>
      </c>
      <c r="Q224" s="6" t="s">
        <v>1954</v>
      </c>
      <c r="R224" t="s">
        <v>2212</v>
      </c>
    </row>
    <row r="225" spans="1:19">
      <c r="A225" t="s">
        <v>242</v>
      </c>
      <c r="B225" t="s">
        <v>480</v>
      </c>
      <c r="C225" t="s">
        <v>536</v>
      </c>
      <c r="D225" t="b">
        <v>1</v>
      </c>
      <c r="E225" t="b">
        <v>0</v>
      </c>
      <c r="F225" t="b">
        <v>0</v>
      </c>
      <c r="G225" t="b">
        <v>0</v>
      </c>
      <c r="H225" t="b">
        <v>0</v>
      </c>
      <c r="I225" t="b">
        <v>0</v>
      </c>
      <c r="J225" t="b">
        <v>0</v>
      </c>
      <c r="K225" t="b">
        <v>0</v>
      </c>
      <c r="L225" t="b">
        <v>0</v>
      </c>
      <c r="M225" t="s">
        <v>731</v>
      </c>
      <c r="N225" t="s">
        <v>1036</v>
      </c>
      <c r="O225" t="s">
        <v>1342</v>
      </c>
      <c r="P225" t="s">
        <v>1647</v>
      </c>
      <c r="Q225" s="6" t="s">
        <v>1955</v>
      </c>
      <c r="R225" t="s">
        <v>2213</v>
      </c>
    </row>
    <row r="226" spans="1:19">
      <c r="A226" t="s">
        <v>243</v>
      </c>
      <c r="B226" t="s">
        <v>481</v>
      </c>
      <c r="C226" t="s">
        <v>536</v>
      </c>
      <c r="D226" t="b">
        <v>1</v>
      </c>
      <c r="E226" t="b">
        <v>0</v>
      </c>
      <c r="F226" t="b">
        <v>0</v>
      </c>
      <c r="G226" t="b">
        <v>0</v>
      </c>
      <c r="H226" t="b">
        <v>0</v>
      </c>
      <c r="I226" t="b">
        <v>0</v>
      </c>
      <c r="J226" t="b">
        <v>0</v>
      </c>
      <c r="K226" t="b">
        <v>0</v>
      </c>
      <c r="L226" t="b">
        <v>0</v>
      </c>
      <c r="N226" t="s">
        <v>1037</v>
      </c>
      <c r="O226" t="s">
        <v>1343</v>
      </c>
      <c r="P226" t="s">
        <v>1648</v>
      </c>
      <c r="Q226" s="6" t="s">
        <v>1956</v>
      </c>
      <c r="S226" t="s">
        <v>2425</v>
      </c>
    </row>
    <row r="227" spans="1:19">
      <c r="A227" t="s">
        <v>244</v>
      </c>
      <c r="B227" t="s">
        <v>352</v>
      </c>
      <c r="C227" t="s">
        <v>536</v>
      </c>
      <c r="D227" t="b">
        <v>1</v>
      </c>
      <c r="E227" t="b">
        <v>0</v>
      </c>
      <c r="F227" t="b">
        <v>0</v>
      </c>
      <c r="G227" t="b">
        <v>0</v>
      </c>
      <c r="H227" t="b">
        <v>0</v>
      </c>
      <c r="I227" t="b">
        <v>0</v>
      </c>
      <c r="J227" t="b">
        <v>0</v>
      </c>
      <c r="K227" t="b">
        <v>0</v>
      </c>
      <c r="L227" t="b">
        <v>0</v>
      </c>
      <c r="M227" t="s">
        <v>732</v>
      </c>
      <c r="N227" t="s">
        <v>1038</v>
      </c>
      <c r="O227" t="s">
        <v>1344</v>
      </c>
      <c r="P227" t="s">
        <v>1649</v>
      </c>
      <c r="Q227" s="6" t="s">
        <v>1957</v>
      </c>
      <c r="R227" t="s">
        <v>2214</v>
      </c>
    </row>
    <row r="228" spans="1:19">
      <c r="A228" t="s">
        <v>245</v>
      </c>
      <c r="B228" t="s">
        <v>482</v>
      </c>
      <c r="C228" t="s">
        <v>536</v>
      </c>
      <c r="D228" t="b">
        <v>1</v>
      </c>
      <c r="E228" t="b">
        <v>0</v>
      </c>
      <c r="F228" t="b">
        <v>0</v>
      </c>
      <c r="G228" t="b">
        <v>0</v>
      </c>
      <c r="H228" t="b">
        <v>0</v>
      </c>
      <c r="I228" t="b">
        <v>0</v>
      </c>
      <c r="J228" t="b">
        <v>0</v>
      </c>
      <c r="K228" t="b">
        <v>0</v>
      </c>
      <c r="L228" t="b">
        <v>0</v>
      </c>
      <c r="M228" t="s">
        <v>733</v>
      </c>
      <c r="N228" t="s">
        <v>1039</v>
      </c>
      <c r="O228" t="s">
        <v>1345</v>
      </c>
      <c r="P228" t="s">
        <v>1650</v>
      </c>
      <c r="Q228" s="6" t="s">
        <v>1958</v>
      </c>
      <c r="R228" t="s">
        <v>2215</v>
      </c>
    </row>
    <row r="229" spans="1:19">
      <c r="A229" t="s">
        <v>246</v>
      </c>
      <c r="B229" t="s">
        <v>483</v>
      </c>
      <c r="C229" t="s">
        <v>536</v>
      </c>
      <c r="D229" t="b">
        <v>1</v>
      </c>
      <c r="E229" t="b">
        <v>0</v>
      </c>
      <c r="F229" t="b">
        <v>0</v>
      </c>
      <c r="G229" t="b">
        <v>0</v>
      </c>
      <c r="H229" t="b">
        <v>0</v>
      </c>
      <c r="I229" t="b">
        <v>0</v>
      </c>
      <c r="J229" t="b">
        <v>0</v>
      </c>
      <c r="K229" t="b">
        <v>0</v>
      </c>
      <c r="L229" t="b">
        <v>0</v>
      </c>
      <c r="M229" t="s">
        <v>734</v>
      </c>
      <c r="N229" t="s">
        <v>1040</v>
      </c>
      <c r="O229" t="s">
        <v>1346</v>
      </c>
      <c r="Q229" s="6" t="s">
        <v>1959</v>
      </c>
      <c r="R229" t="s">
        <v>2216</v>
      </c>
    </row>
    <row r="230" spans="1:19">
      <c r="A230" t="s">
        <v>247</v>
      </c>
      <c r="B230" t="s">
        <v>479</v>
      </c>
      <c r="C230" t="s">
        <v>536</v>
      </c>
      <c r="D230" t="b">
        <v>1</v>
      </c>
      <c r="E230" t="b">
        <v>0</v>
      </c>
      <c r="F230" t="b">
        <v>0</v>
      </c>
      <c r="G230" t="b">
        <v>1</v>
      </c>
      <c r="H230" t="b">
        <v>0</v>
      </c>
      <c r="I230" t="b">
        <v>0</v>
      </c>
      <c r="J230" t="b">
        <v>0</v>
      </c>
      <c r="K230" t="b">
        <v>0</v>
      </c>
      <c r="L230" t="b">
        <v>0</v>
      </c>
      <c r="M230" t="s">
        <v>735</v>
      </c>
      <c r="N230" t="s">
        <v>1041</v>
      </c>
      <c r="O230" t="s">
        <v>1347</v>
      </c>
      <c r="P230" t="s">
        <v>1651</v>
      </c>
      <c r="Q230" s="6" t="s">
        <v>1960</v>
      </c>
      <c r="R230" t="s">
        <v>2217</v>
      </c>
      <c r="S230" t="s">
        <v>2426</v>
      </c>
    </row>
    <row r="231" spans="1:19">
      <c r="A231" t="s">
        <v>248</v>
      </c>
      <c r="B231" t="s">
        <v>484</v>
      </c>
      <c r="C231" t="s">
        <v>536</v>
      </c>
      <c r="D231" t="b">
        <v>1</v>
      </c>
      <c r="E231" t="b">
        <v>0</v>
      </c>
      <c r="F231" t="b">
        <v>0</v>
      </c>
      <c r="G231" t="b">
        <v>0</v>
      </c>
      <c r="H231" t="b">
        <v>0</v>
      </c>
      <c r="I231" t="b">
        <v>0</v>
      </c>
      <c r="J231" t="b">
        <v>0</v>
      </c>
      <c r="K231" t="b">
        <v>0</v>
      </c>
      <c r="L231" t="b">
        <v>0</v>
      </c>
      <c r="M231" t="s">
        <v>736</v>
      </c>
      <c r="N231" t="s">
        <v>1042</v>
      </c>
      <c r="O231" t="s">
        <v>1348</v>
      </c>
      <c r="P231" t="s">
        <v>1652</v>
      </c>
      <c r="Q231" s="6" t="s">
        <v>1961</v>
      </c>
      <c r="R231" t="s">
        <v>2218</v>
      </c>
    </row>
    <row r="232" spans="1:19">
      <c r="A232" t="s">
        <v>249</v>
      </c>
      <c r="B232" t="s">
        <v>485</v>
      </c>
      <c r="C232" t="s">
        <v>537</v>
      </c>
      <c r="D232" t="b">
        <v>1</v>
      </c>
      <c r="E232" t="b">
        <v>0</v>
      </c>
      <c r="F232" t="b">
        <v>0</v>
      </c>
      <c r="G232" t="b">
        <v>0</v>
      </c>
      <c r="H232" t="b">
        <v>0</v>
      </c>
      <c r="I232" t="b">
        <v>0</v>
      </c>
      <c r="J232" t="b">
        <v>0</v>
      </c>
      <c r="K232" t="b">
        <v>0</v>
      </c>
      <c r="L232" t="b">
        <v>0</v>
      </c>
      <c r="M232" t="s">
        <v>737</v>
      </c>
      <c r="N232" t="s">
        <v>1043</v>
      </c>
      <c r="O232" t="s">
        <v>1349</v>
      </c>
      <c r="P232" t="s">
        <v>1653</v>
      </c>
      <c r="Q232" s="6" t="s">
        <v>1962</v>
      </c>
      <c r="R232" t="s">
        <v>2219</v>
      </c>
    </row>
    <row r="233" spans="1:19">
      <c r="A233" t="s">
        <v>250</v>
      </c>
      <c r="B233" t="s">
        <v>486</v>
      </c>
      <c r="C233" t="s">
        <v>537</v>
      </c>
      <c r="D233" t="b">
        <v>1</v>
      </c>
      <c r="E233" t="b">
        <v>0</v>
      </c>
      <c r="F233" t="b">
        <v>0</v>
      </c>
      <c r="G233" t="b">
        <v>0</v>
      </c>
      <c r="H233" t="b">
        <v>0</v>
      </c>
      <c r="I233" t="b">
        <v>0</v>
      </c>
      <c r="J233" t="b">
        <v>0</v>
      </c>
      <c r="K233" t="b">
        <v>0</v>
      </c>
      <c r="L233" t="b">
        <v>0</v>
      </c>
      <c r="M233" t="s">
        <v>738</v>
      </c>
      <c r="N233" t="s">
        <v>1044</v>
      </c>
      <c r="O233" t="s">
        <v>1350</v>
      </c>
      <c r="P233" t="s">
        <v>1654</v>
      </c>
      <c r="Q233" s="6" t="s">
        <v>1963</v>
      </c>
      <c r="R233" t="s">
        <v>2220</v>
      </c>
    </row>
    <row r="234" spans="1:19">
      <c r="A234" t="s">
        <v>251</v>
      </c>
      <c r="B234" t="s">
        <v>487</v>
      </c>
      <c r="C234" t="s">
        <v>537</v>
      </c>
      <c r="D234" t="b">
        <v>1</v>
      </c>
      <c r="E234" t="b">
        <v>0</v>
      </c>
      <c r="F234" t="b">
        <v>0</v>
      </c>
      <c r="G234" t="b">
        <v>0</v>
      </c>
      <c r="H234" t="b">
        <v>0</v>
      </c>
      <c r="I234" t="b">
        <v>0</v>
      </c>
      <c r="J234" t="b">
        <v>0</v>
      </c>
      <c r="K234" t="b">
        <v>0</v>
      </c>
      <c r="L234" t="b">
        <v>0</v>
      </c>
      <c r="M234" t="s">
        <v>739</v>
      </c>
      <c r="N234" t="s">
        <v>1045</v>
      </c>
      <c r="O234" t="s">
        <v>1351</v>
      </c>
      <c r="P234" t="s">
        <v>1655</v>
      </c>
      <c r="Q234" s="6" t="s">
        <v>1964</v>
      </c>
      <c r="R234" t="s">
        <v>2221</v>
      </c>
    </row>
    <row r="235" spans="1:19">
      <c r="A235" t="s">
        <v>252</v>
      </c>
      <c r="B235" t="s">
        <v>488</v>
      </c>
      <c r="C235" t="s">
        <v>537</v>
      </c>
      <c r="D235" t="b">
        <v>1</v>
      </c>
      <c r="E235" t="b">
        <v>0</v>
      </c>
      <c r="F235" t="b">
        <v>0</v>
      </c>
      <c r="G235" t="b">
        <v>0</v>
      </c>
      <c r="H235" t="b">
        <v>0</v>
      </c>
      <c r="I235" t="b">
        <v>0</v>
      </c>
      <c r="J235" t="b">
        <v>0</v>
      </c>
      <c r="K235" t="b">
        <v>0</v>
      </c>
      <c r="L235" t="b">
        <v>0</v>
      </c>
      <c r="M235" t="s">
        <v>740</v>
      </c>
      <c r="N235" t="s">
        <v>1046</v>
      </c>
      <c r="O235" t="s">
        <v>1352</v>
      </c>
      <c r="P235" t="s">
        <v>1656</v>
      </c>
      <c r="Q235" s="6" t="s">
        <v>1965</v>
      </c>
      <c r="R235" t="s">
        <v>2222</v>
      </c>
    </row>
    <row r="236" spans="1:19">
      <c r="A236" t="s">
        <v>253</v>
      </c>
      <c r="B236" t="s">
        <v>489</v>
      </c>
      <c r="C236" t="s">
        <v>537</v>
      </c>
      <c r="D236" t="b">
        <v>1</v>
      </c>
      <c r="E236" t="b">
        <v>0</v>
      </c>
      <c r="F236" t="b">
        <v>0</v>
      </c>
      <c r="G236" t="b">
        <v>0</v>
      </c>
      <c r="H236" t="b">
        <v>0</v>
      </c>
      <c r="I236" t="b">
        <v>0</v>
      </c>
      <c r="J236" t="b">
        <v>0</v>
      </c>
      <c r="K236" t="b">
        <v>0</v>
      </c>
      <c r="L236" t="b">
        <v>0</v>
      </c>
      <c r="M236" t="s">
        <v>741</v>
      </c>
      <c r="N236" t="s">
        <v>1047</v>
      </c>
      <c r="O236" t="s">
        <v>1353</v>
      </c>
      <c r="P236" t="s">
        <v>1657</v>
      </c>
      <c r="Q236" s="6" t="s">
        <v>1966</v>
      </c>
      <c r="R236" t="s">
        <v>2223</v>
      </c>
    </row>
    <row r="237" spans="1:19">
      <c r="A237" t="s">
        <v>254</v>
      </c>
      <c r="B237" t="s">
        <v>490</v>
      </c>
      <c r="C237" t="s">
        <v>537</v>
      </c>
      <c r="D237" t="b">
        <v>1</v>
      </c>
      <c r="E237" t="b">
        <v>0</v>
      </c>
      <c r="F237" t="b">
        <v>0</v>
      </c>
      <c r="G237" t="b">
        <v>0</v>
      </c>
      <c r="H237" t="b">
        <v>0</v>
      </c>
      <c r="I237" t="b">
        <v>0</v>
      </c>
      <c r="J237" t="b">
        <v>0</v>
      </c>
      <c r="K237" t="b">
        <v>0</v>
      </c>
      <c r="L237" t="b">
        <v>0</v>
      </c>
      <c r="M237" t="s">
        <v>742</v>
      </c>
      <c r="N237" t="s">
        <v>1048</v>
      </c>
      <c r="O237" t="s">
        <v>1354</v>
      </c>
      <c r="P237" t="s">
        <v>1658</v>
      </c>
      <c r="Q237" s="6" t="s">
        <v>1967</v>
      </c>
      <c r="R237" t="s">
        <v>2224</v>
      </c>
    </row>
    <row r="238" spans="1:19">
      <c r="A238" t="s">
        <v>255</v>
      </c>
      <c r="B238" t="s">
        <v>371</v>
      </c>
      <c r="C238" t="s">
        <v>537</v>
      </c>
      <c r="D238" t="b">
        <v>1</v>
      </c>
      <c r="E238" t="b">
        <v>0</v>
      </c>
      <c r="F238" t="b">
        <v>0</v>
      </c>
      <c r="G238" t="b">
        <v>0</v>
      </c>
      <c r="H238" t="b">
        <v>0</v>
      </c>
      <c r="I238" t="b">
        <v>0</v>
      </c>
      <c r="J238" t="b">
        <v>0</v>
      </c>
      <c r="K238" t="b">
        <v>0</v>
      </c>
      <c r="L238" t="b">
        <v>0</v>
      </c>
      <c r="M238" t="s">
        <v>743</v>
      </c>
      <c r="N238" t="s">
        <v>1049</v>
      </c>
      <c r="O238" t="s">
        <v>1355</v>
      </c>
      <c r="P238" t="s">
        <v>1659</v>
      </c>
      <c r="Q238" s="6" t="s">
        <v>1968</v>
      </c>
      <c r="R238" t="s">
        <v>2225</v>
      </c>
    </row>
    <row r="239" spans="1:19">
      <c r="A239" t="s">
        <v>256</v>
      </c>
      <c r="B239" t="s">
        <v>491</v>
      </c>
      <c r="C239" t="s">
        <v>537</v>
      </c>
      <c r="D239" t="b">
        <v>1</v>
      </c>
      <c r="E239" t="b">
        <v>0</v>
      </c>
      <c r="F239" t="b">
        <v>0</v>
      </c>
      <c r="G239" t="b">
        <v>0</v>
      </c>
      <c r="H239" t="b">
        <v>0</v>
      </c>
      <c r="I239" t="b">
        <v>0</v>
      </c>
      <c r="J239" t="b">
        <v>0</v>
      </c>
      <c r="K239" t="b">
        <v>0</v>
      </c>
      <c r="L239" t="b">
        <v>0</v>
      </c>
      <c r="M239" t="s">
        <v>744</v>
      </c>
      <c r="N239" t="s">
        <v>1050</v>
      </c>
      <c r="O239" t="s">
        <v>1356</v>
      </c>
      <c r="P239" t="s">
        <v>1660</v>
      </c>
      <c r="Q239" s="6" t="s">
        <v>1969</v>
      </c>
      <c r="R239" t="s">
        <v>2226</v>
      </c>
    </row>
    <row r="240" spans="1:19">
      <c r="A240" t="s">
        <v>257</v>
      </c>
      <c r="B240" t="s">
        <v>492</v>
      </c>
      <c r="C240" t="s">
        <v>537</v>
      </c>
      <c r="D240" t="b">
        <v>1</v>
      </c>
      <c r="E240" t="b">
        <v>0</v>
      </c>
      <c r="F240" t="b">
        <v>0</v>
      </c>
      <c r="G240" t="b">
        <v>1</v>
      </c>
      <c r="H240" t="b">
        <v>0</v>
      </c>
      <c r="I240" t="b">
        <v>0</v>
      </c>
      <c r="J240" t="b">
        <v>0</v>
      </c>
      <c r="K240" t="b">
        <v>0</v>
      </c>
      <c r="L240" t="b">
        <v>0</v>
      </c>
      <c r="M240" t="s">
        <v>745</v>
      </c>
      <c r="N240" t="s">
        <v>1051</v>
      </c>
      <c r="O240" t="s">
        <v>1357</v>
      </c>
      <c r="P240" t="s">
        <v>1661</v>
      </c>
      <c r="Q240" s="6" t="s">
        <v>1970</v>
      </c>
      <c r="R240" t="s">
        <v>2227</v>
      </c>
    </row>
    <row r="241" spans="1:19">
      <c r="A241" t="s">
        <v>258</v>
      </c>
      <c r="B241" t="s">
        <v>493</v>
      </c>
      <c r="C241" t="s">
        <v>537</v>
      </c>
      <c r="D241" t="b">
        <v>1</v>
      </c>
      <c r="E241" t="b">
        <v>0</v>
      </c>
      <c r="F241" t="b">
        <v>0</v>
      </c>
      <c r="G241" t="b">
        <v>0</v>
      </c>
      <c r="H241" t="b">
        <v>0</v>
      </c>
      <c r="I241" t="b">
        <v>0</v>
      </c>
      <c r="J241" t="b">
        <v>0</v>
      </c>
      <c r="K241" t="b">
        <v>0</v>
      </c>
      <c r="L241" t="b">
        <v>0</v>
      </c>
      <c r="M241" t="s">
        <v>746</v>
      </c>
      <c r="N241" t="s">
        <v>1052</v>
      </c>
      <c r="O241" t="s">
        <v>1358</v>
      </c>
      <c r="P241" t="s">
        <v>1662</v>
      </c>
      <c r="Q241" s="6" t="s">
        <v>1971</v>
      </c>
      <c r="R241" t="s">
        <v>2228</v>
      </c>
    </row>
    <row r="242" spans="1:19">
      <c r="A242" t="s">
        <v>259</v>
      </c>
      <c r="B242" t="s">
        <v>335</v>
      </c>
      <c r="C242" t="s">
        <v>537</v>
      </c>
      <c r="D242" t="b">
        <v>1</v>
      </c>
      <c r="E242" t="b">
        <v>0</v>
      </c>
      <c r="F242" t="b">
        <v>0</v>
      </c>
      <c r="G242" t="b">
        <v>0</v>
      </c>
      <c r="H242" t="b">
        <v>0</v>
      </c>
      <c r="I242" t="b">
        <v>0</v>
      </c>
      <c r="J242" t="b">
        <v>0</v>
      </c>
      <c r="K242" t="b">
        <v>0</v>
      </c>
      <c r="L242" t="b">
        <v>0</v>
      </c>
      <c r="M242" t="s">
        <v>747</v>
      </c>
      <c r="N242" t="s">
        <v>1053</v>
      </c>
      <c r="O242" t="s">
        <v>1359</v>
      </c>
      <c r="P242" t="s">
        <v>1663</v>
      </c>
      <c r="Q242" s="6" t="s">
        <v>1972</v>
      </c>
      <c r="R242" t="s">
        <v>2229</v>
      </c>
    </row>
    <row r="243" spans="1:19">
      <c r="A243" t="s">
        <v>260</v>
      </c>
      <c r="B243" t="s">
        <v>494</v>
      </c>
      <c r="C243" t="s">
        <v>537</v>
      </c>
      <c r="D243" t="b">
        <v>1</v>
      </c>
      <c r="E243" t="b">
        <v>0</v>
      </c>
      <c r="F243" t="b">
        <v>0</v>
      </c>
      <c r="G243" t="b">
        <v>0</v>
      </c>
      <c r="H243" t="b">
        <v>0</v>
      </c>
      <c r="I243" t="b">
        <v>0</v>
      </c>
      <c r="J243" t="b">
        <v>0</v>
      </c>
      <c r="K243" t="b">
        <v>0</v>
      </c>
      <c r="L243" t="b">
        <v>0</v>
      </c>
      <c r="M243" t="s">
        <v>748</v>
      </c>
      <c r="N243" t="s">
        <v>1054</v>
      </c>
      <c r="O243" t="s">
        <v>1360</v>
      </c>
      <c r="P243" t="s">
        <v>1664</v>
      </c>
      <c r="Q243" s="6" t="s">
        <v>1973</v>
      </c>
      <c r="R243" t="s">
        <v>2230</v>
      </c>
    </row>
    <row r="244" spans="1:19">
      <c r="A244" t="s">
        <v>261</v>
      </c>
      <c r="B244" t="s">
        <v>447</v>
      </c>
      <c r="C244" t="s">
        <v>537</v>
      </c>
      <c r="D244" t="b">
        <v>1</v>
      </c>
      <c r="E244" t="b">
        <v>0</v>
      </c>
      <c r="F244" t="b">
        <v>0</v>
      </c>
      <c r="G244" t="b">
        <v>0</v>
      </c>
      <c r="H244" t="b">
        <v>0</v>
      </c>
      <c r="I244" t="b">
        <v>0</v>
      </c>
      <c r="J244" t="b">
        <v>0</v>
      </c>
      <c r="K244" t="b">
        <v>0</v>
      </c>
      <c r="L244" t="b">
        <v>0</v>
      </c>
      <c r="M244" t="s">
        <v>749</v>
      </c>
      <c r="N244" t="s">
        <v>1055</v>
      </c>
      <c r="O244" t="s">
        <v>1361</v>
      </c>
      <c r="P244" t="s">
        <v>1665</v>
      </c>
      <c r="Q244" s="6" t="s">
        <v>1974</v>
      </c>
      <c r="R244" t="s">
        <v>2231</v>
      </c>
    </row>
    <row r="245" spans="1:19">
      <c r="A245" t="s">
        <v>262</v>
      </c>
      <c r="B245" t="s">
        <v>495</v>
      </c>
      <c r="C245" t="s">
        <v>537</v>
      </c>
      <c r="D245" t="b">
        <v>1</v>
      </c>
      <c r="E245" t="b">
        <v>0</v>
      </c>
      <c r="F245" t="b">
        <v>0</v>
      </c>
      <c r="G245" t="b">
        <v>1</v>
      </c>
      <c r="H245" t="b">
        <v>0</v>
      </c>
      <c r="I245" t="b">
        <v>0</v>
      </c>
      <c r="J245" t="b">
        <v>0</v>
      </c>
      <c r="K245" t="b">
        <v>0</v>
      </c>
      <c r="L245" t="b">
        <v>0</v>
      </c>
      <c r="M245" t="s">
        <v>750</v>
      </c>
      <c r="N245" t="s">
        <v>1056</v>
      </c>
      <c r="O245" t="s">
        <v>1362</v>
      </c>
      <c r="P245" t="s">
        <v>1666</v>
      </c>
      <c r="Q245" s="6" t="s">
        <v>1975</v>
      </c>
      <c r="R245" t="s">
        <v>2232</v>
      </c>
    </row>
    <row r="246" spans="1:19">
      <c r="A246" t="s">
        <v>263</v>
      </c>
      <c r="B246" t="s">
        <v>352</v>
      </c>
      <c r="C246" t="s">
        <v>538</v>
      </c>
      <c r="D246" t="b">
        <v>1</v>
      </c>
      <c r="E246" t="b">
        <v>0</v>
      </c>
      <c r="F246" t="b">
        <v>0</v>
      </c>
      <c r="G246" t="b">
        <v>0</v>
      </c>
      <c r="H246" t="b">
        <v>0</v>
      </c>
      <c r="I246" t="b">
        <v>0</v>
      </c>
      <c r="J246" t="b">
        <v>0</v>
      </c>
      <c r="K246" t="b">
        <v>0</v>
      </c>
      <c r="L246" t="b">
        <v>0</v>
      </c>
      <c r="M246" t="s">
        <v>751</v>
      </c>
      <c r="N246" t="s">
        <v>1057</v>
      </c>
      <c r="O246" t="s">
        <v>1363</v>
      </c>
      <c r="P246" t="s">
        <v>1667</v>
      </c>
      <c r="Q246" s="6" t="s">
        <v>1976</v>
      </c>
      <c r="R246" t="s">
        <v>2233</v>
      </c>
    </row>
    <row r="247" spans="1:19">
      <c r="A247" t="s">
        <v>264</v>
      </c>
      <c r="B247" t="s">
        <v>338</v>
      </c>
      <c r="C247" t="s">
        <v>538</v>
      </c>
      <c r="D247" t="b">
        <v>1</v>
      </c>
      <c r="E247" t="b">
        <v>0</v>
      </c>
      <c r="F247" t="b">
        <v>0</v>
      </c>
      <c r="G247" t="b">
        <v>0</v>
      </c>
      <c r="H247" t="b">
        <v>0</v>
      </c>
      <c r="I247" t="b">
        <v>1</v>
      </c>
      <c r="J247" t="b">
        <v>0</v>
      </c>
      <c r="K247" t="b">
        <v>0</v>
      </c>
      <c r="L247" t="b">
        <v>0</v>
      </c>
      <c r="M247" t="s">
        <v>752</v>
      </c>
      <c r="N247" t="s">
        <v>1058</v>
      </c>
      <c r="O247" t="s">
        <v>1364</v>
      </c>
      <c r="P247" t="s">
        <v>1668</v>
      </c>
      <c r="Q247" s="6" t="s">
        <v>1977</v>
      </c>
      <c r="R247" t="s">
        <v>2234</v>
      </c>
    </row>
    <row r="248" spans="1:19">
      <c r="A248" t="s">
        <v>265</v>
      </c>
      <c r="B248" t="s">
        <v>496</v>
      </c>
      <c r="C248" t="s">
        <v>538</v>
      </c>
      <c r="D248" t="b">
        <v>1</v>
      </c>
      <c r="E248" t="b">
        <v>0</v>
      </c>
      <c r="F248" t="b">
        <v>0</v>
      </c>
      <c r="G248" t="b">
        <v>0</v>
      </c>
      <c r="H248" t="b">
        <v>0</v>
      </c>
      <c r="I248" t="b">
        <v>0</v>
      </c>
      <c r="J248" t="b">
        <v>0</v>
      </c>
      <c r="K248" t="b">
        <v>0</v>
      </c>
      <c r="L248" t="b">
        <v>0</v>
      </c>
      <c r="M248" t="s">
        <v>753</v>
      </c>
      <c r="N248" t="s">
        <v>1059</v>
      </c>
      <c r="O248" t="s">
        <v>1365</v>
      </c>
      <c r="P248" t="s">
        <v>1669</v>
      </c>
      <c r="Q248" s="6" t="s">
        <v>1978</v>
      </c>
      <c r="R248" t="s">
        <v>2235</v>
      </c>
    </row>
    <row r="249" spans="1:19">
      <c r="A249" t="s">
        <v>266</v>
      </c>
      <c r="B249" t="s">
        <v>448</v>
      </c>
      <c r="C249" t="s">
        <v>538</v>
      </c>
      <c r="D249" t="b">
        <v>1</v>
      </c>
      <c r="E249" t="b">
        <v>0</v>
      </c>
      <c r="F249" t="b">
        <v>0</v>
      </c>
      <c r="G249" t="b">
        <v>0</v>
      </c>
      <c r="H249" t="b">
        <v>0</v>
      </c>
      <c r="I249" t="b">
        <v>0</v>
      </c>
      <c r="J249" t="b">
        <v>0</v>
      </c>
      <c r="K249" t="b">
        <v>0</v>
      </c>
      <c r="L249" t="b">
        <v>0</v>
      </c>
      <c r="M249" t="s">
        <v>754</v>
      </c>
      <c r="N249" t="s">
        <v>1060</v>
      </c>
      <c r="O249" t="s">
        <v>1366</v>
      </c>
      <c r="P249" t="s">
        <v>1670</v>
      </c>
      <c r="Q249" s="6" t="s">
        <v>1979</v>
      </c>
      <c r="R249" t="s">
        <v>2236</v>
      </c>
    </row>
    <row r="250" spans="1:19">
      <c r="A250" t="s">
        <v>267</v>
      </c>
      <c r="B250" t="s">
        <v>412</v>
      </c>
      <c r="C250" t="s">
        <v>538</v>
      </c>
      <c r="D250" t="b">
        <v>1</v>
      </c>
      <c r="E250" t="b">
        <v>0</v>
      </c>
      <c r="F250" t="b">
        <v>0</v>
      </c>
      <c r="G250" t="b">
        <v>0</v>
      </c>
      <c r="H250" t="b">
        <v>0</v>
      </c>
      <c r="I250" t="b">
        <v>0</v>
      </c>
      <c r="J250" t="b">
        <v>0</v>
      </c>
      <c r="K250" t="b">
        <v>0</v>
      </c>
      <c r="L250" t="b">
        <v>0</v>
      </c>
      <c r="M250" t="s">
        <v>755</v>
      </c>
      <c r="N250" t="s">
        <v>1061</v>
      </c>
      <c r="O250" t="s">
        <v>1367</v>
      </c>
      <c r="P250" t="s">
        <v>1671</v>
      </c>
      <c r="Q250" s="6" t="s">
        <v>1980</v>
      </c>
      <c r="R250" t="s">
        <v>2237</v>
      </c>
    </row>
    <row r="251" spans="1:19">
      <c r="A251" t="s">
        <v>268</v>
      </c>
      <c r="B251" t="s">
        <v>491</v>
      </c>
      <c r="C251" t="s">
        <v>538</v>
      </c>
      <c r="D251" t="b">
        <v>1</v>
      </c>
      <c r="E251" t="b">
        <v>0</v>
      </c>
      <c r="F251" t="b">
        <v>0</v>
      </c>
      <c r="G251" t="b">
        <v>0</v>
      </c>
      <c r="H251" t="b">
        <v>0</v>
      </c>
      <c r="I251" t="b">
        <v>0</v>
      </c>
      <c r="J251" t="b">
        <v>0</v>
      </c>
      <c r="K251" t="b">
        <v>0</v>
      </c>
      <c r="L251" t="b">
        <v>0</v>
      </c>
      <c r="M251" t="s">
        <v>756</v>
      </c>
      <c r="N251" t="s">
        <v>1062</v>
      </c>
      <c r="O251" t="s">
        <v>1368</v>
      </c>
      <c r="P251" t="s">
        <v>1672</v>
      </c>
      <c r="Q251" s="6" t="s">
        <v>1981</v>
      </c>
      <c r="R251" t="s">
        <v>2238</v>
      </c>
    </row>
    <row r="252" spans="1:19">
      <c r="A252" t="s">
        <v>269</v>
      </c>
      <c r="B252" t="s">
        <v>497</v>
      </c>
      <c r="C252" t="s">
        <v>538</v>
      </c>
      <c r="D252" t="b">
        <v>1</v>
      </c>
      <c r="E252" t="b">
        <v>0</v>
      </c>
      <c r="F252" t="b">
        <v>0</v>
      </c>
      <c r="G252" t="b">
        <v>0</v>
      </c>
      <c r="H252" t="b">
        <v>0</v>
      </c>
      <c r="I252" t="b">
        <v>0</v>
      </c>
      <c r="J252" t="b">
        <v>0</v>
      </c>
      <c r="K252" t="b">
        <v>0</v>
      </c>
      <c r="L252" t="b">
        <v>0</v>
      </c>
      <c r="M252" t="s">
        <v>757</v>
      </c>
      <c r="N252" t="s">
        <v>1063</v>
      </c>
      <c r="O252" t="s">
        <v>1369</v>
      </c>
      <c r="P252" t="s">
        <v>1673</v>
      </c>
      <c r="Q252" s="6" t="s">
        <v>1982</v>
      </c>
      <c r="R252" t="s">
        <v>2239</v>
      </c>
      <c r="S252" t="s">
        <v>2427</v>
      </c>
    </row>
    <row r="253" spans="1:19">
      <c r="A253" t="s">
        <v>270</v>
      </c>
      <c r="B253" t="s">
        <v>335</v>
      </c>
      <c r="C253" t="s">
        <v>538</v>
      </c>
      <c r="D253" t="b">
        <v>1</v>
      </c>
      <c r="E253" t="b">
        <v>0</v>
      </c>
      <c r="F253" t="b">
        <v>0</v>
      </c>
      <c r="G253" t="b">
        <v>0</v>
      </c>
      <c r="H253" t="b">
        <v>0</v>
      </c>
      <c r="I253" t="b">
        <v>0</v>
      </c>
      <c r="J253" t="b">
        <v>0</v>
      </c>
      <c r="K253" t="b">
        <v>0</v>
      </c>
      <c r="L253" t="b">
        <v>1</v>
      </c>
      <c r="M253" t="s">
        <v>758</v>
      </c>
      <c r="N253" t="s">
        <v>1064</v>
      </c>
      <c r="O253" t="s">
        <v>1370</v>
      </c>
      <c r="P253" t="s">
        <v>1674</v>
      </c>
      <c r="Q253" s="6" t="s">
        <v>1983</v>
      </c>
      <c r="R253" t="s">
        <v>2240</v>
      </c>
    </row>
    <row r="254" spans="1:19">
      <c r="A254" t="s">
        <v>271</v>
      </c>
      <c r="B254" t="s">
        <v>498</v>
      </c>
      <c r="C254" t="s">
        <v>538</v>
      </c>
      <c r="D254" t="b">
        <v>1</v>
      </c>
      <c r="E254" t="b">
        <v>0</v>
      </c>
      <c r="F254" t="b">
        <v>0</v>
      </c>
      <c r="G254" t="b">
        <v>0</v>
      </c>
      <c r="H254" t="b">
        <v>0</v>
      </c>
      <c r="I254" t="b">
        <v>0</v>
      </c>
      <c r="J254" t="b">
        <v>1</v>
      </c>
      <c r="K254" t="b">
        <v>0</v>
      </c>
      <c r="L254" t="b">
        <v>0</v>
      </c>
      <c r="M254" t="s">
        <v>759</v>
      </c>
      <c r="N254" t="s">
        <v>1065</v>
      </c>
      <c r="O254" t="s">
        <v>1371</v>
      </c>
      <c r="P254" t="s">
        <v>1675</v>
      </c>
      <c r="Q254" s="6" t="s">
        <v>1984</v>
      </c>
      <c r="R254" t="s">
        <v>2241</v>
      </c>
    </row>
    <row r="255" spans="1:19">
      <c r="A255" t="s">
        <v>272</v>
      </c>
      <c r="B255" t="s">
        <v>432</v>
      </c>
      <c r="C255" t="s">
        <v>539</v>
      </c>
      <c r="D255" t="b">
        <v>1</v>
      </c>
      <c r="E255" t="b">
        <v>0</v>
      </c>
      <c r="F255" t="b">
        <v>0</v>
      </c>
      <c r="G255" t="b">
        <v>0</v>
      </c>
      <c r="H255" t="b">
        <v>0</v>
      </c>
      <c r="I255" t="b">
        <v>0</v>
      </c>
      <c r="J255" t="b">
        <v>0</v>
      </c>
      <c r="K255" t="b">
        <v>0</v>
      </c>
      <c r="L255" t="b">
        <v>0</v>
      </c>
      <c r="M255" t="s">
        <v>760</v>
      </c>
      <c r="N255" t="s">
        <v>1066</v>
      </c>
      <c r="O255" t="s">
        <v>1372</v>
      </c>
      <c r="P255" t="s">
        <v>1676</v>
      </c>
      <c r="Q255" s="6" t="s">
        <v>1985</v>
      </c>
      <c r="R255" t="s">
        <v>2242</v>
      </c>
    </row>
    <row r="256" spans="1:19">
      <c r="A256" t="s">
        <v>273</v>
      </c>
      <c r="B256" t="s">
        <v>491</v>
      </c>
      <c r="C256" t="s">
        <v>539</v>
      </c>
      <c r="D256" t="b">
        <v>1</v>
      </c>
      <c r="E256" t="b">
        <v>0</v>
      </c>
      <c r="F256" t="b">
        <v>0</v>
      </c>
      <c r="G256" t="b">
        <v>0</v>
      </c>
      <c r="H256" t="b">
        <v>0</v>
      </c>
      <c r="I256" t="b">
        <v>0</v>
      </c>
      <c r="J256" t="b">
        <v>0</v>
      </c>
      <c r="K256" t="b">
        <v>0</v>
      </c>
      <c r="L256" t="b">
        <v>0</v>
      </c>
      <c r="M256" t="s">
        <v>761</v>
      </c>
      <c r="N256" t="s">
        <v>1067</v>
      </c>
      <c r="O256" t="s">
        <v>1373</v>
      </c>
      <c r="P256" t="s">
        <v>1677</v>
      </c>
      <c r="Q256" s="6" t="s">
        <v>1986</v>
      </c>
      <c r="R256" t="s">
        <v>2243</v>
      </c>
    </row>
    <row r="257" spans="1:18">
      <c r="A257" t="s">
        <v>274</v>
      </c>
      <c r="B257" t="s">
        <v>446</v>
      </c>
      <c r="C257" t="s">
        <v>539</v>
      </c>
      <c r="D257" t="b">
        <v>1</v>
      </c>
      <c r="E257" t="b">
        <v>0</v>
      </c>
      <c r="F257" t="b">
        <v>0</v>
      </c>
      <c r="G257" t="b">
        <v>0</v>
      </c>
      <c r="H257" t="b">
        <v>0</v>
      </c>
      <c r="I257" t="b">
        <v>0</v>
      </c>
      <c r="J257" t="b">
        <v>0</v>
      </c>
      <c r="K257" t="b">
        <v>0</v>
      </c>
      <c r="L257" t="b">
        <v>0</v>
      </c>
      <c r="M257" t="s">
        <v>555</v>
      </c>
      <c r="N257" t="s">
        <v>1068</v>
      </c>
      <c r="O257" t="s">
        <v>1374</v>
      </c>
      <c r="P257" t="s">
        <v>1678</v>
      </c>
      <c r="Q257" s="6" t="s">
        <v>1987</v>
      </c>
    </row>
    <row r="258" spans="1:18">
      <c r="A258" t="s">
        <v>275</v>
      </c>
      <c r="B258" t="s">
        <v>499</v>
      </c>
      <c r="C258" t="s">
        <v>539</v>
      </c>
      <c r="D258" t="b">
        <v>1</v>
      </c>
      <c r="E258" t="b">
        <v>0</v>
      </c>
      <c r="F258" t="b">
        <v>0</v>
      </c>
      <c r="G258" t="b">
        <v>0</v>
      </c>
      <c r="H258" t="b">
        <v>0</v>
      </c>
      <c r="I258" t="b">
        <v>0</v>
      </c>
      <c r="J258" t="b">
        <v>0</v>
      </c>
      <c r="K258" t="b">
        <v>0</v>
      </c>
      <c r="L258" t="b">
        <v>0</v>
      </c>
      <c r="M258" t="s">
        <v>762</v>
      </c>
      <c r="N258" t="s">
        <v>1069</v>
      </c>
      <c r="O258" t="s">
        <v>1375</v>
      </c>
      <c r="P258" t="s">
        <v>1679</v>
      </c>
      <c r="Q258" s="6" t="s">
        <v>1988</v>
      </c>
      <c r="R258" t="s">
        <v>2244</v>
      </c>
    </row>
    <row r="259" spans="1:18">
      <c r="A259" t="s">
        <v>276</v>
      </c>
      <c r="B259" t="s">
        <v>500</v>
      </c>
      <c r="C259" t="s">
        <v>539</v>
      </c>
      <c r="D259" t="b">
        <v>1</v>
      </c>
      <c r="E259" t="b">
        <v>0</v>
      </c>
      <c r="F259" t="b">
        <v>0</v>
      </c>
      <c r="G259" t="b">
        <v>0</v>
      </c>
      <c r="H259" t="b">
        <v>0</v>
      </c>
      <c r="I259" t="b">
        <v>0</v>
      </c>
      <c r="J259" t="b">
        <v>0</v>
      </c>
      <c r="K259" t="b">
        <v>0</v>
      </c>
      <c r="L259" t="b">
        <v>0</v>
      </c>
      <c r="M259" t="s">
        <v>763</v>
      </c>
      <c r="N259" t="s">
        <v>1070</v>
      </c>
      <c r="O259" t="s">
        <v>1376</v>
      </c>
      <c r="P259" t="s">
        <v>1680</v>
      </c>
      <c r="Q259" s="6" t="s">
        <v>1989</v>
      </c>
      <c r="R259" t="s">
        <v>2245</v>
      </c>
    </row>
    <row r="260" spans="1:18">
      <c r="A260" t="s">
        <v>277</v>
      </c>
      <c r="B260" t="s">
        <v>493</v>
      </c>
      <c r="C260" t="s">
        <v>539</v>
      </c>
      <c r="D260" t="b">
        <v>1</v>
      </c>
      <c r="E260" t="b">
        <v>0</v>
      </c>
      <c r="F260" t="b">
        <v>0</v>
      </c>
      <c r="G260" t="b">
        <v>0</v>
      </c>
      <c r="H260" t="b">
        <v>0</v>
      </c>
      <c r="I260" t="b">
        <v>0</v>
      </c>
      <c r="J260" t="b">
        <v>0</v>
      </c>
      <c r="K260" t="b">
        <v>0</v>
      </c>
      <c r="L260" t="b">
        <v>0</v>
      </c>
      <c r="M260" t="s">
        <v>764</v>
      </c>
      <c r="N260" t="s">
        <v>1071</v>
      </c>
      <c r="O260" t="s">
        <v>1377</v>
      </c>
      <c r="P260" t="s">
        <v>1681</v>
      </c>
      <c r="Q260" s="6" t="s">
        <v>1990</v>
      </c>
      <c r="R260" t="s">
        <v>2246</v>
      </c>
    </row>
    <row r="261" spans="1:18">
      <c r="A261" t="s">
        <v>278</v>
      </c>
      <c r="B261" t="s">
        <v>352</v>
      </c>
      <c r="C261" t="s">
        <v>539</v>
      </c>
      <c r="D261" t="b">
        <v>1</v>
      </c>
      <c r="E261" t="b">
        <v>0</v>
      </c>
      <c r="F261" t="b">
        <v>0</v>
      </c>
      <c r="G261" t="b">
        <v>0</v>
      </c>
      <c r="H261" t="b">
        <v>0</v>
      </c>
      <c r="I261" t="b">
        <v>0</v>
      </c>
      <c r="J261" t="b">
        <v>0</v>
      </c>
      <c r="K261" t="b">
        <v>0</v>
      </c>
      <c r="L261" t="b">
        <v>0</v>
      </c>
      <c r="M261" t="s">
        <v>765</v>
      </c>
      <c r="N261" t="s">
        <v>1072</v>
      </c>
      <c r="O261" t="s">
        <v>1378</v>
      </c>
      <c r="P261" t="s">
        <v>1682</v>
      </c>
      <c r="Q261" s="6" t="s">
        <v>1991</v>
      </c>
      <c r="R261" t="s">
        <v>2247</v>
      </c>
    </row>
    <row r="262" spans="1:18">
      <c r="A262" t="s">
        <v>279</v>
      </c>
      <c r="B262" t="s">
        <v>409</v>
      </c>
      <c r="C262" t="s">
        <v>539</v>
      </c>
      <c r="D262" t="b">
        <v>1</v>
      </c>
      <c r="E262" t="b">
        <v>0</v>
      </c>
      <c r="F262" t="b">
        <v>0</v>
      </c>
      <c r="G262" t="b">
        <v>0</v>
      </c>
      <c r="H262" t="b">
        <v>0</v>
      </c>
      <c r="I262" t="b">
        <v>0</v>
      </c>
      <c r="J262" t="b">
        <v>0</v>
      </c>
      <c r="K262" t="b">
        <v>0</v>
      </c>
      <c r="L262" t="b">
        <v>0</v>
      </c>
      <c r="M262" t="s">
        <v>766</v>
      </c>
      <c r="N262" t="s">
        <v>1073</v>
      </c>
      <c r="O262" t="s">
        <v>1379</v>
      </c>
      <c r="P262" t="s">
        <v>1683</v>
      </c>
      <c r="Q262" s="6" t="s">
        <v>1992</v>
      </c>
      <c r="R262" t="s">
        <v>2248</v>
      </c>
    </row>
    <row r="263" spans="1:18">
      <c r="A263" t="s">
        <v>280</v>
      </c>
      <c r="B263" t="s">
        <v>477</v>
      </c>
      <c r="C263" t="s">
        <v>539</v>
      </c>
      <c r="D263" t="b">
        <v>1</v>
      </c>
      <c r="E263" t="b">
        <v>0</v>
      </c>
      <c r="F263" t="b">
        <v>0</v>
      </c>
      <c r="G263" t="b">
        <v>0</v>
      </c>
      <c r="H263" t="b">
        <v>0</v>
      </c>
      <c r="I263" t="b">
        <v>0</v>
      </c>
      <c r="J263" t="b">
        <v>0</v>
      </c>
      <c r="K263" t="b">
        <v>0</v>
      </c>
      <c r="L263" t="b">
        <v>0</v>
      </c>
      <c r="M263" t="s">
        <v>767</v>
      </c>
      <c r="N263" t="s">
        <v>1074</v>
      </c>
      <c r="O263" t="s">
        <v>1380</v>
      </c>
      <c r="P263" t="s">
        <v>1684</v>
      </c>
      <c r="Q263" s="6" t="s">
        <v>1993</v>
      </c>
      <c r="R263" t="s">
        <v>2249</v>
      </c>
    </row>
    <row r="264" spans="1:18">
      <c r="A264" t="s">
        <v>281</v>
      </c>
      <c r="B264" t="s">
        <v>501</v>
      </c>
      <c r="C264" t="s">
        <v>539</v>
      </c>
      <c r="D264" t="b">
        <v>1</v>
      </c>
      <c r="E264" t="b">
        <v>0</v>
      </c>
      <c r="F264" t="b">
        <v>0</v>
      </c>
      <c r="G264" t="b">
        <v>0</v>
      </c>
      <c r="H264" t="b">
        <v>0</v>
      </c>
      <c r="I264" t="b">
        <v>0</v>
      </c>
      <c r="J264" t="b">
        <v>0</v>
      </c>
      <c r="K264" t="b">
        <v>0</v>
      </c>
      <c r="L264" t="b">
        <v>0</v>
      </c>
      <c r="M264" t="s">
        <v>768</v>
      </c>
      <c r="N264" t="s">
        <v>1075</v>
      </c>
      <c r="O264" t="s">
        <v>1381</v>
      </c>
      <c r="P264" t="s">
        <v>1685</v>
      </c>
      <c r="Q264" s="6" t="s">
        <v>1994</v>
      </c>
      <c r="R264" t="s">
        <v>2250</v>
      </c>
    </row>
    <row r="265" spans="1:18">
      <c r="A265" t="s">
        <v>282</v>
      </c>
      <c r="B265" t="s">
        <v>502</v>
      </c>
      <c r="C265" t="s">
        <v>539</v>
      </c>
      <c r="D265" t="b">
        <v>1</v>
      </c>
      <c r="E265" t="b">
        <v>0</v>
      </c>
      <c r="F265" t="b">
        <v>0</v>
      </c>
      <c r="G265" t="b">
        <v>1</v>
      </c>
      <c r="H265" t="b">
        <v>0</v>
      </c>
      <c r="I265" t="b">
        <v>0</v>
      </c>
      <c r="J265" t="b">
        <v>0</v>
      </c>
      <c r="K265" t="b">
        <v>0</v>
      </c>
      <c r="L265" t="b">
        <v>0</v>
      </c>
      <c r="M265" t="s">
        <v>769</v>
      </c>
      <c r="N265" t="s">
        <v>1076</v>
      </c>
      <c r="O265" t="s">
        <v>1382</v>
      </c>
      <c r="P265" t="s">
        <v>1686</v>
      </c>
      <c r="Q265" s="6" t="s">
        <v>1995</v>
      </c>
      <c r="R265" t="s">
        <v>2251</v>
      </c>
    </row>
    <row r="266" spans="1:18">
      <c r="A266" t="s">
        <v>283</v>
      </c>
      <c r="B266" t="s">
        <v>345</v>
      </c>
      <c r="C266" t="s">
        <v>540</v>
      </c>
      <c r="D266" t="b">
        <v>1</v>
      </c>
      <c r="E266" t="b">
        <v>0</v>
      </c>
      <c r="F266" t="b">
        <v>0</v>
      </c>
      <c r="G266" t="b">
        <v>0</v>
      </c>
      <c r="H266" t="b">
        <v>0</v>
      </c>
      <c r="I266" t="b">
        <v>0</v>
      </c>
      <c r="J266" t="b">
        <v>0</v>
      </c>
      <c r="K266" t="b">
        <v>0</v>
      </c>
      <c r="L266" t="b">
        <v>0</v>
      </c>
      <c r="M266" t="s">
        <v>770</v>
      </c>
      <c r="N266" t="s">
        <v>1077</v>
      </c>
      <c r="O266" t="s">
        <v>1383</v>
      </c>
      <c r="P266" t="s">
        <v>1687</v>
      </c>
      <c r="Q266" s="6" t="s">
        <v>1996</v>
      </c>
      <c r="R266" t="s">
        <v>2252</v>
      </c>
    </row>
    <row r="267" spans="1:18">
      <c r="A267" t="s">
        <v>284</v>
      </c>
      <c r="B267" t="s">
        <v>503</v>
      </c>
      <c r="C267" t="s">
        <v>540</v>
      </c>
      <c r="D267" t="b">
        <v>1</v>
      </c>
      <c r="E267" t="b">
        <v>0</v>
      </c>
      <c r="F267" t="b">
        <v>0</v>
      </c>
      <c r="G267" t="b">
        <v>0</v>
      </c>
      <c r="H267" t="b">
        <v>0</v>
      </c>
      <c r="I267" t="b">
        <v>0</v>
      </c>
      <c r="J267" t="b">
        <v>0</v>
      </c>
      <c r="K267" t="b">
        <v>1</v>
      </c>
      <c r="L267" t="b">
        <v>0</v>
      </c>
      <c r="M267" t="s">
        <v>771</v>
      </c>
      <c r="N267" t="s">
        <v>1078</v>
      </c>
      <c r="O267" t="s">
        <v>1384</v>
      </c>
      <c r="P267" t="s">
        <v>1688</v>
      </c>
      <c r="Q267" s="6" t="s">
        <v>1997</v>
      </c>
      <c r="R267" t="s">
        <v>2253</v>
      </c>
    </row>
    <row r="268" spans="1:18">
      <c r="A268" t="s">
        <v>285</v>
      </c>
      <c r="B268" t="s">
        <v>477</v>
      </c>
      <c r="C268" t="s">
        <v>540</v>
      </c>
      <c r="D268" t="b">
        <v>1</v>
      </c>
      <c r="E268" t="b">
        <v>0</v>
      </c>
      <c r="F268" t="b">
        <v>0</v>
      </c>
      <c r="G268" t="b">
        <v>0</v>
      </c>
      <c r="H268" t="b">
        <v>0</v>
      </c>
      <c r="I268" t="b">
        <v>0</v>
      </c>
      <c r="J268" t="b">
        <v>0</v>
      </c>
      <c r="K268" t="b">
        <v>0</v>
      </c>
      <c r="L268" t="b">
        <v>0</v>
      </c>
      <c r="M268" t="s">
        <v>772</v>
      </c>
      <c r="N268" t="s">
        <v>1079</v>
      </c>
      <c r="O268" t="s">
        <v>1385</v>
      </c>
      <c r="P268" t="s">
        <v>1689</v>
      </c>
      <c r="Q268" s="6" t="s">
        <v>1998</v>
      </c>
      <c r="R268" t="s">
        <v>2254</v>
      </c>
    </row>
    <row r="269" spans="1:18">
      <c r="A269" t="s">
        <v>286</v>
      </c>
      <c r="B269" t="s">
        <v>380</v>
      </c>
      <c r="C269" t="s">
        <v>540</v>
      </c>
      <c r="D269" t="b">
        <v>1</v>
      </c>
      <c r="E269" t="b">
        <v>0</v>
      </c>
      <c r="F269" t="b">
        <v>0</v>
      </c>
      <c r="G269" t="b">
        <v>0</v>
      </c>
      <c r="H269" t="b">
        <v>0</v>
      </c>
      <c r="I269" t="b">
        <v>0</v>
      </c>
      <c r="J269" t="b">
        <v>0</v>
      </c>
      <c r="K269" t="b">
        <v>0</v>
      </c>
      <c r="L269" t="b">
        <v>0</v>
      </c>
      <c r="M269" t="s">
        <v>773</v>
      </c>
      <c r="N269" t="s">
        <v>1080</v>
      </c>
      <c r="O269" t="s">
        <v>1386</v>
      </c>
      <c r="P269" t="s">
        <v>1690</v>
      </c>
      <c r="Q269" s="6" t="s">
        <v>1999</v>
      </c>
      <c r="R269" t="s">
        <v>2255</v>
      </c>
    </row>
    <row r="270" spans="1:18">
      <c r="A270" t="s">
        <v>287</v>
      </c>
      <c r="B270" t="s">
        <v>345</v>
      </c>
      <c r="C270" t="s">
        <v>540</v>
      </c>
      <c r="D270" t="b">
        <v>1</v>
      </c>
      <c r="E270" t="b">
        <v>0</v>
      </c>
      <c r="F270" t="b">
        <v>0</v>
      </c>
      <c r="G270" t="b">
        <v>0</v>
      </c>
      <c r="H270" t="b">
        <v>0</v>
      </c>
      <c r="I270" t="b">
        <v>0</v>
      </c>
      <c r="J270" t="b">
        <v>0</v>
      </c>
      <c r="K270" t="b">
        <v>0</v>
      </c>
      <c r="L270" t="b">
        <v>0</v>
      </c>
      <c r="M270" t="s">
        <v>774</v>
      </c>
      <c r="N270" t="s">
        <v>1081</v>
      </c>
      <c r="O270" t="s">
        <v>1387</v>
      </c>
      <c r="P270" t="s">
        <v>1691</v>
      </c>
      <c r="Q270" s="6" t="s">
        <v>2000</v>
      </c>
      <c r="R270" t="s">
        <v>2256</v>
      </c>
    </row>
    <row r="271" spans="1:18">
      <c r="A271" t="s">
        <v>288</v>
      </c>
      <c r="B271" t="s">
        <v>371</v>
      </c>
      <c r="C271" t="s">
        <v>540</v>
      </c>
      <c r="D271" t="b">
        <v>1</v>
      </c>
      <c r="E271" t="b">
        <v>0</v>
      </c>
      <c r="F271" t="b">
        <v>0</v>
      </c>
      <c r="G271" t="b">
        <v>0</v>
      </c>
      <c r="H271" t="b">
        <v>0</v>
      </c>
      <c r="I271" t="b">
        <v>0</v>
      </c>
      <c r="J271" t="b">
        <v>0</v>
      </c>
      <c r="K271" t="b">
        <v>0</v>
      </c>
      <c r="L271" t="b">
        <v>0</v>
      </c>
      <c r="M271" t="s">
        <v>775</v>
      </c>
      <c r="N271" t="s">
        <v>1082</v>
      </c>
      <c r="O271" t="s">
        <v>1388</v>
      </c>
      <c r="P271" t="s">
        <v>1692</v>
      </c>
      <c r="Q271" s="6" t="s">
        <v>2001</v>
      </c>
      <c r="R271" t="s">
        <v>2257</v>
      </c>
    </row>
    <row r="272" spans="1:18">
      <c r="A272" t="s">
        <v>289</v>
      </c>
      <c r="B272" t="s">
        <v>504</v>
      </c>
      <c r="C272" t="s">
        <v>540</v>
      </c>
      <c r="D272" t="b">
        <v>1</v>
      </c>
      <c r="E272" t="b">
        <v>0</v>
      </c>
      <c r="F272" t="b">
        <v>0</v>
      </c>
      <c r="G272" t="b">
        <v>0</v>
      </c>
      <c r="H272" t="b">
        <v>0</v>
      </c>
      <c r="I272" t="b">
        <v>0</v>
      </c>
      <c r="J272" t="b">
        <v>1</v>
      </c>
      <c r="K272" t="b">
        <v>0</v>
      </c>
      <c r="L272" t="b">
        <v>0</v>
      </c>
      <c r="M272" t="s">
        <v>776</v>
      </c>
      <c r="N272" t="s">
        <v>1083</v>
      </c>
      <c r="O272" t="s">
        <v>1389</v>
      </c>
      <c r="P272" t="s">
        <v>1693</v>
      </c>
      <c r="Q272" s="6" t="s">
        <v>2002</v>
      </c>
      <c r="R272" t="s">
        <v>2258</v>
      </c>
    </row>
    <row r="273" spans="1:18">
      <c r="A273" t="s">
        <v>290</v>
      </c>
      <c r="B273" t="s">
        <v>505</v>
      </c>
      <c r="C273" t="s">
        <v>540</v>
      </c>
      <c r="D273" t="b">
        <v>1</v>
      </c>
      <c r="E273" t="b">
        <v>0</v>
      </c>
      <c r="F273" t="b">
        <v>0</v>
      </c>
      <c r="G273" t="b">
        <v>0</v>
      </c>
      <c r="H273" t="b">
        <v>0</v>
      </c>
      <c r="I273" t="b">
        <v>0</v>
      </c>
      <c r="J273" t="b">
        <v>1</v>
      </c>
      <c r="K273" t="b">
        <v>1</v>
      </c>
      <c r="L273" t="b">
        <v>0</v>
      </c>
      <c r="M273" t="s">
        <v>777</v>
      </c>
      <c r="N273" t="s">
        <v>1084</v>
      </c>
      <c r="O273" t="s">
        <v>1390</v>
      </c>
      <c r="P273" t="s">
        <v>1694</v>
      </c>
      <c r="Q273" s="6" t="s">
        <v>2003</v>
      </c>
      <c r="R273" t="s">
        <v>2259</v>
      </c>
    </row>
    <row r="274" spans="1:18">
      <c r="A274" t="s">
        <v>291</v>
      </c>
      <c r="B274" t="s">
        <v>352</v>
      </c>
      <c r="C274" t="s">
        <v>540</v>
      </c>
      <c r="D274" t="b">
        <v>1</v>
      </c>
      <c r="E274" t="b">
        <v>0</v>
      </c>
      <c r="F274" t="b">
        <v>0</v>
      </c>
      <c r="G274" t="b">
        <v>0</v>
      </c>
      <c r="H274" t="b">
        <v>0</v>
      </c>
      <c r="I274" t="b">
        <v>0</v>
      </c>
      <c r="J274" t="b">
        <v>0</v>
      </c>
      <c r="K274" t="b">
        <v>0</v>
      </c>
      <c r="L274" t="b">
        <v>0</v>
      </c>
      <c r="M274" t="s">
        <v>778</v>
      </c>
      <c r="N274" t="s">
        <v>1085</v>
      </c>
      <c r="O274" t="s">
        <v>1391</v>
      </c>
      <c r="P274" t="s">
        <v>1695</v>
      </c>
      <c r="Q274" s="6" t="s">
        <v>2004</v>
      </c>
      <c r="R274" t="s">
        <v>2260</v>
      </c>
    </row>
    <row r="275" spans="1:18">
      <c r="A275" t="s">
        <v>292</v>
      </c>
      <c r="B275" t="s">
        <v>506</v>
      </c>
      <c r="C275" t="s">
        <v>540</v>
      </c>
      <c r="D275" t="b">
        <v>1</v>
      </c>
      <c r="E275" t="b">
        <v>0</v>
      </c>
      <c r="F275" t="b">
        <v>0</v>
      </c>
      <c r="G275" t="b">
        <v>0</v>
      </c>
      <c r="H275" t="b">
        <v>0</v>
      </c>
      <c r="I275" t="b">
        <v>0</v>
      </c>
      <c r="J275" t="b">
        <v>0</v>
      </c>
      <c r="K275" t="b">
        <v>0</v>
      </c>
      <c r="L275" t="b">
        <v>0</v>
      </c>
      <c r="M275" t="s">
        <v>779</v>
      </c>
      <c r="N275" t="s">
        <v>1086</v>
      </c>
      <c r="O275" t="s">
        <v>1392</v>
      </c>
      <c r="P275" t="s">
        <v>1696</v>
      </c>
      <c r="Q275" s="6" t="s">
        <v>2005</v>
      </c>
      <c r="R275" t="s">
        <v>2261</v>
      </c>
    </row>
    <row r="276" spans="1:18">
      <c r="A276" t="s">
        <v>293</v>
      </c>
      <c r="B276" t="s">
        <v>507</v>
      </c>
      <c r="C276" t="s">
        <v>540</v>
      </c>
      <c r="D276" t="b">
        <v>1</v>
      </c>
      <c r="E276" t="b">
        <v>0</v>
      </c>
      <c r="F276" t="b">
        <v>0</v>
      </c>
      <c r="G276" t="b">
        <v>0</v>
      </c>
      <c r="H276" t="b">
        <v>0</v>
      </c>
      <c r="I276" t="b">
        <v>0</v>
      </c>
      <c r="J276" t="b">
        <v>0</v>
      </c>
      <c r="K276" t="b">
        <v>0</v>
      </c>
      <c r="L276" t="b">
        <v>0</v>
      </c>
      <c r="M276" t="s">
        <v>780</v>
      </c>
      <c r="N276" t="s">
        <v>1087</v>
      </c>
      <c r="O276" t="s">
        <v>1393</v>
      </c>
      <c r="P276" t="s">
        <v>1697</v>
      </c>
      <c r="Q276" s="6" t="s">
        <v>2006</v>
      </c>
      <c r="R276" t="s">
        <v>2262</v>
      </c>
    </row>
    <row r="277" spans="1:18">
      <c r="A277" t="s">
        <v>294</v>
      </c>
      <c r="B277" t="s">
        <v>508</v>
      </c>
      <c r="C277" t="s">
        <v>541</v>
      </c>
      <c r="D277" t="b">
        <v>1</v>
      </c>
      <c r="E277" t="b">
        <v>0</v>
      </c>
      <c r="F277" t="b">
        <v>0</v>
      </c>
      <c r="G277" t="b">
        <v>0</v>
      </c>
      <c r="H277" t="b">
        <v>0</v>
      </c>
      <c r="I277" t="b">
        <v>0</v>
      </c>
      <c r="J277" t="b">
        <v>0</v>
      </c>
      <c r="K277" t="b">
        <v>0</v>
      </c>
      <c r="L277" t="b">
        <v>0</v>
      </c>
      <c r="M277" t="s">
        <v>555</v>
      </c>
      <c r="N277" t="s">
        <v>1088</v>
      </c>
      <c r="O277" t="s">
        <v>1394</v>
      </c>
      <c r="P277" t="s">
        <v>1698</v>
      </c>
      <c r="Q277" s="6" t="s">
        <v>2007</v>
      </c>
    </row>
    <row r="278" spans="1:18">
      <c r="A278" t="s">
        <v>295</v>
      </c>
      <c r="B278" t="s">
        <v>509</v>
      </c>
      <c r="C278" t="s">
        <v>541</v>
      </c>
      <c r="D278" t="b">
        <v>1</v>
      </c>
      <c r="E278" t="b">
        <v>0</v>
      </c>
      <c r="F278" t="b">
        <v>0</v>
      </c>
      <c r="G278" t="b">
        <v>0</v>
      </c>
      <c r="H278" t="b">
        <v>0</v>
      </c>
      <c r="I278" t="b">
        <v>0</v>
      </c>
      <c r="J278" t="b">
        <v>0</v>
      </c>
      <c r="K278" t="b">
        <v>0</v>
      </c>
      <c r="L278" t="b">
        <v>0</v>
      </c>
      <c r="M278" t="s">
        <v>781</v>
      </c>
      <c r="N278" t="s">
        <v>1089</v>
      </c>
      <c r="O278" t="s">
        <v>1395</v>
      </c>
      <c r="P278" t="s">
        <v>1699</v>
      </c>
      <c r="Q278" s="6" t="s">
        <v>2008</v>
      </c>
      <c r="R278" t="s">
        <v>2263</v>
      </c>
    </row>
    <row r="279" spans="1:18">
      <c r="A279" t="s">
        <v>296</v>
      </c>
      <c r="B279" t="s">
        <v>510</v>
      </c>
      <c r="C279" t="s">
        <v>541</v>
      </c>
      <c r="D279" t="b">
        <v>1</v>
      </c>
      <c r="E279" t="b">
        <v>0</v>
      </c>
      <c r="F279" t="b">
        <v>0</v>
      </c>
      <c r="G279" t="b">
        <v>0</v>
      </c>
      <c r="H279" t="b">
        <v>0</v>
      </c>
      <c r="I279" t="b">
        <v>0</v>
      </c>
      <c r="J279" t="b">
        <v>0</v>
      </c>
      <c r="K279" t="b">
        <v>0</v>
      </c>
      <c r="L279" t="b">
        <v>0</v>
      </c>
      <c r="M279" t="s">
        <v>782</v>
      </c>
      <c r="N279" t="s">
        <v>1090</v>
      </c>
      <c r="O279" t="s">
        <v>1396</v>
      </c>
      <c r="P279" t="s">
        <v>1700</v>
      </c>
      <c r="Q279" s="6" t="s">
        <v>2009</v>
      </c>
      <c r="R279" t="s">
        <v>2264</v>
      </c>
    </row>
    <row r="280" spans="1:18">
      <c r="A280" t="s">
        <v>297</v>
      </c>
      <c r="B280" t="s">
        <v>454</v>
      </c>
      <c r="C280" t="s">
        <v>542</v>
      </c>
      <c r="D280" t="b">
        <v>1</v>
      </c>
      <c r="E280" t="b">
        <v>0</v>
      </c>
      <c r="F280" t="b">
        <v>0</v>
      </c>
      <c r="G280" t="b">
        <v>0</v>
      </c>
      <c r="H280" t="b">
        <v>0</v>
      </c>
      <c r="I280" t="b">
        <v>0</v>
      </c>
      <c r="J280" t="b">
        <v>0</v>
      </c>
      <c r="K280" t="b">
        <v>0</v>
      </c>
      <c r="L280" t="b">
        <v>0</v>
      </c>
      <c r="M280" t="s">
        <v>783</v>
      </c>
      <c r="N280" t="s">
        <v>1091</v>
      </c>
      <c r="O280" t="s">
        <v>1397</v>
      </c>
      <c r="P280" t="s">
        <v>1701</v>
      </c>
      <c r="Q280" s="6" t="s">
        <v>2010</v>
      </c>
      <c r="R280" t="s">
        <v>2265</v>
      </c>
    </row>
    <row r="281" spans="1:18">
      <c r="A281" t="s">
        <v>298</v>
      </c>
      <c r="B281" t="s">
        <v>511</v>
      </c>
      <c r="C281" t="s">
        <v>542</v>
      </c>
      <c r="D281" t="b">
        <v>1</v>
      </c>
      <c r="E281" t="b">
        <v>0</v>
      </c>
      <c r="F281" t="b">
        <v>0</v>
      </c>
      <c r="G281" t="b">
        <v>0</v>
      </c>
      <c r="H281" t="b">
        <v>0</v>
      </c>
      <c r="I281" t="b">
        <v>0</v>
      </c>
      <c r="J281" t="b">
        <v>0</v>
      </c>
      <c r="K281" t="b">
        <v>0</v>
      </c>
      <c r="L281" t="b">
        <v>0</v>
      </c>
      <c r="M281" t="s">
        <v>784</v>
      </c>
      <c r="N281" t="s">
        <v>1092</v>
      </c>
      <c r="O281" t="s">
        <v>1398</v>
      </c>
      <c r="P281" t="s">
        <v>1702</v>
      </c>
      <c r="Q281" s="6" t="s">
        <v>2011</v>
      </c>
      <c r="R281" t="s">
        <v>2266</v>
      </c>
    </row>
    <row r="282" spans="1:18">
      <c r="A282" t="s">
        <v>299</v>
      </c>
      <c r="B282" t="s">
        <v>454</v>
      </c>
      <c r="C282" t="s">
        <v>542</v>
      </c>
      <c r="D282" t="b">
        <v>1</v>
      </c>
      <c r="E282" t="b">
        <v>0</v>
      </c>
      <c r="F282" t="b">
        <v>0</v>
      </c>
      <c r="G282" t="b">
        <v>0</v>
      </c>
      <c r="H282" t="b">
        <v>0</v>
      </c>
      <c r="I282" t="b">
        <v>0</v>
      </c>
      <c r="J282" t="b">
        <v>0</v>
      </c>
      <c r="K282" t="b">
        <v>0</v>
      </c>
      <c r="L282" t="b">
        <v>0</v>
      </c>
      <c r="M282" t="s">
        <v>785</v>
      </c>
      <c r="N282" t="s">
        <v>1093</v>
      </c>
      <c r="O282" t="s">
        <v>1399</v>
      </c>
      <c r="P282" t="s">
        <v>1703</v>
      </c>
      <c r="Q282" s="6" t="s">
        <v>2012</v>
      </c>
      <c r="R282" t="s">
        <v>2267</v>
      </c>
    </row>
    <row r="283" spans="1:18">
      <c r="A283" t="s">
        <v>300</v>
      </c>
      <c r="B283" t="s">
        <v>512</v>
      </c>
      <c r="C283" t="s">
        <v>542</v>
      </c>
      <c r="D283" t="b">
        <v>1</v>
      </c>
      <c r="E283" t="b">
        <v>0</v>
      </c>
      <c r="F283" t="b">
        <v>0</v>
      </c>
      <c r="G283" t="b">
        <v>0</v>
      </c>
      <c r="H283" t="b">
        <v>0</v>
      </c>
      <c r="I283" t="b">
        <v>0</v>
      </c>
      <c r="J283" t="b">
        <v>0</v>
      </c>
      <c r="K283" t="b">
        <v>0</v>
      </c>
      <c r="L283" t="b">
        <v>0</v>
      </c>
      <c r="M283" t="s">
        <v>786</v>
      </c>
      <c r="N283" t="s">
        <v>1094</v>
      </c>
      <c r="O283" t="s">
        <v>1400</v>
      </c>
      <c r="P283" t="s">
        <v>1704</v>
      </c>
      <c r="Q283" s="6" t="s">
        <v>2013</v>
      </c>
      <c r="R283" t="s">
        <v>2268</v>
      </c>
    </row>
    <row r="284" spans="1:18">
      <c r="A284" t="s">
        <v>301</v>
      </c>
      <c r="B284" t="s">
        <v>513</v>
      </c>
      <c r="C284" t="s">
        <v>542</v>
      </c>
      <c r="D284" t="b">
        <v>1</v>
      </c>
      <c r="E284" t="b">
        <v>0</v>
      </c>
      <c r="F284" t="b">
        <v>0</v>
      </c>
      <c r="G284" t="b">
        <v>0</v>
      </c>
      <c r="H284" t="b">
        <v>0</v>
      </c>
      <c r="I284" t="b">
        <v>0</v>
      </c>
      <c r="J284" t="b">
        <v>0</v>
      </c>
      <c r="K284" t="b">
        <v>0</v>
      </c>
      <c r="L284" t="b">
        <v>0</v>
      </c>
      <c r="M284" t="s">
        <v>787</v>
      </c>
      <c r="N284" t="s">
        <v>1095</v>
      </c>
      <c r="O284" t="s">
        <v>1401</v>
      </c>
      <c r="P284" t="s">
        <v>1705</v>
      </c>
      <c r="Q284" s="6" t="s">
        <v>2014</v>
      </c>
      <c r="R284" t="s">
        <v>2269</v>
      </c>
    </row>
    <row r="285" spans="1:18">
      <c r="A285" t="s">
        <v>302</v>
      </c>
      <c r="B285" t="s">
        <v>514</v>
      </c>
      <c r="C285" t="s">
        <v>542</v>
      </c>
      <c r="D285" t="b">
        <v>1</v>
      </c>
      <c r="E285" t="b">
        <v>0</v>
      </c>
      <c r="F285" t="b">
        <v>0</v>
      </c>
      <c r="G285" t="b">
        <v>0</v>
      </c>
      <c r="H285" t="b">
        <v>0</v>
      </c>
      <c r="I285" t="b">
        <v>0</v>
      </c>
      <c r="J285" t="b">
        <v>0</v>
      </c>
      <c r="K285" t="b">
        <v>0</v>
      </c>
      <c r="L285" t="b">
        <v>0</v>
      </c>
      <c r="M285" t="s">
        <v>788</v>
      </c>
      <c r="N285" t="s">
        <v>1096</v>
      </c>
      <c r="O285" t="s">
        <v>1402</v>
      </c>
      <c r="P285" t="s">
        <v>1706</v>
      </c>
      <c r="Q285" s="6" t="s">
        <v>2015</v>
      </c>
      <c r="R285" t="s">
        <v>2270</v>
      </c>
    </row>
    <row r="286" spans="1:18">
      <c r="A286" t="s">
        <v>303</v>
      </c>
      <c r="B286" t="s">
        <v>515</v>
      </c>
      <c r="C286" t="s">
        <v>542</v>
      </c>
      <c r="D286" t="b">
        <v>1</v>
      </c>
      <c r="E286" t="b">
        <v>0</v>
      </c>
      <c r="F286" t="b">
        <v>0</v>
      </c>
      <c r="G286" t="b">
        <v>0</v>
      </c>
      <c r="H286" t="b">
        <v>0</v>
      </c>
      <c r="I286" t="b">
        <v>0</v>
      </c>
      <c r="J286" t="b">
        <v>0</v>
      </c>
      <c r="K286" t="b">
        <v>0</v>
      </c>
      <c r="L286" t="b">
        <v>0</v>
      </c>
      <c r="M286" t="s">
        <v>789</v>
      </c>
      <c r="N286" t="s">
        <v>1097</v>
      </c>
      <c r="O286" t="s">
        <v>1403</v>
      </c>
      <c r="P286" t="s">
        <v>1707</v>
      </c>
      <c r="Q286" s="6" t="s">
        <v>2016</v>
      </c>
      <c r="R286" t="s">
        <v>2271</v>
      </c>
    </row>
    <row r="287" spans="1:18">
      <c r="A287" t="s">
        <v>304</v>
      </c>
      <c r="B287" t="s">
        <v>516</v>
      </c>
      <c r="C287" t="s">
        <v>543</v>
      </c>
      <c r="D287" t="b">
        <v>1</v>
      </c>
      <c r="E287" t="b">
        <v>0</v>
      </c>
      <c r="F287" t="b">
        <v>0</v>
      </c>
      <c r="G287" t="b">
        <v>0</v>
      </c>
      <c r="H287" t="b">
        <v>0</v>
      </c>
      <c r="I287" t="b">
        <v>0</v>
      </c>
      <c r="J287" t="b">
        <v>0</v>
      </c>
      <c r="K287" t="b">
        <v>0</v>
      </c>
      <c r="L287" t="b">
        <v>0</v>
      </c>
      <c r="M287" t="s">
        <v>790</v>
      </c>
      <c r="N287" t="s">
        <v>1098</v>
      </c>
      <c r="O287" t="s">
        <v>1404</v>
      </c>
      <c r="P287" t="s">
        <v>1708</v>
      </c>
      <c r="Q287" s="6" t="s">
        <v>2017</v>
      </c>
      <c r="R287" t="s">
        <v>2272</v>
      </c>
    </row>
    <row r="288" spans="1:18">
      <c r="A288" t="s">
        <v>305</v>
      </c>
      <c r="B288" t="s">
        <v>454</v>
      </c>
      <c r="C288" t="s">
        <v>543</v>
      </c>
      <c r="D288" t="b">
        <v>1</v>
      </c>
      <c r="E288" t="b">
        <v>0</v>
      </c>
      <c r="F288" t="b">
        <v>0</v>
      </c>
      <c r="G288" t="b">
        <v>0</v>
      </c>
      <c r="H288" t="b">
        <v>0</v>
      </c>
      <c r="I288" t="b">
        <v>0</v>
      </c>
      <c r="J288" t="b">
        <v>0</v>
      </c>
      <c r="K288" t="b">
        <v>0</v>
      </c>
      <c r="L288" t="b">
        <v>0</v>
      </c>
      <c r="M288" t="s">
        <v>791</v>
      </c>
      <c r="N288" t="s">
        <v>1099</v>
      </c>
      <c r="O288" t="s">
        <v>1405</v>
      </c>
      <c r="P288" t="s">
        <v>1709</v>
      </c>
      <c r="Q288" s="6" t="s">
        <v>2018</v>
      </c>
      <c r="R288" t="s">
        <v>2273</v>
      </c>
    </row>
    <row r="289" spans="1:18">
      <c r="A289" t="s">
        <v>306</v>
      </c>
      <c r="B289" t="s">
        <v>517</v>
      </c>
      <c r="C289" t="s">
        <v>543</v>
      </c>
      <c r="D289" t="b">
        <v>1</v>
      </c>
      <c r="E289" t="b">
        <v>0</v>
      </c>
      <c r="F289" t="b">
        <v>0</v>
      </c>
      <c r="G289" t="b">
        <v>0</v>
      </c>
      <c r="H289" t="b">
        <v>0</v>
      </c>
      <c r="I289" t="b">
        <v>0</v>
      </c>
      <c r="J289" t="b">
        <v>0</v>
      </c>
      <c r="K289" t="b">
        <v>0</v>
      </c>
      <c r="L289" t="b">
        <v>0</v>
      </c>
      <c r="M289" t="s">
        <v>792</v>
      </c>
      <c r="N289" t="s">
        <v>1100</v>
      </c>
      <c r="O289" t="s">
        <v>1406</v>
      </c>
      <c r="P289" t="s">
        <v>1710</v>
      </c>
      <c r="Q289" s="6" t="s">
        <v>2019</v>
      </c>
      <c r="R289" t="s">
        <v>2274</v>
      </c>
    </row>
    <row r="290" spans="1:18">
      <c r="A290" t="s">
        <v>307</v>
      </c>
      <c r="B290" t="s">
        <v>345</v>
      </c>
      <c r="C290" t="s">
        <v>543</v>
      </c>
      <c r="D290" t="b">
        <v>1</v>
      </c>
      <c r="E290" t="b">
        <v>0</v>
      </c>
      <c r="F290" t="b">
        <v>0</v>
      </c>
      <c r="G290" t="b">
        <v>0</v>
      </c>
      <c r="H290" t="b">
        <v>0</v>
      </c>
      <c r="I290" t="b">
        <v>0</v>
      </c>
      <c r="J290" t="b">
        <v>0</v>
      </c>
      <c r="K290" t="b">
        <v>0</v>
      </c>
      <c r="L290" t="b">
        <v>1</v>
      </c>
      <c r="M290" t="s">
        <v>793</v>
      </c>
      <c r="N290" t="s">
        <v>1101</v>
      </c>
      <c r="O290" t="s">
        <v>1407</v>
      </c>
      <c r="P290" t="s">
        <v>1711</v>
      </c>
      <c r="Q290" s="6" t="s">
        <v>2020</v>
      </c>
      <c r="R290" t="s">
        <v>2275</v>
      </c>
    </row>
    <row r="291" spans="1:18">
      <c r="A291" t="s">
        <v>308</v>
      </c>
      <c r="B291" t="s">
        <v>518</v>
      </c>
      <c r="C291" t="s">
        <v>543</v>
      </c>
      <c r="D291" t="b">
        <v>1</v>
      </c>
      <c r="E291" t="b">
        <v>0</v>
      </c>
      <c r="F291" t="b">
        <v>0</v>
      </c>
      <c r="G291" t="b">
        <v>0</v>
      </c>
      <c r="H291" t="b">
        <v>0</v>
      </c>
      <c r="I291" t="b">
        <v>0</v>
      </c>
      <c r="J291" t="b">
        <v>1</v>
      </c>
      <c r="K291" t="b">
        <v>0</v>
      </c>
      <c r="L291" t="b">
        <v>0</v>
      </c>
      <c r="M291" t="s">
        <v>794</v>
      </c>
      <c r="N291" t="s">
        <v>1102</v>
      </c>
      <c r="O291" t="s">
        <v>1408</v>
      </c>
      <c r="P291" t="s">
        <v>1712</v>
      </c>
      <c r="Q291" s="6" t="s">
        <v>2021</v>
      </c>
      <c r="R291" t="s">
        <v>2276</v>
      </c>
    </row>
    <row r="292" spans="1:18">
      <c r="A292" t="s">
        <v>309</v>
      </c>
      <c r="B292" t="s">
        <v>519</v>
      </c>
      <c r="C292" t="s">
        <v>543</v>
      </c>
      <c r="D292" t="b">
        <v>1</v>
      </c>
      <c r="E292" t="b">
        <v>0</v>
      </c>
      <c r="F292" t="b">
        <v>0</v>
      </c>
      <c r="G292" t="b">
        <v>0</v>
      </c>
      <c r="H292" t="b">
        <v>0</v>
      </c>
      <c r="I292" t="b">
        <v>0</v>
      </c>
      <c r="J292" t="b">
        <v>0</v>
      </c>
      <c r="K292" t="b">
        <v>0</v>
      </c>
      <c r="L292" t="b">
        <v>0</v>
      </c>
      <c r="M292" t="s">
        <v>795</v>
      </c>
      <c r="N292" t="s">
        <v>1103</v>
      </c>
      <c r="O292" t="s">
        <v>1409</v>
      </c>
      <c r="P292" t="s">
        <v>1713</v>
      </c>
      <c r="Q292" s="6" t="s">
        <v>2022</v>
      </c>
      <c r="R292" t="s">
        <v>2277</v>
      </c>
    </row>
    <row r="293" spans="1:18">
      <c r="A293" t="s">
        <v>310</v>
      </c>
      <c r="B293" t="s">
        <v>520</v>
      </c>
      <c r="C293" t="s">
        <v>544</v>
      </c>
      <c r="D293" t="b">
        <v>1</v>
      </c>
      <c r="E293" t="b">
        <v>0</v>
      </c>
      <c r="F293" t="b">
        <v>0</v>
      </c>
      <c r="G293" t="b">
        <v>0</v>
      </c>
      <c r="H293" t="b">
        <v>0</v>
      </c>
      <c r="I293" t="b">
        <v>0</v>
      </c>
      <c r="J293" t="b">
        <v>0</v>
      </c>
      <c r="K293" t="b">
        <v>0</v>
      </c>
      <c r="L293" t="b">
        <v>1</v>
      </c>
      <c r="M293" t="s">
        <v>796</v>
      </c>
      <c r="N293" t="s">
        <v>1104</v>
      </c>
      <c r="O293" t="s">
        <v>1410</v>
      </c>
      <c r="P293" t="s">
        <v>1714</v>
      </c>
      <c r="Q293" s="6" t="s">
        <v>2023</v>
      </c>
      <c r="R293" t="s">
        <v>2278</v>
      </c>
    </row>
    <row r="294" spans="1:18">
      <c r="A294" t="s">
        <v>311</v>
      </c>
      <c r="B294" t="s">
        <v>368</v>
      </c>
      <c r="C294" t="s">
        <v>545</v>
      </c>
      <c r="D294" t="b">
        <v>1</v>
      </c>
      <c r="E294" t="b">
        <v>0</v>
      </c>
      <c r="F294" t="b">
        <v>0</v>
      </c>
      <c r="G294" t="b">
        <v>0</v>
      </c>
      <c r="H294" t="b">
        <v>0</v>
      </c>
      <c r="I294" t="b">
        <v>0</v>
      </c>
      <c r="J294" t="b">
        <v>0</v>
      </c>
      <c r="K294" t="b">
        <v>0</v>
      </c>
      <c r="L294" t="b">
        <v>0</v>
      </c>
      <c r="M294" t="s">
        <v>797</v>
      </c>
      <c r="N294" t="s">
        <v>1105</v>
      </c>
      <c r="O294" t="s">
        <v>1411</v>
      </c>
      <c r="P294" t="s">
        <v>1715</v>
      </c>
      <c r="Q294" s="6" t="s">
        <v>2024</v>
      </c>
      <c r="R294" t="s">
        <v>2279</v>
      </c>
    </row>
    <row r="295" spans="1:18">
      <c r="A295" t="s">
        <v>312</v>
      </c>
      <c r="B295" t="s">
        <v>521</v>
      </c>
      <c r="C295" t="s">
        <v>545</v>
      </c>
      <c r="D295" t="b">
        <v>1</v>
      </c>
      <c r="E295" t="b">
        <v>0</v>
      </c>
      <c r="F295" t="b">
        <v>0</v>
      </c>
      <c r="G295" t="b">
        <v>0</v>
      </c>
      <c r="H295" t="b">
        <v>0</v>
      </c>
      <c r="I295" t="b">
        <v>0</v>
      </c>
      <c r="J295" t="b">
        <v>1</v>
      </c>
      <c r="K295" t="b">
        <v>0</v>
      </c>
      <c r="L295" t="b">
        <v>0</v>
      </c>
      <c r="M295" t="s">
        <v>798</v>
      </c>
      <c r="N295" t="s">
        <v>1106</v>
      </c>
      <c r="O295" t="s">
        <v>1412</v>
      </c>
      <c r="P295" t="s">
        <v>1716</v>
      </c>
      <c r="Q295" s="6" t="s">
        <v>2025</v>
      </c>
      <c r="R295" t="s">
        <v>2280</v>
      </c>
    </row>
    <row r="296" spans="1:18">
      <c r="A296" t="s">
        <v>313</v>
      </c>
      <c r="B296" t="s">
        <v>522</v>
      </c>
      <c r="C296" t="s">
        <v>546</v>
      </c>
      <c r="D296" t="b">
        <v>1</v>
      </c>
      <c r="E296" t="b">
        <v>0</v>
      </c>
      <c r="F296" t="b">
        <v>0</v>
      </c>
      <c r="G296" t="b">
        <v>0</v>
      </c>
      <c r="H296" t="b">
        <v>0</v>
      </c>
      <c r="I296" t="b">
        <v>0</v>
      </c>
      <c r="J296" t="b">
        <v>0</v>
      </c>
      <c r="K296" t="b">
        <v>0</v>
      </c>
      <c r="L296" t="b">
        <v>0</v>
      </c>
      <c r="M296" t="s">
        <v>799</v>
      </c>
      <c r="N296" t="s">
        <v>1107</v>
      </c>
      <c r="O296" t="s">
        <v>1413</v>
      </c>
      <c r="P296" t="s">
        <v>1717</v>
      </c>
      <c r="Q296" s="6" t="s">
        <v>2026</v>
      </c>
      <c r="R296" t="s">
        <v>2281</v>
      </c>
    </row>
    <row r="297" spans="1:18">
      <c r="A297" t="s">
        <v>314</v>
      </c>
      <c r="B297" t="s">
        <v>479</v>
      </c>
      <c r="C297" t="s">
        <v>546</v>
      </c>
      <c r="D297" t="b">
        <v>1</v>
      </c>
      <c r="E297" t="b">
        <v>0</v>
      </c>
      <c r="F297" t="b">
        <v>0</v>
      </c>
      <c r="G297" t="b">
        <v>0</v>
      </c>
      <c r="H297" t="b">
        <v>0</v>
      </c>
      <c r="I297" t="b">
        <v>0</v>
      </c>
      <c r="J297" t="b">
        <v>0</v>
      </c>
      <c r="K297" t="b">
        <v>0</v>
      </c>
      <c r="L297" t="b">
        <v>0</v>
      </c>
      <c r="M297" t="s">
        <v>800</v>
      </c>
      <c r="N297" t="s">
        <v>1108</v>
      </c>
      <c r="O297" t="s">
        <v>1414</v>
      </c>
      <c r="P297" t="s">
        <v>1718</v>
      </c>
      <c r="Q297" s="6" t="s">
        <v>2027</v>
      </c>
      <c r="R297" t="s">
        <v>2282</v>
      </c>
    </row>
    <row r="298" spans="1:18">
      <c r="A298" t="s">
        <v>315</v>
      </c>
      <c r="B298" t="s">
        <v>496</v>
      </c>
      <c r="C298" t="s">
        <v>546</v>
      </c>
      <c r="D298" t="b">
        <v>1</v>
      </c>
      <c r="E298" t="b">
        <v>0</v>
      </c>
      <c r="F298" t="b">
        <v>0</v>
      </c>
      <c r="G298" t="b">
        <v>0</v>
      </c>
      <c r="H298" t="b">
        <v>0</v>
      </c>
      <c r="I298" t="b">
        <v>0</v>
      </c>
      <c r="J298" t="b">
        <v>0</v>
      </c>
      <c r="K298" t="b">
        <v>0</v>
      </c>
      <c r="L298" t="b">
        <v>0</v>
      </c>
      <c r="M298" t="s">
        <v>801</v>
      </c>
      <c r="N298" t="s">
        <v>1109</v>
      </c>
      <c r="O298" t="s">
        <v>1415</v>
      </c>
      <c r="P298" t="s">
        <v>1719</v>
      </c>
      <c r="Q298" s="6" t="s">
        <v>2028</v>
      </c>
      <c r="R298" t="s">
        <v>2283</v>
      </c>
    </row>
    <row r="299" spans="1:18">
      <c r="A299" t="s">
        <v>316</v>
      </c>
      <c r="B299" t="s">
        <v>485</v>
      </c>
      <c r="C299" t="s">
        <v>547</v>
      </c>
      <c r="D299" t="b">
        <v>1</v>
      </c>
      <c r="E299" t="b">
        <v>0</v>
      </c>
      <c r="F299" t="b">
        <v>0</v>
      </c>
      <c r="G299" t="b">
        <v>0</v>
      </c>
      <c r="H299" t="b">
        <v>0</v>
      </c>
      <c r="I299" t="b">
        <v>0</v>
      </c>
      <c r="J299" t="b">
        <v>0</v>
      </c>
      <c r="K299" t="b">
        <v>0</v>
      </c>
      <c r="L299" t="b">
        <v>0</v>
      </c>
      <c r="M299" t="s">
        <v>802</v>
      </c>
      <c r="N299" t="s">
        <v>1110</v>
      </c>
      <c r="O299" t="s">
        <v>1416</v>
      </c>
      <c r="P299" t="s">
        <v>1720</v>
      </c>
      <c r="Q299" s="6" t="s">
        <v>2029</v>
      </c>
      <c r="R299" t="s">
        <v>2284</v>
      </c>
    </row>
    <row r="300" spans="1:18">
      <c r="A300" t="s">
        <v>317</v>
      </c>
      <c r="B300" t="s">
        <v>519</v>
      </c>
      <c r="C300" t="s">
        <v>548</v>
      </c>
      <c r="D300" t="b">
        <v>1</v>
      </c>
      <c r="E300" t="b">
        <v>1</v>
      </c>
      <c r="F300" t="b">
        <v>0</v>
      </c>
      <c r="G300" t="b">
        <v>0</v>
      </c>
      <c r="H300" t="b">
        <v>0</v>
      </c>
      <c r="I300" t="b">
        <v>0</v>
      </c>
      <c r="J300" t="b">
        <v>0</v>
      </c>
      <c r="K300" t="b">
        <v>0</v>
      </c>
      <c r="L300" t="b">
        <v>0</v>
      </c>
      <c r="M300" t="s">
        <v>803</v>
      </c>
      <c r="N300" t="s">
        <v>1111</v>
      </c>
      <c r="O300" t="s">
        <v>1417</v>
      </c>
      <c r="P300" t="s">
        <v>1721</v>
      </c>
      <c r="Q300" s="6" t="s">
        <v>2030</v>
      </c>
      <c r="R300" t="s">
        <v>2285</v>
      </c>
    </row>
    <row r="301" spans="1:18">
      <c r="A301" t="s">
        <v>318</v>
      </c>
      <c r="B301" t="s">
        <v>523</v>
      </c>
      <c r="C301" t="s">
        <v>549</v>
      </c>
      <c r="D301" t="b">
        <v>1</v>
      </c>
      <c r="E301" t="b">
        <v>0</v>
      </c>
      <c r="F301" t="b">
        <v>0</v>
      </c>
      <c r="G301" t="b">
        <v>0</v>
      </c>
      <c r="H301" t="b">
        <v>0</v>
      </c>
      <c r="I301" t="b">
        <v>0</v>
      </c>
      <c r="J301" t="b">
        <v>0</v>
      </c>
      <c r="K301" t="b">
        <v>0</v>
      </c>
      <c r="L301" t="b">
        <v>0</v>
      </c>
      <c r="M301" t="s">
        <v>804</v>
      </c>
      <c r="N301" t="s">
        <v>1112</v>
      </c>
      <c r="O301" t="s">
        <v>1418</v>
      </c>
      <c r="P301" t="s">
        <v>1722</v>
      </c>
      <c r="Q301" s="6" t="s">
        <v>2031</v>
      </c>
      <c r="R301" t="s">
        <v>2286</v>
      </c>
    </row>
    <row r="302" spans="1:18">
      <c r="A302" t="s">
        <v>319</v>
      </c>
      <c r="B302" t="s">
        <v>496</v>
      </c>
      <c r="C302" t="s">
        <v>549</v>
      </c>
      <c r="D302" t="b">
        <v>1</v>
      </c>
      <c r="E302" t="b">
        <v>0</v>
      </c>
      <c r="F302" t="b">
        <v>0</v>
      </c>
      <c r="G302" t="b">
        <v>0</v>
      </c>
      <c r="H302" t="b">
        <v>0</v>
      </c>
      <c r="I302" t="b">
        <v>0</v>
      </c>
      <c r="J302" t="b">
        <v>0</v>
      </c>
      <c r="K302" t="b">
        <v>0</v>
      </c>
      <c r="L302" t="b">
        <v>0</v>
      </c>
      <c r="M302" t="s">
        <v>805</v>
      </c>
      <c r="N302" t="s">
        <v>1113</v>
      </c>
      <c r="O302" t="s">
        <v>1419</v>
      </c>
      <c r="P302" t="s">
        <v>1723</v>
      </c>
      <c r="Q302" s="6" t="s">
        <v>2032</v>
      </c>
      <c r="R302" t="s">
        <v>2287</v>
      </c>
    </row>
    <row r="303" spans="1:18">
      <c r="A303" t="s">
        <v>320</v>
      </c>
      <c r="B303" t="s">
        <v>469</v>
      </c>
      <c r="C303" t="s">
        <v>550</v>
      </c>
      <c r="D303" t="b">
        <v>1</v>
      </c>
      <c r="E303" t="b">
        <v>0</v>
      </c>
      <c r="F303" t="b">
        <v>0</v>
      </c>
      <c r="G303" t="b">
        <v>0</v>
      </c>
      <c r="H303" t="b">
        <v>0</v>
      </c>
      <c r="I303" t="b">
        <v>0</v>
      </c>
      <c r="J303" t="b">
        <v>0</v>
      </c>
      <c r="K303" t="b">
        <v>0</v>
      </c>
      <c r="L303" t="b">
        <v>0</v>
      </c>
      <c r="M303" t="s">
        <v>806</v>
      </c>
      <c r="N303" t="s">
        <v>1114</v>
      </c>
      <c r="O303" t="s">
        <v>1420</v>
      </c>
      <c r="P303" t="s">
        <v>1724</v>
      </c>
      <c r="Q303" s="6" t="s">
        <v>2033</v>
      </c>
      <c r="R303" t="s">
        <v>2288</v>
      </c>
    </row>
    <row r="304" spans="1:18">
      <c r="A304" t="s">
        <v>321</v>
      </c>
      <c r="B304" t="s">
        <v>524</v>
      </c>
      <c r="C304" t="s">
        <v>551</v>
      </c>
      <c r="D304" t="b">
        <v>1</v>
      </c>
      <c r="E304" t="b">
        <v>0</v>
      </c>
      <c r="F304" t="b">
        <v>0</v>
      </c>
      <c r="G304" t="b">
        <v>1</v>
      </c>
      <c r="H304" t="b">
        <v>0</v>
      </c>
      <c r="I304" t="b">
        <v>0</v>
      </c>
      <c r="J304" t="b">
        <v>0</v>
      </c>
      <c r="K304" t="b">
        <v>0</v>
      </c>
      <c r="L304" t="b">
        <v>0</v>
      </c>
      <c r="M304" t="s">
        <v>807</v>
      </c>
      <c r="N304" t="s">
        <v>1115</v>
      </c>
      <c r="O304" t="s">
        <v>1421</v>
      </c>
      <c r="P304" t="s">
        <v>1725</v>
      </c>
      <c r="Q304" s="6" t="s">
        <v>2034</v>
      </c>
      <c r="R304" t="s">
        <v>2289</v>
      </c>
    </row>
    <row r="305" spans="1:18">
      <c r="A305" t="s">
        <v>322</v>
      </c>
      <c r="B305" t="s">
        <v>525</v>
      </c>
      <c r="C305" t="s">
        <v>552</v>
      </c>
      <c r="D305" t="b">
        <v>1</v>
      </c>
      <c r="E305" t="b">
        <v>0</v>
      </c>
      <c r="F305" t="b">
        <v>0</v>
      </c>
      <c r="G305" t="b">
        <v>0</v>
      </c>
      <c r="H305" t="b">
        <v>0</v>
      </c>
      <c r="I305" t="b">
        <v>0</v>
      </c>
      <c r="J305" t="b">
        <v>0</v>
      </c>
      <c r="K305" t="b">
        <v>0</v>
      </c>
      <c r="L305" t="b">
        <v>0</v>
      </c>
      <c r="M305" t="s">
        <v>808</v>
      </c>
      <c r="N305" t="s">
        <v>1116</v>
      </c>
      <c r="O305" t="s">
        <v>1422</v>
      </c>
      <c r="P305" t="s">
        <v>1726</v>
      </c>
      <c r="Q305" s="6" t="s">
        <v>2035</v>
      </c>
      <c r="R305" t="s">
        <v>2290</v>
      </c>
    </row>
    <row r="306" spans="1:18">
      <c r="A306" t="s">
        <v>323</v>
      </c>
      <c r="B306" t="s">
        <v>526</v>
      </c>
      <c r="C306" t="s">
        <v>552</v>
      </c>
      <c r="D306" t="b">
        <v>1</v>
      </c>
      <c r="E306" t="b">
        <v>0</v>
      </c>
      <c r="F306" t="b">
        <v>0</v>
      </c>
      <c r="G306" t="b">
        <v>0</v>
      </c>
      <c r="H306" t="b">
        <v>0</v>
      </c>
      <c r="I306" t="b">
        <v>0</v>
      </c>
      <c r="J306" t="b">
        <v>0</v>
      </c>
      <c r="K306" t="b">
        <v>0</v>
      </c>
      <c r="L306" t="b">
        <v>0</v>
      </c>
      <c r="M306" t="s">
        <v>809</v>
      </c>
      <c r="N306" t="s">
        <v>1117</v>
      </c>
      <c r="O306" t="s">
        <v>1423</v>
      </c>
      <c r="P306" t="s">
        <v>1727</v>
      </c>
      <c r="Q306" s="6" t="s">
        <v>2036</v>
      </c>
      <c r="R306" t="s">
        <v>2291</v>
      </c>
    </row>
    <row r="307" spans="1:18">
      <c r="A307" t="s">
        <v>324</v>
      </c>
      <c r="B307" t="s">
        <v>487</v>
      </c>
      <c r="C307" t="s">
        <v>552</v>
      </c>
      <c r="D307" t="b">
        <v>1</v>
      </c>
      <c r="E307" t="b">
        <v>0</v>
      </c>
      <c r="F307" t="b">
        <v>0</v>
      </c>
      <c r="G307" t="b">
        <v>1</v>
      </c>
      <c r="H307" t="b">
        <v>0</v>
      </c>
      <c r="I307" t="b">
        <v>0</v>
      </c>
      <c r="J307" t="b">
        <v>0</v>
      </c>
      <c r="K307" t="b">
        <v>0</v>
      </c>
      <c r="L307" t="b">
        <v>0</v>
      </c>
      <c r="M307" t="s">
        <v>810</v>
      </c>
      <c r="N307" t="s">
        <v>1118</v>
      </c>
      <c r="O307" t="s">
        <v>1424</v>
      </c>
      <c r="P307" t="s">
        <v>1728</v>
      </c>
      <c r="Q307" s="6" t="s">
        <v>2037</v>
      </c>
      <c r="R307" t="s">
        <v>2292</v>
      </c>
    </row>
    <row r="308" spans="1:18">
      <c r="A308" t="s">
        <v>325</v>
      </c>
      <c r="B308" t="s">
        <v>487</v>
      </c>
      <c r="C308" t="s">
        <v>552</v>
      </c>
      <c r="D308" t="b">
        <v>1</v>
      </c>
      <c r="E308" t="b">
        <v>0</v>
      </c>
      <c r="F308" t="b">
        <v>0</v>
      </c>
      <c r="G308" t="b">
        <v>1</v>
      </c>
      <c r="H308" t="b">
        <v>0</v>
      </c>
      <c r="I308" t="b">
        <v>0</v>
      </c>
      <c r="J308" t="b">
        <v>0</v>
      </c>
      <c r="K308" t="b">
        <v>0</v>
      </c>
      <c r="L308" t="b">
        <v>0</v>
      </c>
      <c r="M308" t="s">
        <v>811</v>
      </c>
      <c r="N308" t="s">
        <v>1119</v>
      </c>
      <c r="O308" t="s">
        <v>1425</v>
      </c>
      <c r="P308" t="s">
        <v>1729</v>
      </c>
      <c r="Q308" s="6" t="s">
        <v>2038</v>
      </c>
      <c r="R308" t="s">
        <v>2293</v>
      </c>
    </row>
    <row r="309" spans="1:18">
      <c r="A309" t="s">
        <v>326</v>
      </c>
      <c r="B309" t="s">
        <v>527</v>
      </c>
      <c r="C309" t="s">
        <v>553</v>
      </c>
      <c r="D309" t="b">
        <v>1</v>
      </c>
      <c r="E309" t="b">
        <v>0</v>
      </c>
      <c r="F309" t="b">
        <v>0</v>
      </c>
      <c r="G309" t="b">
        <v>0</v>
      </c>
      <c r="H309" t="b">
        <v>0</v>
      </c>
      <c r="I309" t="b">
        <v>0</v>
      </c>
      <c r="J309" t="b">
        <v>0</v>
      </c>
      <c r="K309" t="b">
        <v>0</v>
      </c>
      <c r="L309" t="b">
        <v>0</v>
      </c>
      <c r="M309" t="s">
        <v>812</v>
      </c>
      <c r="N309" t="s">
        <v>1120</v>
      </c>
      <c r="O309" t="s">
        <v>1426</v>
      </c>
      <c r="P309" t="s">
        <v>1730</v>
      </c>
      <c r="Q309" s="6" t="s">
        <v>2039</v>
      </c>
      <c r="R309" t="s">
        <v>2294</v>
      </c>
    </row>
    <row r="310" spans="1:18">
      <c r="A310" t="s">
        <v>327</v>
      </c>
      <c r="B310" t="s">
        <v>487</v>
      </c>
      <c r="C310" t="s">
        <v>554</v>
      </c>
      <c r="D310" t="b">
        <v>1</v>
      </c>
      <c r="E310" t="b">
        <v>0</v>
      </c>
      <c r="F310" t="b">
        <v>0</v>
      </c>
      <c r="G310" t="b">
        <v>0</v>
      </c>
      <c r="H310" t="b">
        <v>0</v>
      </c>
      <c r="I310" t="b">
        <v>0</v>
      </c>
      <c r="J310" t="b">
        <v>0</v>
      </c>
      <c r="K310" t="b">
        <v>0</v>
      </c>
      <c r="L310" t="b">
        <v>0</v>
      </c>
      <c r="M310" t="s">
        <v>813</v>
      </c>
      <c r="N310" t="s">
        <v>1121</v>
      </c>
      <c r="O310" t="s">
        <v>1427</v>
      </c>
      <c r="P310" t="s">
        <v>1731</v>
      </c>
      <c r="Q310" s="6" t="s">
        <v>2040</v>
      </c>
      <c r="R310" t="s">
        <v>2295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9"/>
  <sheetViews>
    <sheetView workbookViewId="0"/>
  </sheetViews>
  <sheetFormatPr defaultRowHeight="15"/>
  <sheetData>
    <row r="1" spans="1:12">
      <c r="A1" s="1" t="s">
        <v>2945</v>
      </c>
      <c r="B1" s="1"/>
      <c r="C1" s="1"/>
      <c r="D1" s="1"/>
      <c r="E1" s="1"/>
      <c r="G1" s="1" t="s">
        <v>2946</v>
      </c>
      <c r="H1" s="1"/>
      <c r="I1" s="1"/>
      <c r="J1" s="1"/>
      <c r="K1" s="1"/>
      <c r="L1" s="1"/>
    </row>
    <row r="2" spans="1:12">
      <c r="A2" s="1" t="s">
        <v>2947</v>
      </c>
      <c r="B2" s="1" t="s">
        <v>2948</v>
      </c>
      <c r="C2" s="1" t="s">
        <v>2949</v>
      </c>
      <c r="D2" s="1" t="s">
        <v>2950</v>
      </c>
      <c r="E2" s="1" t="s">
        <v>2951</v>
      </c>
      <c r="G2" s="1" t="s">
        <v>2454</v>
      </c>
      <c r="H2" s="1" t="s">
        <v>2952</v>
      </c>
      <c r="I2" s="1" t="s">
        <v>2953</v>
      </c>
      <c r="J2" s="1" t="s">
        <v>2954</v>
      </c>
      <c r="K2" s="1" t="s">
        <v>2955</v>
      </c>
      <c r="L2" s="1" t="s">
        <v>2956</v>
      </c>
    </row>
    <row r="3" spans="1:12">
      <c r="A3" t="s">
        <v>2957</v>
      </c>
      <c r="B3">
        <v>11.4</v>
      </c>
      <c r="C3">
        <v>4.2</v>
      </c>
      <c r="D3">
        <v>2</v>
      </c>
      <c r="E3" t="s">
        <v>2958</v>
      </c>
      <c r="G3" t="s">
        <v>3074</v>
      </c>
      <c r="H3" t="s">
        <v>3075</v>
      </c>
      <c r="I3" t="s">
        <v>3076</v>
      </c>
      <c r="J3" t="s">
        <v>530</v>
      </c>
      <c r="K3">
        <v>4E-08</v>
      </c>
      <c r="L3" s="7" t="s">
        <v>3078</v>
      </c>
    </row>
    <row r="4" spans="1:12">
      <c r="A4" t="s">
        <v>2669</v>
      </c>
      <c r="B4">
        <v>10.1</v>
      </c>
      <c r="C4">
        <v>0</v>
      </c>
      <c r="D4">
        <v>1</v>
      </c>
      <c r="E4" t="s">
        <v>2958</v>
      </c>
      <c r="G4" t="s">
        <v>3079</v>
      </c>
      <c r="H4" t="s">
        <v>3075</v>
      </c>
      <c r="I4" t="s">
        <v>3080</v>
      </c>
      <c r="J4" t="s">
        <v>530</v>
      </c>
      <c r="K4">
        <v>7E-09</v>
      </c>
      <c r="L4" s="7" t="s">
        <v>3082</v>
      </c>
    </row>
    <row r="5" spans="1:12">
      <c r="A5" t="s">
        <v>2959</v>
      </c>
      <c r="B5">
        <v>10.1</v>
      </c>
      <c r="C5">
        <v>1.3</v>
      </c>
      <c r="D5">
        <v>2</v>
      </c>
      <c r="E5" t="s">
        <v>2958</v>
      </c>
      <c r="G5" t="s">
        <v>3083</v>
      </c>
      <c r="H5" t="s">
        <v>3075</v>
      </c>
      <c r="I5" t="s">
        <v>3084</v>
      </c>
      <c r="J5" t="s">
        <v>531</v>
      </c>
      <c r="K5">
        <v>2E-06</v>
      </c>
      <c r="L5" s="7" t="s">
        <v>3086</v>
      </c>
    </row>
    <row r="6" spans="1:12">
      <c r="A6" t="s">
        <v>2960</v>
      </c>
      <c r="B6">
        <v>9.1</v>
      </c>
      <c r="C6">
        <v>0</v>
      </c>
      <c r="D6">
        <v>1</v>
      </c>
      <c r="E6" t="s">
        <v>2958</v>
      </c>
    </row>
    <row r="7" spans="1:12">
      <c r="A7" t="s">
        <v>2961</v>
      </c>
      <c r="B7">
        <v>8.9</v>
      </c>
      <c r="C7">
        <v>0.1</v>
      </c>
      <c r="D7">
        <v>2</v>
      </c>
      <c r="E7" t="s">
        <v>2958</v>
      </c>
    </row>
    <row r="8" spans="1:12">
      <c r="A8" t="s">
        <v>2962</v>
      </c>
      <c r="B8">
        <v>8.6</v>
      </c>
      <c r="C8">
        <v>0</v>
      </c>
      <c r="D8">
        <v>1</v>
      </c>
      <c r="E8" t="s">
        <v>2958</v>
      </c>
    </row>
    <row r="9" spans="1:12">
      <c r="A9" t="s">
        <v>2555</v>
      </c>
      <c r="B9">
        <v>8</v>
      </c>
      <c r="C9">
        <v>0</v>
      </c>
      <c r="D9">
        <v>1</v>
      </c>
      <c r="E9" t="s">
        <v>2958</v>
      </c>
    </row>
    <row r="10" spans="1:12">
      <c r="A10" t="s">
        <v>2564</v>
      </c>
      <c r="B10">
        <v>7.5</v>
      </c>
      <c r="C10">
        <v>0</v>
      </c>
      <c r="D10">
        <v>1</v>
      </c>
      <c r="E10" t="s">
        <v>2958</v>
      </c>
    </row>
    <row r="11" spans="1:12">
      <c r="A11" t="s">
        <v>2963</v>
      </c>
      <c r="B11">
        <v>7.5</v>
      </c>
      <c r="C11">
        <v>5.4</v>
      </c>
      <c r="D11">
        <v>2</v>
      </c>
      <c r="E11" t="s">
        <v>2958</v>
      </c>
    </row>
    <row r="12" spans="1:12">
      <c r="A12" t="s">
        <v>2964</v>
      </c>
      <c r="B12">
        <v>7.2</v>
      </c>
      <c r="C12">
        <v>0</v>
      </c>
      <c r="D12">
        <v>1</v>
      </c>
      <c r="E12" t="s">
        <v>2958</v>
      </c>
    </row>
    <row r="13" spans="1:12">
      <c r="A13" t="s">
        <v>2965</v>
      </c>
      <c r="B13">
        <v>7</v>
      </c>
      <c r="C13">
        <v>0</v>
      </c>
      <c r="D13">
        <v>1</v>
      </c>
      <c r="E13" t="s">
        <v>2958</v>
      </c>
    </row>
    <row r="14" spans="1:12">
      <c r="A14" t="s">
        <v>2966</v>
      </c>
      <c r="B14">
        <v>6.7</v>
      </c>
      <c r="C14">
        <v>0.6</v>
      </c>
      <c r="D14">
        <v>2</v>
      </c>
      <c r="E14" t="s">
        <v>2958</v>
      </c>
    </row>
    <row r="15" spans="1:12">
      <c r="A15" t="s">
        <v>2967</v>
      </c>
      <c r="B15">
        <v>6.4</v>
      </c>
      <c r="C15">
        <v>1.9</v>
      </c>
      <c r="D15">
        <v>2</v>
      </c>
      <c r="E15" t="s">
        <v>2958</v>
      </c>
    </row>
    <row r="16" spans="1:12">
      <c r="A16" t="s">
        <v>2968</v>
      </c>
      <c r="B16">
        <v>5.9</v>
      </c>
      <c r="C16">
        <v>0</v>
      </c>
      <c r="D16">
        <v>1</v>
      </c>
      <c r="E16" t="s">
        <v>2958</v>
      </c>
    </row>
    <row r="17" spans="1:5">
      <c r="A17" t="s">
        <v>2969</v>
      </c>
      <c r="B17">
        <v>5.8</v>
      </c>
      <c r="C17">
        <v>0</v>
      </c>
      <c r="D17">
        <v>1</v>
      </c>
      <c r="E17" t="s">
        <v>2958</v>
      </c>
    </row>
    <row r="18" spans="1:5">
      <c r="A18" t="s">
        <v>2970</v>
      </c>
      <c r="B18">
        <v>5.8</v>
      </c>
      <c r="C18">
        <v>0</v>
      </c>
      <c r="D18">
        <v>1</v>
      </c>
      <c r="E18" t="s">
        <v>2958</v>
      </c>
    </row>
    <row r="19" spans="1:5">
      <c r="A19" t="s">
        <v>2971</v>
      </c>
      <c r="B19">
        <v>5.7</v>
      </c>
      <c r="C19">
        <v>0</v>
      </c>
      <c r="D19">
        <v>1</v>
      </c>
      <c r="E19" t="s">
        <v>2958</v>
      </c>
    </row>
    <row r="20" spans="1:5">
      <c r="A20" t="s">
        <v>2972</v>
      </c>
      <c r="B20">
        <v>5.6</v>
      </c>
      <c r="C20">
        <v>0</v>
      </c>
      <c r="D20">
        <v>1</v>
      </c>
      <c r="E20" t="s">
        <v>2958</v>
      </c>
    </row>
    <row r="21" spans="1:5">
      <c r="A21" t="s">
        <v>2973</v>
      </c>
      <c r="B21">
        <v>5.5</v>
      </c>
      <c r="C21">
        <v>0.7</v>
      </c>
      <c r="D21">
        <v>2</v>
      </c>
      <c r="E21" t="s">
        <v>2958</v>
      </c>
    </row>
    <row r="22" spans="1:5">
      <c r="A22" t="s">
        <v>2974</v>
      </c>
      <c r="B22">
        <v>5.5</v>
      </c>
      <c r="C22">
        <v>4.1</v>
      </c>
      <c r="D22">
        <v>2</v>
      </c>
      <c r="E22" t="s">
        <v>2958</v>
      </c>
    </row>
    <row r="23" spans="1:5">
      <c r="A23" t="s">
        <v>2975</v>
      </c>
      <c r="B23">
        <v>5.5</v>
      </c>
      <c r="C23">
        <v>3.6</v>
      </c>
      <c r="D23">
        <v>2</v>
      </c>
      <c r="E23" t="s">
        <v>2958</v>
      </c>
    </row>
    <row r="24" spans="1:5">
      <c r="A24" t="s">
        <v>2976</v>
      </c>
      <c r="B24">
        <v>5.4</v>
      </c>
      <c r="C24">
        <v>0</v>
      </c>
      <c r="D24">
        <v>1</v>
      </c>
      <c r="E24" t="s">
        <v>2958</v>
      </c>
    </row>
    <row r="25" spans="1:5">
      <c r="A25" t="s">
        <v>2977</v>
      </c>
      <c r="B25">
        <v>5.1</v>
      </c>
      <c r="C25">
        <v>0</v>
      </c>
      <c r="D25">
        <v>1</v>
      </c>
      <c r="E25" t="s">
        <v>2958</v>
      </c>
    </row>
    <row r="26" spans="1:5">
      <c r="A26" t="s">
        <v>2978</v>
      </c>
      <c r="B26">
        <v>4.5</v>
      </c>
      <c r="C26">
        <v>0.4</v>
      </c>
      <c r="D26">
        <v>2</v>
      </c>
      <c r="E26" t="s">
        <v>2958</v>
      </c>
    </row>
    <row r="27" spans="1:5">
      <c r="A27" t="s">
        <v>2979</v>
      </c>
      <c r="B27">
        <v>4.2</v>
      </c>
      <c r="C27">
        <v>0.6</v>
      </c>
      <c r="D27">
        <v>2</v>
      </c>
      <c r="E27" t="s">
        <v>2958</v>
      </c>
    </row>
    <row r="28" spans="1:5">
      <c r="A28" t="s">
        <v>2980</v>
      </c>
      <c r="B28">
        <v>4.2</v>
      </c>
      <c r="C28">
        <v>0.2</v>
      </c>
      <c r="D28">
        <v>2</v>
      </c>
      <c r="E28" t="s">
        <v>2958</v>
      </c>
    </row>
    <row r="29" spans="1:5">
      <c r="A29" t="s">
        <v>2981</v>
      </c>
      <c r="B29">
        <v>4.2</v>
      </c>
      <c r="C29">
        <v>0.4</v>
      </c>
      <c r="D29">
        <v>2</v>
      </c>
      <c r="E29" t="s">
        <v>2958</v>
      </c>
    </row>
    <row r="30" spans="1:5">
      <c r="A30" t="s">
        <v>2982</v>
      </c>
      <c r="B30">
        <v>4.2</v>
      </c>
      <c r="C30">
        <v>0</v>
      </c>
      <c r="D30">
        <v>1</v>
      </c>
      <c r="E30" t="s">
        <v>2958</v>
      </c>
    </row>
    <row r="31" spans="1:5">
      <c r="A31" t="s">
        <v>2983</v>
      </c>
      <c r="B31">
        <v>4.1</v>
      </c>
      <c r="C31">
        <v>0</v>
      </c>
      <c r="D31">
        <v>1</v>
      </c>
      <c r="E31" t="s">
        <v>2958</v>
      </c>
    </row>
    <row r="32" spans="1:5">
      <c r="A32" t="s">
        <v>2984</v>
      </c>
      <c r="B32">
        <v>4.1</v>
      </c>
      <c r="C32">
        <v>0</v>
      </c>
      <c r="D32">
        <v>1</v>
      </c>
      <c r="E32" t="s">
        <v>2958</v>
      </c>
    </row>
    <row r="33" spans="1:5">
      <c r="A33" t="s">
        <v>2985</v>
      </c>
      <c r="B33">
        <v>3.9</v>
      </c>
      <c r="C33">
        <v>0</v>
      </c>
      <c r="D33">
        <v>1</v>
      </c>
      <c r="E33" t="s">
        <v>2958</v>
      </c>
    </row>
    <row r="34" spans="1:5">
      <c r="A34" t="s">
        <v>2986</v>
      </c>
      <c r="B34">
        <v>3.8</v>
      </c>
      <c r="C34">
        <v>1.3</v>
      </c>
      <c r="D34">
        <v>2</v>
      </c>
      <c r="E34" t="s">
        <v>2958</v>
      </c>
    </row>
    <row r="35" spans="1:5">
      <c r="A35" t="s">
        <v>2987</v>
      </c>
      <c r="B35">
        <v>3.8</v>
      </c>
      <c r="C35">
        <v>0</v>
      </c>
      <c r="D35">
        <v>1</v>
      </c>
      <c r="E35" t="s">
        <v>2958</v>
      </c>
    </row>
    <row r="36" spans="1:5">
      <c r="A36" t="s">
        <v>2988</v>
      </c>
      <c r="B36">
        <v>3.6</v>
      </c>
      <c r="C36">
        <v>1</v>
      </c>
      <c r="D36">
        <v>2</v>
      </c>
      <c r="E36" t="s">
        <v>2958</v>
      </c>
    </row>
    <row r="37" spans="1:5">
      <c r="A37" t="s">
        <v>2989</v>
      </c>
      <c r="B37">
        <v>3.5</v>
      </c>
      <c r="C37">
        <v>0</v>
      </c>
      <c r="D37">
        <v>1</v>
      </c>
      <c r="E37" t="s">
        <v>2958</v>
      </c>
    </row>
    <row r="38" spans="1:5">
      <c r="A38" t="s">
        <v>2990</v>
      </c>
      <c r="B38">
        <v>3.4</v>
      </c>
      <c r="C38">
        <v>0</v>
      </c>
      <c r="D38">
        <v>1</v>
      </c>
      <c r="E38" t="s">
        <v>2958</v>
      </c>
    </row>
    <row r="39" spans="1:5">
      <c r="A39" t="s">
        <v>2991</v>
      </c>
      <c r="B39">
        <v>3.4</v>
      </c>
      <c r="C39">
        <v>0</v>
      </c>
      <c r="D39">
        <v>1</v>
      </c>
      <c r="E39" t="s">
        <v>2958</v>
      </c>
    </row>
    <row r="40" spans="1:5">
      <c r="A40" t="s">
        <v>2992</v>
      </c>
      <c r="B40">
        <v>3.4</v>
      </c>
      <c r="C40">
        <v>0</v>
      </c>
      <c r="D40">
        <v>1</v>
      </c>
      <c r="E40" t="s">
        <v>2958</v>
      </c>
    </row>
    <row r="41" spans="1:5">
      <c r="A41" t="s">
        <v>2626</v>
      </c>
      <c r="B41">
        <v>3.3</v>
      </c>
      <c r="C41">
        <v>0</v>
      </c>
      <c r="D41">
        <v>1</v>
      </c>
      <c r="E41" t="s">
        <v>2958</v>
      </c>
    </row>
    <row r="42" spans="1:5">
      <c r="A42" t="s">
        <v>2993</v>
      </c>
      <c r="B42">
        <v>3.3</v>
      </c>
      <c r="C42">
        <v>0</v>
      </c>
      <c r="D42">
        <v>1</v>
      </c>
      <c r="E42" t="s">
        <v>2958</v>
      </c>
    </row>
    <row r="43" spans="1:5">
      <c r="A43" t="s">
        <v>2994</v>
      </c>
      <c r="B43">
        <v>3.1</v>
      </c>
      <c r="C43">
        <v>0</v>
      </c>
      <c r="D43">
        <v>1</v>
      </c>
      <c r="E43" t="s">
        <v>2958</v>
      </c>
    </row>
    <row r="44" spans="1:5">
      <c r="A44" t="s">
        <v>2590</v>
      </c>
      <c r="B44">
        <v>3</v>
      </c>
      <c r="C44">
        <v>11.7</v>
      </c>
      <c r="D44">
        <v>2</v>
      </c>
      <c r="E44" t="s">
        <v>2958</v>
      </c>
    </row>
    <row r="45" spans="1:5">
      <c r="A45" t="s">
        <v>2995</v>
      </c>
      <c r="B45">
        <v>2.9</v>
      </c>
      <c r="C45">
        <v>0</v>
      </c>
      <c r="D45">
        <v>1</v>
      </c>
      <c r="E45" t="s">
        <v>2958</v>
      </c>
    </row>
    <row r="46" spans="1:5">
      <c r="A46" t="s">
        <v>2996</v>
      </c>
      <c r="B46">
        <v>2.9</v>
      </c>
      <c r="C46">
        <v>0.1</v>
      </c>
      <c r="D46">
        <v>2</v>
      </c>
      <c r="E46" t="s">
        <v>2958</v>
      </c>
    </row>
    <row r="47" spans="1:5">
      <c r="A47" t="s">
        <v>2997</v>
      </c>
      <c r="B47">
        <v>2.9</v>
      </c>
      <c r="C47">
        <v>0</v>
      </c>
      <c r="D47">
        <v>1</v>
      </c>
      <c r="E47" t="s">
        <v>2958</v>
      </c>
    </row>
    <row r="48" spans="1:5">
      <c r="A48" t="s">
        <v>2998</v>
      </c>
      <c r="B48">
        <v>2.9</v>
      </c>
      <c r="C48">
        <v>0</v>
      </c>
      <c r="D48">
        <v>1</v>
      </c>
      <c r="E48" t="s">
        <v>2958</v>
      </c>
    </row>
    <row r="49" spans="1:5">
      <c r="A49" t="s">
        <v>2999</v>
      </c>
      <c r="B49">
        <v>2.8</v>
      </c>
      <c r="C49">
        <v>0</v>
      </c>
      <c r="D49">
        <v>1</v>
      </c>
      <c r="E49" t="s">
        <v>2958</v>
      </c>
    </row>
    <row r="50" spans="1:5">
      <c r="A50" t="s">
        <v>3000</v>
      </c>
      <c r="B50">
        <v>2.8</v>
      </c>
      <c r="C50">
        <v>0</v>
      </c>
      <c r="D50">
        <v>1</v>
      </c>
      <c r="E50" t="s">
        <v>2958</v>
      </c>
    </row>
    <row r="51" spans="1:5">
      <c r="A51" t="s">
        <v>3001</v>
      </c>
      <c r="B51">
        <v>2.7</v>
      </c>
      <c r="C51">
        <v>0</v>
      </c>
      <c r="D51">
        <v>1</v>
      </c>
      <c r="E51" t="s">
        <v>2958</v>
      </c>
    </row>
    <row r="52" spans="1:5">
      <c r="A52" t="s">
        <v>3002</v>
      </c>
      <c r="B52">
        <v>2.6</v>
      </c>
      <c r="C52">
        <v>0</v>
      </c>
      <c r="D52">
        <v>1</v>
      </c>
      <c r="E52" t="s">
        <v>2958</v>
      </c>
    </row>
    <row r="53" spans="1:5">
      <c r="A53" t="s">
        <v>3003</v>
      </c>
      <c r="B53">
        <v>2.6</v>
      </c>
      <c r="C53">
        <v>0</v>
      </c>
      <c r="D53">
        <v>1</v>
      </c>
      <c r="E53" t="s">
        <v>2958</v>
      </c>
    </row>
    <row r="54" spans="1:5">
      <c r="A54" t="s">
        <v>3004</v>
      </c>
      <c r="B54">
        <v>2.6</v>
      </c>
      <c r="C54">
        <v>0</v>
      </c>
      <c r="D54">
        <v>1</v>
      </c>
      <c r="E54" t="s">
        <v>2958</v>
      </c>
    </row>
    <row r="55" spans="1:5">
      <c r="A55" t="s">
        <v>3005</v>
      </c>
      <c r="B55">
        <v>2.5</v>
      </c>
      <c r="C55">
        <v>0</v>
      </c>
      <c r="D55">
        <v>1</v>
      </c>
      <c r="E55" t="s">
        <v>2958</v>
      </c>
    </row>
    <row r="56" spans="1:5">
      <c r="A56" t="s">
        <v>3006</v>
      </c>
      <c r="B56">
        <v>2.5</v>
      </c>
      <c r="C56">
        <v>0</v>
      </c>
      <c r="D56">
        <v>1</v>
      </c>
      <c r="E56" t="s">
        <v>2958</v>
      </c>
    </row>
    <row r="57" spans="1:5">
      <c r="A57" t="s">
        <v>3007</v>
      </c>
      <c r="B57">
        <v>0.1</v>
      </c>
      <c r="C57">
        <v>4</v>
      </c>
      <c r="D57">
        <v>2</v>
      </c>
      <c r="E57" t="s">
        <v>2958</v>
      </c>
    </row>
    <row r="58" spans="1:5">
      <c r="A58" t="s">
        <v>3008</v>
      </c>
      <c r="B58">
        <v>-0.3</v>
      </c>
      <c r="C58">
        <v>8</v>
      </c>
      <c r="D58">
        <v>2</v>
      </c>
      <c r="E58" t="s">
        <v>2958</v>
      </c>
    </row>
    <row r="59" spans="1:5">
      <c r="A59" t="s">
        <v>3009</v>
      </c>
      <c r="B59">
        <v>-0.7</v>
      </c>
      <c r="C59">
        <v>8</v>
      </c>
      <c r="D59">
        <v>2</v>
      </c>
      <c r="E59" t="s">
        <v>2958</v>
      </c>
    </row>
    <row r="60" spans="1:5">
      <c r="A60" t="s">
        <v>3010</v>
      </c>
      <c r="B60">
        <v>-1.4</v>
      </c>
      <c r="C60">
        <v>14.8</v>
      </c>
      <c r="D60">
        <v>2</v>
      </c>
      <c r="E60" t="s">
        <v>2958</v>
      </c>
    </row>
    <row r="61" spans="1:5">
      <c r="A61" t="s">
        <v>3011</v>
      </c>
      <c r="B61">
        <v>-2.1</v>
      </c>
      <c r="C61">
        <v>7.5</v>
      </c>
      <c r="D61">
        <v>2</v>
      </c>
      <c r="E61" t="s">
        <v>2958</v>
      </c>
    </row>
    <row r="62" spans="1:5">
      <c r="A62" t="s">
        <v>3012</v>
      </c>
      <c r="B62">
        <v>-2.5</v>
      </c>
      <c r="C62">
        <v>0</v>
      </c>
      <c r="D62">
        <v>1</v>
      </c>
      <c r="E62" t="s">
        <v>3013</v>
      </c>
    </row>
    <row r="63" spans="1:5">
      <c r="A63" t="s">
        <v>2639</v>
      </c>
      <c r="B63">
        <v>-2.5</v>
      </c>
      <c r="C63">
        <v>0</v>
      </c>
      <c r="D63">
        <v>1</v>
      </c>
      <c r="E63" t="s">
        <v>3013</v>
      </c>
    </row>
    <row r="64" spans="1:5">
      <c r="A64" t="s">
        <v>3014</v>
      </c>
      <c r="B64">
        <v>-2.5</v>
      </c>
      <c r="C64">
        <v>0</v>
      </c>
      <c r="D64">
        <v>1</v>
      </c>
      <c r="E64" t="s">
        <v>3013</v>
      </c>
    </row>
    <row r="65" spans="1:5">
      <c r="A65" t="s">
        <v>3015</v>
      </c>
      <c r="B65">
        <v>-2.5</v>
      </c>
      <c r="C65">
        <v>0</v>
      </c>
      <c r="D65">
        <v>1</v>
      </c>
      <c r="E65" t="s">
        <v>3013</v>
      </c>
    </row>
    <row r="66" spans="1:5">
      <c r="A66" t="s">
        <v>2604</v>
      </c>
      <c r="B66">
        <v>-2.5</v>
      </c>
      <c r="C66">
        <v>0</v>
      </c>
      <c r="D66">
        <v>1</v>
      </c>
      <c r="E66" t="s">
        <v>3013</v>
      </c>
    </row>
    <row r="67" spans="1:5">
      <c r="A67" t="s">
        <v>3016</v>
      </c>
      <c r="B67">
        <v>-2.6</v>
      </c>
      <c r="C67">
        <v>0</v>
      </c>
      <c r="D67">
        <v>1</v>
      </c>
      <c r="E67" t="s">
        <v>3013</v>
      </c>
    </row>
    <row r="68" spans="1:5">
      <c r="A68" t="s">
        <v>3017</v>
      </c>
      <c r="B68">
        <v>-2.6</v>
      </c>
      <c r="C68">
        <v>0</v>
      </c>
      <c r="D68">
        <v>1</v>
      </c>
      <c r="E68" t="s">
        <v>3013</v>
      </c>
    </row>
    <row r="69" spans="1:5">
      <c r="A69" t="s">
        <v>3018</v>
      </c>
      <c r="B69">
        <v>-2.7</v>
      </c>
      <c r="C69">
        <v>0.1</v>
      </c>
      <c r="D69">
        <v>2</v>
      </c>
      <c r="E69" t="s">
        <v>3013</v>
      </c>
    </row>
    <row r="70" spans="1:5">
      <c r="A70" t="s">
        <v>3019</v>
      </c>
      <c r="B70">
        <v>-2.7</v>
      </c>
      <c r="C70">
        <v>0</v>
      </c>
      <c r="D70">
        <v>1</v>
      </c>
      <c r="E70" t="s">
        <v>3013</v>
      </c>
    </row>
    <row r="71" spans="1:5">
      <c r="A71" t="s">
        <v>3020</v>
      </c>
      <c r="B71">
        <v>-2.7</v>
      </c>
      <c r="C71">
        <v>0</v>
      </c>
      <c r="D71">
        <v>1</v>
      </c>
      <c r="E71" t="s">
        <v>3013</v>
      </c>
    </row>
    <row r="72" spans="1:5">
      <c r="A72" t="s">
        <v>3021</v>
      </c>
      <c r="B72">
        <v>-2.7</v>
      </c>
      <c r="C72">
        <v>0</v>
      </c>
      <c r="D72">
        <v>1</v>
      </c>
      <c r="E72" t="s">
        <v>3013</v>
      </c>
    </row>
    <row r="73" spans="1:5">
      <c r="A73" t="s">
        <v>3022</v>
      </c>
      <c r="B73">
        <v>-2.8</v>
      </c>
      <c r="C73">
        <v>0</v>
      </c>
      <c r="D73">
        <v>1</v>
      </c>
      <c r="E73" t="s">
        <v>3013</v>
      </c>
    </row>
    <row r="74" spans="1:5">
      <c r="A74" t="s">
        <v>3023</v>
      </c>
      <c r="B74">
        <v>-2.8</v>
      </c>
      <c r="C74">
        <v>0.4</v>
      </c>
      <c r="D74">
        <v>2</v>
      </c>
      <c r="E74" t="s">
        <v>3013</v>
      </c>
    </row>
    <row r="75" spans="1:5">
      <c r="A75" t="s">
        <v>3024</v>
      </c>
      <c r="B75">
        <v>-2.8</v>
      </c>
      <c r="C75">
        <v>0</v>
      </c>
      <c r="D75">
        <v>1</v>
      </c>
      <c r="E75" t="s">
        <v>3013</v>
      </c>
    </row>
    <row r="76" spans="1:5">
      <c r="A76" t="s">
        <v>3025</v>
      </c>
      <c r="B76">
        <v>-2.9</v>
      </c>
      <c r="C76">
        <v>0</v>
      </c>
      <c r="D76">
        <v>1</v>
      </c>
      <c r="E76" t="s">
        <v>3013</v>
      </c>
    </row>
    <row r="77" spans="1:5">
      <c r="A77" t="s">
        <v>3026</v>
      </c>
      <c r="B77">
        <v>-2.9</v>
      </c>
      <c r="C77">
        <v>0</v>
      </c>
      <c r="D77">
        <v>1</v>
      </c>
      <c r="E77" t="s">
        <v>3013</v>
      </c>
    </row>
    <row r="78" spans="1:5">
      <c r="A78" t="s">
        <v>3027</v>
      </c>
      <c r="B78">
        <v>-3</v>
      </c>
      <c r="C78">
        <v>0</v>
      </c>
      <c r="D78">
        <v>1</v>
      </c>
      <c r="E78" t="s">
        <v>3013</v>
      </c>
    </row>
    <row r="79" spans="1:5">
      <c r="A79" t="s">
        <v>3028</v>
      </c>
      <c r="B79">
        <v>-3</v>
      </c>
      <c r="C79">
        <v>0</v>
      </c>
      <c r="D79">
        <v>1</v>
      </c>
      <c r="E79" t="s">
        <v>3013</v>
      </c>
    </row>
    <row r="80" spans="1:5">
      <c r="A80" t="s">
        <v>3029</v>
      </c>
      <c r="B80">
        <v>-3</v>
      </c>
      <c r="C80">
        <v>0</v>
      </c>
      <c r="D80">
        <v>1</v>
      </c>
      <c r="E80" t="s">
        <v>3013</v>
      </c>
    </row>
    <row r="81" spans="1:5">
      <c r="A81" t="s">
        <v>3030</v>
      </c>
      <c r="B81">
        <v>-3.1</v>
      </c>
      <c r="C81">
        <v>0</v>
      </c>
      <c r="D81">
        <v>1</v>
      </c>
      <c r="E81" t="s">
        <v>3013</v>
      </c>
    </row>
    <row r="82" spans="1:5">
      <c r="A82" t="s">
        <v>3031</v>
      </c>
      <c r="B82">
        <v>-3.1</v>
      </c>
      <c r="C82">
        <v>0.5</v>
      </c>
      <c r="D82">
        <v>2</v>
      </c>
      <c r="E82" t="s">
        <v>3013</v>
      </c>
    </row>
    <row r="83" spans="1:5">
      <c r="A83" t="s">
        <v>3032</v>
      </c>
      <c r="B83">
        <v>-3.2</v>
      </c>
      <c r="C83">
        <v>0</v>
      </c>
      <c r="D83">
        <v>1</v>
      </c>
      <c r="E83" t="s">
        <v>3013</v>
      </c>
    </row>
    <row r="84" spans="1:5">
      <c r="A84" t="s">
        <v>3033</v>
      </c>
      <c r="B84">
        <v>-3.2</v>
      </c>
      <c r="C84">
        <v>0.5</v>
      </c>
      <c r="D84">
        <v>2</v>
      </c>
      <c r="E84" t="s">
        <v>3013</v>
      </c>
    </row>
    <row r="85" spans="1:5">
      <c r="A85" t="s">
        <v>3034</v>
      </c>
      <c r="B85">
        <v>-3.5</v>
      </c>
      <c r="C85">
        <v>0</v>
      </c>
      <c r="D85">
        <v>1</v>
      </c>
      <c r="E85" t="s">
        <v>3013</v>
      </c>
    </row>
    <row r="86" spans="1:5">
      <c r="A86" t="s">
        <v>3035</v>
      </c>
      <c r="B86">
        <v>-3.5</v>
      </c>
      <c r="C86">
        <v>0</v>
      </c>
      <c r="D86">
        <v>1</v>
      </c>
      <c r="E86" t="s">
        <v>3013</v>
      </c>
    </row>
    <row r="87" spans="1:5">
      <c r="A87" t="s">
        <v>3036</v>
      </c>
      <c r="B87">
        <v>-3.6</v>
      </c>
      <c r="C87">
        <v>0</v>
      </c>
      <c r="D87">
        <v>1</v>
      </c>
      <c r="E87" t="s">
        <v>3013</v>
      </c>
    </row>
    <row r="88" spans="1:5">
      <c r="A88" t="s">
        <v>3037</v>
      </c>
      <c r="B88">
        <v>-3.6</v>
      </c>
      <c r="C88">
        <v>0</v>
      </c>
      <c r="D88">
        <v>1</v>
      </c>
      <c r="E88" t="s">
        <v>3013</v>
      </c>
    </row>
    <row r="89" spans="1:5">
      <c r="A89" t="s">
        <v>2557</v>
      </c>
      <c r="B89">
        <v>-3.8</v>
      </c>
      <c r="C89">
        <v>0</v>
      </c>
      <c r="D89">
        <v>1</v>
      </c>
      <c r="E89" t="s">
        <v>3013</v>
      </c>
    </row>
    <row r="90" spans="1:5">
      <c r="A90" t="s">
        <v>3038</v>
      </c>
      <c r="B90">
        <v>-4</v>
      </c>
      <c r="C90">
        <v>0</v>
      </c>
      <c r="D90">
        <v>1</v>
      </c>
      <c r="E90" t="s">
        <v>3013</v>
      </c>
    </row>
    <row r="91" spans="1:5">
      <c r="A91" t="s">
        <v>3039</v>
      </c>
      <c r="B91">
        <v>-4</v>
      </c>
      <c r="C91">
        <v>0</v>
      </c>
      <c r="D91">
        <v>1</v>
      </c>
      <c r="E91" t="s">
        <v>3013</v>
      </c>
    </row>
    <row r="92" spans="1:5">
      <c r="A92" t="s">
        <v>3040</v>
      </c>
      <c r="B92">
        <v>-4.1</v>
      </c>
      <c r="C92">
        <v>0</v>
      </c>
      <c r="D92">
        <v>1</v>
      </c>
      <c r="E92" t="s">
        <v>3013</v>
      </c>
    </row>
    <row r="93" spans="1:5">
      <c r="A93" t="s">
        <v>3041</v>
      </c>
      <c r="B93">
        <v>-4.1</v>
      </c>
      <c r="C93">
        <v>0</v>
      </c>
      <c r="D93">
        <v>1</v>
      </c>
      <c r="E93" t="s">
        <v>3013</v>
      </c>
    </row>
    <row r="94" spans="1:5">
      <c r="A94" t="s">
        <v>3042</v>
      </c>
      <c r="B94">
        <v>-4.2</v>
      </c>
      <c r="C94">
        <v>0</v>
      </c>
      <c r="D94">
        <v>1</v>
      </c>
      <c r="E94" t="s">
        <v>3013</v>
      </c>
    </row>
    <row r="95" spans="1:5">
      <c r="A95" t="s">
        <v>2583</v>
      </c>
      <c r="B95">
        <v>-4.2</v>
      </c>
      <c r="C95">
        <v>0</v>
      </c>
      <c r="D95">
        <v>1</v>
      </c>
      <c r="E95" t="s">
        <v>3013</v>
      </c>
    </row>
    <row r="96" spans="1:5">
      <c r="A96" t="s">
        <v>3043</v>
      </c>
      <c r="B96">
        <v>-4.2</v>
      </c>
      <c r="C96">
        <v>2.1</v>
      </c>
      <c r="D96">
        <v>2</v>
      </c>
      <c r="E96" t="s">
        <v>3013</v>
      </c>
    </row>
    <row r="97" spans="1:5">
      <c r="A97" t="s">
        <v>3044</v>
      </c>
      <c r="B97">
        <v>-4.2</v>
      </c>
      <c r="C97">
        <v>0</v>
      </c>
      <c r="D97">
        <v>1</v>
      </c>
      <c r="E97" t="s">
        <v>3013</v>
      </c>
    </row>
    <row r="98" spans="1:5">
      <c r="A98" t="s">
        <v>3045</v>
      </c>
      <c r="B98">
        <v>-4.4</v>
      </c>
      <c r="C98">
        <v>1.3</v>
      </c>
      <c r="D98">
        <v>2</v>
      </c>
      <c r="E98" t="s">
        <v>3013</v>
      </c>
    </row>
    <row r="99" spans="1:5">
      <c r="A99" t="s">
        <v>3046</v>
      </c>
      <c r="B99">
        <v>-4.5</v>
      </c>
      <c r="C99">
        <v>0</v>
      </c>
      <c r="D99">
        <v>1</v>
      </c>
      <c r="E99" t="s">
        <v>3013</v>
      </c>
    </row>
    <row r="100" spans="1:5">
      <c r="A100" t="s">
        <v>2705</v>
      </c>
      <c r="B100">
        <v>-4.6</v>
      </c>
      <c r="C100">
        <v>1.5</v>
      </c>
      <c r="D100">
        <v>2</v>
      </c>
      <c r="E100" t="s">
        <v>3013</v>
      </c>
    </row>
    <row r="101" spans="1:5">
      <c r="A101" t="s">
        <v>3047</v>
      </c>
      <c r="B101">
        <v>-4.7</v>
      </c>
      <c r="C101">
        <v>0</v>
      </c>
      <c r="D101">
        <v>1</v>
      </c>
      <c r="E101" t="s">
        <v>3013</v>
      </c>
    </row>
    <row r="102" spans="1:5">
      <c r="A102" t="s">
        <v>3048</v>
      </c>
      <c r="B102">
        <v>-4.7</v>
      </c>
      <c r="C102">
        <v>0</v>
      </c>
      <c r="D102">
        <v>1</v>
      </c>
      <c r="E102" t="s">
        <v>3013</v>
      </c>
    </row>
    <row r="103" spans="1:5">
      <c r="A103" t="s">
        <v>3049</v>
      </c>
      <c r="B103">
        <v>-4.8</v>
      </c>
      <c r="C103">
        <v>0</v>
      </c>
      <c r="D103">
        <v>1</v>
      </c>
      <c r="E103" t="s">
        <v>3013</v>
      </c>
    </row>
    <row r="104" spans="1:5">
      <c r="A104" t="s">
        <v>3050</v>
      </c>
      <c r="B104">
        <v>-4.9</v>
      </c>
      <c r="C104">
        <v>2.5</v>
      </c>
      <c r="D104">
        <v>2</v>
      </c>
      <c r="E104" t="s">
        <v>3013</v>
      </c>
    </row>
    <row r="105" spans="1:5">
      <c r="A105" t="s">
        <v>3051</v>
      </c>
      <c r="B105">
        <v>-5.1</v>
      </c>
      <c r="C105">
        <v>3.5</v>
      </c>
      <c r="D105">
        <v>2</v>
      </c>
      <c r="E105" t="s">
        <v>3013</v>
      </c>
    </row>
    <row r="106" spans="1:5">
      <c r="A106" t="s">
        <v>3052</v>
      </c>
      <c r="B106">
        <v>-5.2</v>
      </c>
      <c r="C106">
        <v>1.4</v>
      </c>
      <c r="D106">
        <v>2</v>
      </c>
      <c r="E106" t="s">
        <v>3013</v>
      </c>
    </row>
    <row r="107" spans="1:5">
      <c r="A107" t="s">
        <v>3053</v>
      </c>
      <c r="B107">
        <v>-5.2</v>
      </c>
      <c r="C107">
        <v>0</v>
      </c>
      <c r="D107">
        <v>1</v>
      </c>
      <c r="E107" t="s">
        <v>3013</v>
      </c>
    </row>
    <row r="108" spans="1:5">
      <c r="A108" t="s">
        <v>3054</v>
      </c>
      <c r="B108">
        <v>-5.2</v>
      </c>
      <c r="C108">
        <v>0</v>
      </c>
      <c r="D108">
        <v>1</v>
      </c>
      <c r="E108" t="s">
        <v>3013</v>
      </c>
    </row>
    <row r="109" spans="1:5">
      <c r="A109" t="s">
        <v>3055</v>
      </c>
      <c r="B109">
        <v>-5.7</v>
      </c>
      <c r="C109">
        <v>2.8</v>
      </c>
      <c r="D109">
        <v>2</v>
      </c>
      <c r="E109" t="s">
        <v>3013</v>
      </c>
    </row>
    <row r="110" spans="1:5">
      <c r="A110" t="s">
        <v>3056</v>
      </c>
      <c r="B110">
        <v>-5.8</v>
      </c>
      <c r="C110">
        <v>0</v>
      </c>
      <c r="D110">
        <v>1</v>
      </c>
      <c r="E110" t="s">
        <v>3013</v>
      </c>
    </row>
    <row r="111" spans="1:5">
      <c r="A111" t="s">
        <v>3057</v>
      </c>
      <c r="B111">
        <v>-6.4</v>
      </c>
      <c r="C111">
        <v>2</v>
      </c>
      <c r="D111">
        <v>2</v>
      </c>
      <c r="E111" t="s">
        <v>3013</v>
      </c>
    </row>
    <row r="112" spans="1:5">
      <c r="A112" t="s">
        <v>3058</v>
      </c>
      <c r="B112">
        <v>-6.7</v>
      </c>
      <c r="C112">
        <v>1.3</v>
      </c>
      <c r="D112">
        <v>2</v>
      </c>
      <c r="E112" t="s">
        <v>3013</v>
      </c>
    </row>
    <row r="113" spans="1:5">
      <c r="A113" t="s">
        <v>3059</v>
      </c>
      <c r="B113">
        <v>-6.9</v>
      </c>
      <c r="C113">
        <v>3.8</v>
      </c>
      <c r="D113">
        <v>2</v>
      </c>
      <c r="E113" t="s">
        <v>3013</v>
      </c>
    </row>
    <row r="114" spans="1:5">
      <c r="A114" t="s">
        <v>3060</v>
      </c>
      <c r="B114">
        <v>-6.9</v>
      </c>
      <c r="C114">
        <v>2.3</v>
      </c>
      <c r="D114">
        <v>2</v>
      </c>
      <c r="E114" t="s">
        <v>3013</v>
      </c>
    </row>
    <row r="115" spans="1:5">
      <c r="A115" t="s">
        <v>3061</v>
      </c>
      <c r="B115">
        <v>-7.3</v>
      </c>
      <c r="C115">
        <v>0</v>
      </c>
      <c r="D115">
        <v>1</v>
      </c>
      <c r="E115" t="s">
        <v>3013</v>
      </c>
    </row>
    <row r="116" spans="1:5">
      <c r="A116" t="s">
        <v>3062</v>
      </c>
      <c r="B116">
        <v>-7.5</v>
      </c>
      <c r="C116">
        <v>4.8</v>
      </c>
      <c r="D116">
        <v>2</v>
      </c>
      <c r="E116" t="s">
        <v>3013</v>
      </c>
    </row>
    <row r="117" spans="1:5">
      <c r="A117" t="s">
        <v>3063</v>
      </c>
      <c r="B117">
        <v>-7.5</v>
      </c>
      <c r="C117">
        <v>2.2</v>
      </c>
      <c r="D117">
        <v>2</v>
      </c>
      <c r="E117" t="s">
        <v>3013</v>
      </c>
    </row>
    <row r="118" spans="1:5">
      <c r="A118" t="s">
        <v>3064</v>
      </c>
      <c r="B118">
        <v>-7.6</v>
      </c>
      <c r="C118">
        <v>0</v>
      </c>
      <c r="D118">
        <v>1</v>
      </c>
      <c r="E118" t="s">
        <v>3013</v>
      </c>
    </row>
    <row r="119" spans="1:5">
      <c r="A119" t="s">
        <v>2599</v>
      </c>
      <c r="B119">
        <v>-7.7</v>
      </c>
      <c r="C119">
        <v>0</v>
      </c>
      <c r="D119">
        <v>1</v>
      </c>
      <c r="E119" t="s">
        <v>3013</v>
      </c>
    </row>
    <row r="120" spans="1:5">
      <c r="A120" t="s">
        <v>3065</v>
      </c>
      <c r="B120">
        <v>-7.8</v>
      </c>
      <c r="C120">
        <v>2.7</v>
      </c>
      <c r="D120">
        <v>2</v>
      </c>
      <c r="E120" t="s">
        <v>3013</v>
      </c>
    </row>
    <row r="121" spans="1:5">
      <c r="A121" t="s">
        <v>3066</v>
      </c>
      <c r="B121">
        <v>-8.800000000000001</v>
      </c>
      <c r="C121">
        <v>0</v>
      </c>
      <c r="D121">
        <v>1</v>
      </c>
      <c r="E121" t="s">
        <v>3013</v>
      </c>
    </row>
    <row r="122" spans="1:5">
      <c r="A122" t="s">
        <v>3067</v>
      </c>
      <c r="B122">
        <v>-9</v>
      </c>
      <c r="C122">
        <v>0.8</v>
      </c>
      <c r="D122">
        <v>2</v>
      </c>
      <c r="E122" t="s">
        <v>3013</v>
      </c>
    </row>
    <row r="123" spans="1:5">
      <c r="A123" t="s">
        <v>3068</v>
      </c>
      <c r="B123">
        <v>-9.199999999999999</v>
      </c>
      <c r="C123">
        <v>6.1</v>
      </c>
      <c r="D123">
        <v>2</v>
      </c>
      <c r="E123" t="s">
        <v>3013</v>
      </c>
    </row>
    <row r="124" spans="1:5">
      <c r="A124" t="s">
        <v>3069</v>
      </c>
      <c r="B124">
        <v>-9.4</v>
      </c>
      <c r="C124">
        <v>1.6</v>
      </c>
      <c r="D124">
        <v>2</v>
      </c>
      <c r="E124" t="s">
        <v>3013</v>
      </c>
    </row>
    <row r="125" spans="1:5">
      <c r="A125" t="s">
        <v>3070</v>
      </c>
      <c r="B125">
        <v>-10.2</v>
      </c>
      <c r="C125">
        <v>5.7</v>
      </c>
      <c r="D125">
        <v>2</v>
      </c>
      <c r="E125" t="s">
        <v>3013</v>
      </c>
    </row>
    <row r="126" spans="1:5">
      <c r="A126" t="s">
        <v>2567</v>
      </c>
      <c r="B126">
        <v>-11.3</v>
      </c>
      <c r="C126">
        <v>7.1</v>
      </c>
      <c r="D126">
        <v>2</v>
      </c>
      <c r="E126" t="s">
        <v>3013</v>
      </c>
    </row>
    <row r="127" spans="1:5">
      <c r="A127" t="s">
        <v>3071</v>
      </c>
      <c r="B127">
        <v>-11.9</v>
      </c>
      <c r="C127">
        <v>0</v>
      </c>
      <c r="D127">
        <v>1</v>
      </c>
      <c r="E127" t="s">
        <v>3013</v>
      </c>
    </row>
    <row r="128" spans="1:5">
      <c r="A128" t="s">
        <v>3072</v>
      </c>
      <c r="B128">
        <v>-13.4</v>
      </c>
      <c r="C128">
        <v>5.4</v>
      </c>
      <c r="D128">
        <v>2</v>
      </c>
      <c r="E128" t="s">
        <v>3013</v>
      </c>
    </row>
    <row r="129" spans="1:5">
      <c r="A129" t="s">
        <v>3073</v>
      </c>
      <c r="B129">
        <v>-15.7</v>
      </c>
      <c r="C129">
        <v>8.6</v>
      </c>
      <c r="D129">
        <v>2</v>
      </c>
      <c r="E129" t="s">
        <v>3013</v>
      </c>
    </row>
  </sheetData>
  <mergeCells count="2">
    <mergeCell ref="A1:E1"/>
    <mergeCell ref="G1:L1"/>
  </mergeCells>
  <conditionalFormatting sqref="B2:B129">
    <cfRule type="dataBar" priority="1">
      <dataBar>
        <cfvo type="min" val="0"/>
        <cfvo type="max" val="0"/>
        <color rgb="FF638EC6"/>
      </dataBar>
    </cfRule>
  </conditionalFormatting>
  <conditionalFormatting sqref="C2:C129">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2"/>
  <sheetViews>
    <sheetView workbookViewId="0"/>
  </sheetViews>
  <sheetFormatPr defaultRowHeight="15"/>
  <sheetData>
    <row r="1" spans="1:11">
      <c r="A1" s="5" t="s">
        <v>2428</v>
      </c>
      <c r="B1" s="5" t="s">
        <v>2429</v>
      </c>
      <c r="C1" s="5" t="s">
        <v>2430</v>
      </c>
      <c r="D1" s="5" t="s">
        <v>2431</v>
      </c>
      <c r="E1" s="5" t="s">
        <v>2432</v>
      </c>
      <c r="F1" s="5" t="s">
        <v>2433</v>
      </c>
      <c r="G1" s="5" t="s">
        <v>2434</v>
      </c>
      <c r="H1" s="5" t="s">
        <v>2435</v>
      </c>
      <c r="I1" s="5" t="s">
        <v>2436</v>
      </c>
      <c r="J1" s="5" t="s">
        <v>2437</v>
      </c>
      <c r="K1" s="5" t="s">
        <v>2438</v>
      </c>
    </row>
    <row r="2" spans="1:11">
      <c r="A2" t="s">
        <v>2439</v>
      </c>
      <c r="B2" t="s">
        <v>2440</v>
      </c>
      <c r="C2" t="s">
        <v>2552</v>
      </c>
      <c r="D2">
        <v>1</v>
      </c>
      <c r="E2">
        <v>0</v>
      </c>
      <c r="F2">
        <v>1</v>
      </c>
      <c r="G2">
        <v>0.08</v>
      </c>
      <c r="H2">
        <v>0.23</v>
      </c>
      <c r="I2">
        <v>0.76</v>
      </c>
      <c r="J2">
        <v>0</v>
      </c>
      <c r="K2">
        <v>1</v>
      </c>
    </row>
    <row r="3" spans="1:11">
      <c r="A3" t="s">
        <v>2439</v>
      </c>
      <c r="B3" t="s">
        <v>2440</v>
      </c>
      <c r="C3" t="s">
        <v>2553</v>
      </c>
      <c r="D3">
        <v>1</v>
      </c>
      <c r="E3">
        <v>0</v>
      </c>
      <c r="F3">
        <v>1</v>
      </c>
      <c r="G3">
        <v>0.08</v>
      </c>
      <c r="H3">
        <v>0</v>
      </c>
      <c r="I3">
        <v>0.76</v>
      </c>
      <c r="J3">
        <v>0</v>
      </c>
      <c r="K3">
        <v>1</v>
      </c>
    </row>
    <row r="4" spans="1:11">
      <c r="A4" t="s">
        <v>2439</v>
      </c>
      <c r="B4" t="s">
        <v>2440</v>
      </c>
      <c r="C4" t="s">
        <v>2554</v>
      </c>
      <c r="D4">
        <v>1</v>
      </c>
      <c r="E4">
        <v>0</v>
      </c>
      <c r="F4">
        <v>1</v>
      </c>
      <c r="G4">
        <v>0.07000000000000001</v>
      </c>
      <c r="H4">
        <v>0</v>
      </c>
      <c r="I4">
        <v>0.76</v>
      </c>
      <c r="J4">
        <v>0</v>
      </c>
      <c r="K4">
        <v>1</v>
      </c>
    </row>
    <row r="5" spans="1:11">
      <c r="A5" t="s">
        <v>2439</v>
      </c>
      <c r="B5" t="s">
        <v>2441</v>
      </c>
      <c r="C5" t="s">
        <v>2555</v>
      </c>
      <c r="D5">
        <v>1</v>
      </c>
      <c r="E5">
        <v>0</v>
      </c>
      <c r="F5">
        <v>0</v>
      </c>
      <c r="G5">
        <v>0.05</v>
      </c>
      <c r="H5">
        <v>0</v>
      </c>
      <c r="I5">
        <v>0.29</v>
      </c>
      <c r="J5">
        <v>0</v>
      </c>
      <c r="K5">
        <v>1</v>
      </c>
    </row>
    <row r="6" spans="1:11">
      <c r="A6" t="s">
        <v>2439</v>
      </c>
      <c r="B6" t="s">
        <v>2441</v>
      </c>
      <c r="C6" t="s">
        <v>2556</v>
      </c>
      <c r="D6">
        <v>1</v>
      </c>
      <c r="E6">
        <v>0</v>
      </c>
      <c r="F6">
        <v>0</v>
      </c>
      <c r="G6">
        <v>0.05</v>
      </c>
      <c r="H6">
        <v>0</v>
      </c>
      <c r="I6">
        <v>0.29</v>
      </c>
      <c r="J6">
        <v>0</v>
      </c>
      <c r="K6">
        <v>1</v>
      </c>
    </row>
    <row r="7" spans="1:11">
      <c r="A7" t="s">
        <v>2439</v>
      </c>
      <c r="B7" t="s">
        <v>2442</v>
      </c>
      <c r="C7" t="s">
        <v>2557</v>
      </c>
      <c r="D7">
        <v>1</v>
      </c>
      <c r="E7">
        <v>0</v>
      </c>
      <c r="F7">
        <v>1</v>
      </c>
      <c r="G7">
        <v>0.01</v>
      </c>
      <c r="H7">
        <v>0</v>
      </c>
      <c r="I7">
        <v>0</v>
      </c>
      <c r="J7">
        <v>0</v>
      </c>
      <c r="K7">
        <v>1</v>
      </c>
    </row>
    <row r="8" spans="1:11">
      <c r="A8" t="s">
        <v>2439</v>
      </c>
      <c r="B8" t="s">
        <v>2443</v>
      </c>
      <c r="C8" t="s">
        <v>2558</v>
      </c>
      <c r="D8">
        <v>1</v>
      </c>
      <c r="E8">
        <v>0</v>
      </c>
      <c r="F8">
        <v>1</v>
      </c>
      <c r="G8">
        <v>0.03</v>
      </c>
      <c r="H8">
        <v>0.32</v>
      </c>
      <c r="I8">
        <v>0.53</v>
      </c>
      <c r="J8">
        <v>0</v>
      </c>
      <c r="K8">
        <v>0</v>
      </c>
    </row>
    <row r="9" spans="1:11">
      <c r="A9" t="s">
        <v>2439</v>
      </c>
      <c r="B9" t="s">
        <v>2444</v>
      </c>
      <c r="C9" t="s">
        <v>2559</v>
      </c>
      <c r="D9">
        <v>1</v>
      </c>
      <c r="E9">
        <v>0</v>
      </c>
      <c r="F9">
        <v>1</v>
      </c>
      <c r="G9">
        <v>0.01</v>
      </c>
      <c r="H9">
        <v>0</v>
      </c>
      <c r="I9">
        <v>0.42</v>
      </c>
      <c r="J9">
        <v>0</v>
      </c>
      <c r="K9">
        <v>0</v>
      </c>
    </row>
    <row r="10" spans="1:11">
      <c r="A10" t="s">
        <v>2439</v>
      </c>
      <c r="B10" t="s">
        <v>2445</v>
      </c>
      <c r="C10" t="s">
        <v>2560</v>
      </c>
      <c r="D10">
        <v>1</v>
      </c>
      <c r="E10">
        <v>0</v>
      </c>
      <c r="F10">
        <v>1</v>
      </c>
      <c r="G10">
        <v>0.04</v>
      </c>
      <c r="H10">
        <v>0.3</v>
      </c>
      <c r="I10">
        <v>0</v>
      </c>
      <c r="J10">
        <v>0</v>
      </c>
      <c r="K10">
        <v>0</v>
      </c>
    </row>
    <row r="11" spans="1:11">
      <c r="A11" t="s">
        <v>2439</v>
      </c>
      <c r="B11" t="s">
        <v>2446</v>
      </c>
      <c r="C11" t="s">
        <v>2561</v>
      </c>
      <c r="D11">
        <v>1</v>
      </c>
      <c r="E11">
        <v>0</v>
      </c>
      <c r="F11">
        <v>0.29</v>
      </c>
      <c r="G11">
        <v>0.03</v>
      </c>
      <c r="H11">
        <v>0</v>
      </c>
      <c r="I11">
        <v>0</v>
      </c>
      <c r="J11">
        <v>0</v>
      </c>
      <c r="K11">
        <v>1</v>
      </c>
    </row>
    <row r="12" spans="1:11">
      <c r="A12" t="s">
        <v>2439</v>
      </c>
      <c r="B12" t="s">
        <v>2441</v>
      </c>
      <c r="C12" t="s">
        <v>2562</v>
      </c>
      <c r="D12">
        <v>1</v>
      </c>
      <c r="E12">
        <v>0</v>
      </c>
      <c r="F12">
        <v>0</v>
      </c>
      <c r="G12">
        <v>0</v>
      </c>
      <c r="H12">
        <v>0</v>
      </c>
      <c r="I12">
        <v>0.29</v>
      </c>
      <c r="J12">
        <v>0</v>
      </c>
      <c r="K12">
        <v>1</v>
      </c>
    </row>
    <row r="13" spans="1:11">
      <c r="A13" t="s">
        <v>2439</v>
      </c>
      <c r="B13" t="s">
        <v>2447</v>
      </c>
      <c r="C13" t="s">
        <v>2563</v>
      </c>
      <c r="D13">
        <v>1</v>
      </c>
      <c r="E13">
        <v>0</v>
      </c>
      <c r="F13">
        <v>0</v>
      </c>
      <c r="G13">
        <v>0.05</v>
      </c>
      <c r="H13">
        <v>0.24</v>
      </c>
      <c r="I13">
        <v>0</v>
      </c>
      <c r="J13">
        <v>0</v>
      </c>
      <c r="K13">
        <v>1</v>
      </c>
    </row>
    <row r="14" spans="1:11">
      <c r="A14" t="s">
        <v>2439</v>
      </c>
      <c r="B14" t="s">
        <v>2443</v>
      </c>
      <c r="C14" t="s">
        <v>2564</v>
      </c>
      <c r="D14">
        <v>1</v>
      </c>
      <c r="E14">
        <v>0</v>
      </c>
      <c r="F14">
        <v>1</v>
      </c>
      <c r="G14">
        <v>0.01</v>
      </c>
      <c r="H14">
        <v>0.23</v>
      </c>
      <c r="I14">
        <v>0</v>
      </c>
      <c r="J14">
        <v>0</v>
      </c>
      <c r="K14">
        <v>0</v>
      </c>
    </row>
    <row r="15" spans="1:11">
      <c r="A15" t="s">
        <v>2439</v>
      </c>
      <c r="B15" t="s">
        <v>2448</v>
      </c>
      <c r="C15" t="s">
        <v>2565</v>
      </c>
      <c r="D15">
        <v>1</v>
      </c>
      <c r="E15">
        <v>0</v>
      </c>
      <c r="F15">
        <v>1</v>
      </c>
      <c r="G15">
        <v>0.01</v>
      </c>
      <c r="H15">
        <v>0.23</v>
      </c>
      <c r="I15">
        <v>0</v>
      </c>
      <c r="J15">
        <v>0</v>
      </c>
      <c r="K15">
        <v>0</v>
      </c>
    </row>
    <row r="16" spans="1:11">
      <c r="A16" t="s">
        <v>2439</v>
      </c>
      <c r="B16" t="s">
        <v>2449</v>
      </c>
      <c r="C16" t="s">
        <v>2566</v>
      </c>
      <c r="D16">
        <v>1</v>
      </c>
      <c r="E16">
        <v>0</v>
      </c>
      <c r="F16">
        <v>1</v>
      </c>
      <c r="G16">
        <v>0</v>
      </c>
      <c r="H16">
        <v>0.23</v>
      </c>
      <c r="I16">
        <v>0</v>
      </c>
      <c r="J16">
        <v>0</v>
      </c>
      <c r="K16">
        <v>0</v>
      </c>
    </row>
    <row r="17" spans="1:11">
      <c r="A17" t="s">
        <v>2439</v>
      </c>
      <c r="B17" t="s">
        <v>2450</v>
      </c>
      <c r="C17" t="s">
        <v>2567</v>
      </c>
      <c r="D17">
        <v>1</v>
      </c>
      <c r="E17">
        <v>0</v>
      </c>
      <c r="F17">
        <v>0.22</v>
      </c>
      <c r="G17">
        <v>0</v>
      </c>
      <c r="H17">
        <v>0</v>
      </c>
      <c r="I17">
        <v>0</v>
      </c>
      <c r="J17">
        <v>0</v>
      </c>
      <c r="K17">
        <v>1</v>
      </c>
    </row>
    <row r="18" spans="1:11">
      <c r="A18" t="s">
        <v>2439</v>
      </c>
      <c r="B18" t="s">
        <v>2451</v>
      </c>
      <c r="C18" t="s">
        <v>2568</v>
      </c>
      <c r="D18">
        <v>1</v>
      </c>
      <c r="E18">
        <v>0</v>
      </c>
      <c r="F18">
        <v>0</v>
      </c>
      <c r="G18">
        <v>0.05</v>
      </c>
      <c r="H18">
        <v>0</v>
      </c>
      <c r="I18">
        <v>0</v>
      </c>
      <c r="J18">
        <v>0</v>
      </c>
      <c r="K18">
        <v>1</v>
      </c>
    </row>
    <row r="19" spans="1:11">
      <c r="A19" t="s">
        <v>2439</v>
      </c>
      <c r="B19" t="s">
        <v>2451</v>
      </c>
      <c r="C19" t="s">
        <v>2569</v>
      </c>
      <c r="D19">
        <v>1</v>
      </c>
      <c r="E19">
        <v>0</v>
      </c>
      <c r="F19">
        <v>0</v>
      </c>
      <c r="G19">
        <v>0.05</v>
      </c>
      <c r="H19">
        <v>0</v>
      </c>
      <c r="I19">
        <v>0</v>
      </c>
      <c r="J19">
        <v>0</v>
      </c>
      <c r="K19">
        <v>1</v>
      </c>
    </row>
    <row r="20" spans="1:11">
      <c r="A20" t="s">
        <v>2439</v>
      </c>
      <c r="B20" t="s">
        <v>2452</v>
      </c>
      <c r="C20" t="s">
        <v>2570</v>
      </c>
      <c r="D20">
        <v>1</v>
      </c>
      <c r="E20">
        <v>0</v>
      </c>
      <c r="F20">
        <v>0</v>
      </c>
      <c r="G20">
        <v>0.03</v>
      </c>
      <c r="H20">
        <v>0</v>
      </c>
      <c r="I20">
        <v>0</v>
      </c>
      <c r="J20">
        <v>0</v>
      </c>
      <c r="K20">
        <v>1</v>
      </c>
    </row>
    <row r="21" spans="1:11">
      <c r="A21" t="s">
        <v>2439</v>
      </c>
      <c r="B21" t="s">
        <v>2452</v>
      </c>
      <c r="C21" t="s">
        <v>2571</v>
      </c>
      <c r="D21">
        <v>1</v>
      </c>
      <c r="E21">
        <v>0</v>
      </c>
      <c r="F21">
        <v>0</v>
      </c>
      <c r="G21">
        <v>0.03</v>
      </c>
      <c r="H21">
        <v>0</v>
      </c>
      <c r="I21">
        <v>0</v>
      </c>
      <c r="J21">
        <v>0</v>
      </c>
      <c r="K21">
        <v>1</v>
      </c>
    </row>
    <row r="22" spans="1:11">
      <c r="A22" t="s">
        <v>2439</v>
      </c>
      <c r="B22" t="s">
        <v>2441</v>
      </c>
      <c r="C22" t="s">
        <v>2572</v>
      </c>
      <c r="D22">
        <v>1</v>
      </c>
      <c r="E22">
        <v>0</v>
      </c>
      <c r="F22">
        <v>0</v>
      </c>
      <c r="G22">
        <v>0.02</v>
      </c>
      <c r="H22">
        <v>0</v>
      </c>
      <c r="I22">
        <v>0</v>
      </c>
      <c r="J22">
        <v>0</v>
      </c>
      <c r="K22">
        <v>1</v>
      </c>
    </row>
    <row r="23" spans="1:11">
      <c r="A23" t="s">
        <v>2439</v>
      </c>
      <c r="B23" t="s">
        <v>2449</v>
      </c>
      <c r="C23" t="s">
        <v>2573</v>
      </c>
      <c r="D23">
        <v>1</v>
      </c>
      <c r="E23">
        <v>0</v>
      </c>
      <c r="F23">
        <v>1</v>
      </c>
      <c r="G23">
        <v>0.01</v>
      </c>
      <c r="H23">
        <v>0</v>
      </c>
      <c r="I23">
        <v>0</v>
      </c>
      <c r="J23">
        <v>0</v>
      </c>
      <c r="K23">
        <v>0</v>
      </c>
    </row>
    <row r="24" spans="1:11">
      <c r="A24" t="s">
        <v>2439</v>
      </c>
      <c r="B24" t="s">
        <v>2449</v>
      </c>
      <c r="C24" t="s">
        <v>2574</v>
      </c>
      <c r="D24">
        <v>1</v>
      </c>
      <c r="E24">
        <v>0</v>
      </c>
      <c r="F24">
        <v>1</v>
      </c>
      <c r="G24">
        <v>0.01</v>
      </c>
      <c r="H24">
        <v>0</v>
      </c>
      <c r="I24">
        <v>0</v>
      </c>
      <c r="J24">
        <v>0</v>
      </c>
      <c r="K24">
        <v>0</v>
      </c>
    </row>
    <row r="25" spans="1:11">
      <c r="A25" t="s">
        <v>2439</v>
      </c>
      <c r="B25" t="s">
        <v>2453</v>
      </c>
      <c r="C25" t="s">
        <v>2575</v>
      </c>
      <c r="D25">
        <v>1</v>
      </c>
      <c r="E25">
        <v>0</v>
      </c>
      <c r="F25">
        <v>1</v>
      </c>
      <c r="G25">
        <v>0.01</v>
      </c>
      <c r="H25">
        <v>0</v>
      </c>
      <c r="I25">
        <v>0</v>
      </c>
      <c r="J25">
        <v>0</v>
      </c>
      <c r="K25">
        <v>0</v>
      </c>
    </row>
    <row r="26" spans="1:11">
      <c r="A26" t="s">
        <v>2439</v>
      </c>
      <c r="B26" t="s">
        <v>2454</v>
      </c>
      <c r="C26" t="s">
        <v>2576</v>
      </c>
      <c r="D26">
        <v>1</v>
      </c>
      <c r="E26">
        <v>0</v>
      </c>
      <c r="F26">
        <v>1</v>
      </c>
      <c r="G26">
        <v>0</v>
      </c>
      <c r="H26">
        <v>0</v>
      </c>
      <c r="I26">
        <v>0</v>
      </c>
      <c r="J26">
        <v>0</v>
      </c>
      <c r="K26">
        <v>0</v>
      </c>
    </row>
    <row r="27" spans="1:11">
      <c r="A27" t="s">
        <v>2439</v>
      </c>
      <c r="B27" t="s">
        <v>2454</v>
      </c>
      <c r="C27" t="s">
        <v>2577</v>
      </c>
      <c r="D27">
        <v>1</v>
      </c>
      <c r="E27">
        <v>0</v>
      </c>
      <c r="F27">
        <v>1</v>
      </c>
      <c r="G27">
        <v>0</v>
      </c>
      <c r="H27">
        <v>0</v>
      </c>
      <c r="I27">
        <v>0</v>
      </c>
      <c r="J27">
        <v>0</v>
      </c>
      <c r="K27">
        <v>0</v>
      </c>
    </row>
    <row r="28" spans="1:11">
      <c r="A28" t="s">
        <v>2439</v>
      </c>
      <c r="B28" t="s">
        <v>2441</v>
      </c>
      <c r="C28" t="s">
        <v>2578</v>
      </c>
      <c r="D28">
        <v>1</v>
      </c>
      <c r="E28">
        <v>0</v>
      </c>
      <c r="F28">
        <v>0</v>
      </c>
      <c r="G28">
        <v>0</v>
      </c>
      <c r="H28">
        <v>0</v>
      </c>
      <c r="I28">
        <v>0</v>
      </c>
      <c r="J28">
        <v>0</v>
      </c>
      <c r="K28">
        <v>1</v>
      </c>
    </row>
    <row r="29" spans="1:11">
      <c r="A29" t="s">
        <v>2439</v>
      </c>
      <c r="B29" t="s">
        <v>2455</v>
      </c>
      <c r="C29" t="s">
        <v>2579</v>
      </c>
      <c r="D29">
        <v>1</v>
      </c>
      <c r="E29">
        <v>1</v>
      </c>
      <c r="F29">
        <v>0</v>
      </c>
      <c r="G29">
        <v>0</v>
      </c>
      <c r="H29">
        <v>0</v>
      </c>
      <c r="I29">
        <v>0</v>
      </c>
      <c r="J29">
        <v>0</v>
      </c>
      <c r="K29">
        <v>0</v>
      </c>
    </row>
    <row r="30" spans="1:11">
      <c r="A30" t="s">
        <v>2439</v>
      </c>
      <c r="B30" t="s">
        <v>2455</v>
      </c>
      <c r="C30" t="s">
        <v>2580</v>
      </c>
      <c r="D30">
        <v>0.98</v>
      </c>
      <c r="E30">
        <v>0.98</v>
      </c>
      <c r="F30">
        <v>0</v>
      </c>
      <c r="G30">
        <v>0</v>
      </c>
      <c r="H30">
        <v>0</v>
      </c>
      <c r="I30">
        <v>0</v>
      </c>
      <c r="J30">
        <v>0</v>
      </c>
      <c r="K30">
        <v>0</v>
      </c>
    </row>
    <row r="31" spans="1:11">
      <c r="A31" t="s">
        <v>2439</v>
      </c>
      <c r="B31" t="s">
        <v>2445</v>
      </c>
      <c r="C31" t="s">
        <v>2581</v>
      </c>
      <c r="D31">
        <v>0.96</v>
      </c>
      <c r="E31">
        <v>0</v>
      </c>
      <c r="F31">
        <v>0.95</v>
      </c>
      <c r="G31">
        <v>0.01</v>
      </c>
      <c r="H31">
        <v>0</v>
      </c>
      <c r="I31">
        <v>0</v>
      </c>
      <c r="J31">
        <v>0</v>
      </c>
      <c r="K31">
        <v>0</v>
      </c>
    </row>
    <row r="32" spans="1:11">
      <c r="A32" t="s">
        <v>2439</v>
      </c>
      <c r="B32" t="s">
        <v>2443</v>
      </c>
      <c r="C32" t="s">
        <v>2582</v>
      </c>
      <c r="D32">
        <v>0.95</v>
      </c>
      <c r="E32">
        <v>0</v>
      </c>
      <c r="F32">
        <v>0.95</v>
      </c>
      <c r="G32">
        <v>0</v>
      </c>
      <c r="H32">
        <v>0</v>
      </c>
      <c r="I32">
        <v>0</v>
      </c>
      <c r="J32">
        <v>0</v>
      </c>
      <c r="K32">
        <v>0</v>
      </c>
    </row>
    <row r="33" spans="1:11">
      <c r="A33" t="s">
        <v>2439</v>
      </c>
      <c r="B33" t="s">
        <v>2456</v>
      </c>
      <c r="C33" t="s">
        <v>2583</v>
      </c>
      <c r="D33">
        <v>0.9399999999999999</v>
      </c>
      <c r="E33">
        <v>0</v>
      </c>
      <c r="F33">
        <v>0.93</v>
      </c>
      <c r="G33">
        <v>0.03</v>
      </c>
      <c r="H33">
        <v>0</v>
      </c>
      <c r="I33">
        <v>0</v>
      </c>
      <c r="J33">
        <v>0</v>
      </c>
      <c r="K33">
        <v>0</v>
      </c>
    </row>
    <row r="34" spans="1:11">
      <c r="A34" t="s">
        <v>2439</v>
      </c>
      <c r="B34" t="s">
        <v>2456</v>
      </c>
      <c r="C34" t="s">
        <v>2584</v>
      </c>
      <c r="D34">
        <v>0.92</v>
      </c>
      <c r="E34">
        <v>0</v>
      </c>
      <c r="F34">
        <v>0.92</v>
      </c>
      <c r="G34">
        <v>0.03</v>
      </c>
      <c r="H34">
        <v>0</v>
      </c>
      <c r="I34">
        <v>0</v>
      </c>
      <c r="J34">
        <v>0</v>
      </c>
      <c r="K34">
        <v>0</v>
      </c>
    </row>
    <row r="35" spans="1:11">
      <c r="A35" t="s">
        <v>2439</v>
      </c>
      <c r="B35" t="s">
        <v>2456</v>
      </c>
      <c r="C35" t="s">
        <v>2585</v>
      </c>
      <c r="D35">
        <v>0.92</v>
      </c>
      <c r="E35">
        <v>0</v>
      </c>
      <c r="F35">
        <v>0.92</v>
      </c>
      <c r="G35">
        <v>0.01</v>
      </c>
      <c r="H35">
        <v>0</v>
      </c>
      <c r="I35">
        <v>0</v>
      </c>
      <c r="J35">
        <v>0</v>
      </c>
      <c r="K35">
        <v>0</v>
      </c>
    </row>
    <row r="36" spans="1:11">
      <c r="A36" t="s">
        <v>2439</v>
      </c>
      <c r="B36" t="s">
        <v>2453</v>
      </c>
      <c r="C36" t="s">
        <v>2586</v>
      </c>
      <c r="D36">
        <v>0.76</v>
      </c>
      <c r="E36">
        <v>0</v>
      </c>
      <c r="F36">
        <v>0.76</v>
      </c>
      <c r="G36">
        <v>0</v>
      </c>
      <c r="H36">
        <v>0</v>
      </c>
      <c r="I36">
        <v>0</v>
      </c>
      <c r="J36">
        <v>0</v>
      </c>
      <c r="K36">
        <v>0</v>
      </c>
    </row>
    <row r="37" spans="1:11">
      <c r="A37" t="s">
        <v>2439</v>
      </c>
      <c r="B37" t="s">
        <v>2455</v>
      </c>
      <c r="C37" t="s">
        <v>2587</v>
      </c>
      <c r="D37">
        <v>0.74</v>
      </c>
      <c r="E37">
        <v>0.74</v>
      </c>
      <c r="F37">
        <v>0</v>
      </c>
      <c r="G37">
        <v>0</v>
      </c>
      <c r="H37">
        <v>0</v>
      </c>
      <c r="I37">
        <v>0</v>
      </c>
      <c r="J37">
        <v>0</v>
      </c>
      <c r="K37">
        <v>0</v>
      </c>
    </row>
    <row r="38" spans="1:11">
      <c r="A38" t="s">
        <v>2439</v>
      </c>
      <c r="B38" t="s">
        <v>2442</v>
      </c>
      <c r="C38" t="s">
        <v>2588</v>
      </c>
      <c r="D38">
        <v>0.72</v>
      </c>
      <c r="E38">
        <v>0</v>
      </c>
      <c r="F38">
        <v>0.72</v>
      </c>
      <c r="G38">
        <v>0</v>
      </c>
      <c r="H38">
        <v>0</v>
      </c>
      <c r="I38">
        <v>0</v>
      </c>
      <c r="J38">
        <v>0</v>
      </c>
      <c r="K38">
        <v>0</v>
      </c>
    </row>
    <row r="39" spans="1:11">
      <c r="A39" t="s">
        <v>2439</v>
      </c>
      <c r="B39" t="s">
        <v>2457</v>
      </c>
      <c r="C39" t="s">
        <v>2589</v>
      </c>
      <c r="D39">
        <v>0.71</v>
      </c>
      <c r="E39">
        <v>0</v>
      </c>
      <c r="F39">
        <v>0.25</v>
      </c>
      <c r="G39">
        <v>0.04</v>
      </c>
      <c r="H39">
        <v>0</v>
      </c>
      <c r="I39">
        <v>0.64</v>
      </c>
      <c r="J39">
        <v>0</v>
      </c>
      <c r="K39">
        <v>0</v>
      </c>
    </row>
    <row r="40" spans="1:11">
      <c r="A40" t="s">
        <v>2439</v>
      </c>
      <c r="B40" t="s">
        <v>2457</v>
      </c>
      <c r="C40" t="s">
        <v>2590</v>
      </c>
      <c r="D40">
        <v>0.71</v>
      </c>
      <c r="E40">
        <v>0</v>
      </c>
      <c r="F40">
        <v>0.25</v>
      </c>
      <c r="G40">
        <v>0.04</v>
      </c>
      <c r="H40">
        <v>0</v>
      </c>
      <c r="I40">
        <v>0.64</v>
      </c>
      <c r="J40">
        <v>0</v>
      </c>
      <c r="K40">
        <v>0</v>
      </c>
    </row>
    <row r="41" spans="1:11">
      <c r="A41" t="s">
        <v>2439</v>
      </c>
      <c r="B41" t="s">
        <v>2445</v>
      </c>
      <c r="C41" t="s">
        <v>2591</v>
      </c>
      <c r="D41">
        <v>0.7</v>
      </c>
      <c r="E41">
        <v>0</v>
      </c>
      <c r="F41">
        <v>0.7</v>
      </c>
      <c r="G41">
        <v>0</v>
      </c>
      <c r="H41">
        <v>0</v>
      </c>
      <c r="I41">
        <v>0</v>
      </c>
      <c r="J41">
        <v>0</v>
      </c>
      <c r="K41">
        <v>0</v>
      </c>
    </row>
    <row r="42" spans="1:11">
      <c r="A42" t="s">
        <v>2439</v>
      </c>
      <c r="B42" t="s">
        <v>2457</v>
      </c>
      <c r="C42" t="s">
        <v>2592</v>
      </c>
      <c r="D42">
        <v>0.67</v>
      </c>
      <c r="E42">
        <v>0</v>
      </c>
      <c r="F42">
        <v>0.14</v>
      </c>
      <c r="G42">
        <v>0.01</v>
      </c>
      <c r="H42">
        <v>0</v>
      </c>
      <c r="I42">
        <v>0.64</v>
      </c>
      <c r="J42">
        <v>0</v>
      </c>
      <c r="K42">
        <v>0</v>
      </c>
    </row>
    <row r="43" spans="1:11">
      <c r="A43" t="s">
        <v>2439</v>
      </c>
      <c r="B43" t="s">
        <v>2458</v>
      </c>
      <c r="C43" t="s">
        <v>2593</v>
      </c>
      <c r="D43">
        <v>0.62</v>
      </c>
      <c r="E43">
        <v>0</v>
      </c>
      <c r="F43">
        <v>0</v>
      </c>
      <c r="G43">
        <v>0</v>
      </c>
      <c r="H43">
        <v>0</v>
      </c>
      <c r="I43">
        <v>0.62</v>
      </c>
      <c r="J43">
        <v>0</v>
      </c>
      <c r="K43">
        <v>0</v>
      </c>
    </row>
    <row r="44" spans="1:11">
      <c r="A44" t="s">
        <v>2439</v>
      </c>
      <c r="B44" t="s">
        <v>2455</v>
      </c>
      <c r="C44" t="s">
        <v>2594</v>
      </c>
      <c r="D44">
        <v>0.59</v>
      </c>
      <c r="E44">
        <v>0.59</v>
      </c>
      <c r="F44">
        <v>0</v>
      </c>
      <c r="G44">
        <v>0</v>
      </c>
      <c r="H44">
        <v>0</v>
      </c>
      <c r="I44">
        <v>0</v>
      </c>
      <c r="J44">
        <v>0</v>
      </c>
      <c r="K44">
        <v>0</v>
      </c>
    </row>
    <row r="45" spans="1:11">
      <c r="A45" t="s">
        <v>2439</v>
      </c>
      <c r="B45" t="s">
        <v>2455</v>
      </c>
      <c r="C45" t="s">
        <v>2595</v>
      </c>
      <c r="D45">
        <v>0.53</v>
      </c>
      <c r="E45">
        <v>0.53</v>
      </c>
      <c r="F45">
        <v>0</v>
      </c>
      <c r="G45">
        <v>0</v>
      </c>
      <c r="H45">
        <v>0</v>
      </c>
      <c r="I45">
        <v>0</v>
      </c>
      <c r="J45">
        <v>0</v>
      </c>
      <c r="K45">
        <v>0</v>
      </c>
    </row>
    <row r="46" spans="1:11">
      <c r="A46" t="s">
        <v>2439</v>
      </c>
      <c r="B46" t="s">
        <v>2455</v>
      </c>
      <c r="C46" t="s">
        <v>2596</v>
      </c>
      <c r="D46">
        <v>0.48</v>
      </c>
      <c r="E46">
        <v>0.48</v>
      </c>
      <c r="F46">
        <v>0</v>
      </c>
      <c r="G46">
        <v>0</v>
      </c>
      <c r="H46">
        <v>0</v>
      </c>
      <c r="I46">
        <v>0</v>
      </c>
      <c r="J46">
        <v>0</v>
      </c>
      <c r="K46">
        <v>0</v>
      </c>
    </row>
    <row r="47" spans="1:11">
      <c r="A47" t="s">
        <v>2439</v>
      </c>
      <c r="B47" t="s">
        <v>2455</v>
      </c>
      <c r="C47" t="s">
        <v>2597</v>
      </c>
      <c r="D47">
        <v>0.48</v>
      </c>
      <c r="E47">
        <v>0.48</v>
      </c>
      <c r="F47">
        <v>0</v>
      </c>
      <c r="G47">
        <v>0</v>
      </c>
      <c r="H47">
        <v>0</v>
      </c>
      <c r="I47">
        <v>0</v>
      </c>
      <c r="J47">
        <v>0</v>
      </c>
      <c r="K47">
        <v>0</v>
      </c>
    </row>
    <row r="48" spans="1:11">
      <c r="A48" t="s">
        <v>2439</v>
      </c>
      <c r="B48" t="s">
        <v>2455</v>
      </c>
      <c r="C48" t="s">
        <v>2598</v>
      </c>
      <c r="D48">
        <v>0.47</v>
      </c>
      <c r="E48">
        <v>0.47</v>
      </c>
      <c r="F48">
        <v>0</v>
      </c>
      <c r="G48">
        <v>0</v>
      </c>
      <c r="H48">
        <v>0</v>
      </c>
      <c r="I48">
        <v>0</v>
      </c>
      <c r="J48">
        <v>0</v>
      </c>
      <c r="K48">
        <v>0</v>
      </c>
    </row>
    <row r="49" spans="1:11">
      <c r="A49" t="s">
        <v>2439</v>
      </c>
      <c r="B49" t="s">
        <v>2459</v>
      </c>
      <c r="C49" t="s">
        <v>2599</v>
      </c>
      <c r="D49">
        <v>0.46</v>
      </c>
      <c r="E49">
        <v>0</v>
      </c>
      <c r="F49">
        <v>0.2</v>
      </c>
      <c r="G49">
        <v>0.03</v>
      </c>
      <c r="H49">
        <v>0</v>
      </c>
      <c r="I49">
        <v>0.41</v>
      </c>
      <c r="J49">
        <v>0</v>
      </c>
      <c r="K49">
        <v>0</v>
      </c>
    </row>
    <row r="50" spans="1:11">
      <c r="A50" t="s">
        <v>2439</v>
      </c>
      <c r="B50" t="s">
        <v>2455</v>
      </c>
      <c r="C50" t="s">
        <v>2600</v>
      </c>
      <c r="D50">
        <v>0.46</v>
      </c>
      <c r="E50">
        <v>0.46</v>
      </c>
      <c r="F50">
        <v>0</v>
      </c>
      <c r="G50">
        <v>0</v>
      </c>
      <c r="H50">
        <v>0</v>
      </c>
      <c r="I50">
        <v>0</v>
      </c>
      <c r="J50">
        <v>0</v>
      </c>
      <c r="K50">
        <v>0</v>
      </c>
    </row>
    <row r="51" spans="1:11">
      <c r="A51" t="s">
        <v>2439</v>
      </c>
      <c r="B51" t="s">
        <v>2460</v>
      </c>
      <c r="C51" t="s">
        <v>2601</v>
      </c>
      <c r="D51">
        <v>0.46</v>
      </c>
      <c r="E51">
        <v>0</v>
      </c>
      <c r="F51">
        <v>0</v>
      </c>
      <c r="G51">
        <v>0</v>
      </c>
      <c r="H51">
        <v>0</v>
      </c>
      <c r="I51">
        <v>0.46</v>
      </c>
      <c r="J51">
        <v>0.01</v>
      </c>
      <c r="K51">
        <v>0</v>
      </c>
    </row>
    <row r="52" spans="1:11">
      <c r="A52" t="s">
        <v>2439</v>
      </c>
      <c r="B52" t="s">
        <v>2460</v>
      </c>
      <c r="C52" t="s">
        <v>2602</v>
      </c>
      <c r="D52">
        <v>0.46</v>
      </c>
      <c r="E52">
        <v>0</v>
      </c>
      <c r="F52">
        <v>0</v>
      </c>
      <c r="G52">
        <v>0</v>
      </c>
      <c r="H52">
        <v>0</v>
      </c>
      <c r="I52">
        <v>0.46</v>
      </c>
      <c r="J52">
        <v>0</v>
      </c>
      <c r="K52">
        <v>0</v>
      </c>
    </row>
    <row r="53" spans="1:11">
      <c r="A53" t="s">
        <v>2439</v>
      </c>
      <c r="B53" t="s">
        <v>2455</v>
      </c>
      <c r="C53" t="s">
        <v>2603</v>
      </c>
      <c r="D53">
        <v>0.42</v>
      </c>
      <c r="E53">
        <v>0.42</v>
      </c>
      <c r="F53">
        <v>0</v>
      </c>
      <c r="G53">
        <v>0</v>
      </c>
      <c r="H53">
        <v>0</v>
      </c>
      <c r="I53">
        <v>0</v>
      </c>
      <c r="J53">
        <v>0</v>
      </c>
      <c r="K53">
        <v>0</v>
      </c>
    </row>
    <row r="54" spans="1:11">
      <c r="A54" t="s">
        <v>2439</v>
      </c>
      <c r="B54" t="s">
        <v>2444</v>
      </c>
      <c r="C54" t="s">
        <v>2604</v>
      </c>
      <c r="D54">
        <v>0.42</v>
      </c>
      <c r="E54">
        <v>0</v>
      </c>
      <c r="F54">
        <v>0</v>
      </c>
      <c r="G54">
        <v>0.01</v>
      </c>
      <c r="H54">
        <v>0</v>
      </c>
      <c r="I54">
        <v>0.42</v>
      </c>
      <c r="J54">
        <v>0</v>
      </c>
      <c r="K54">
        <v>0</v>
      </c>
    </row>
    <row r="55" spans="1:11">
      <c r="A55" t="s">
        <v>2439</v>
      </c>
      <c r="B55" t="s">
        <v>2459</v>
      </c>
      <c r="C55" t="s">
        <v>2605</v>
      </c>
      <c r="D55">
        <v>0.42</v>
      </c>
      <c r="E55">
        <v>0</v>
      </c>
      <c r="F55">
        <v>0</v>
      </c>
      <c r="G55">
        <v>0.02</v>
      </c>
      <c r="H55">
        <v>0</v>
      </c>
      <c r="I55">
        <v>0.41</v>
      </c>
      <c r="J55">
        <v>0</v>
      </c>
      <c r="K55">
        <v>0</v>
      </c>
    </row>
    <row r="56" spans="1:11">
      <c r="A56" t="s">
        <v>2439</v>
      </c>
      <c r="B56" t="s">
        <v>2461</v>
      </c>
      <c r="C56" t="s">
        <v>2606</v>
      </c>
      <c r="D56">
        <v>0.39</v>
      </c>
      <c r="E56">
        <v>0</v>
      </c>
      <c r="F56">
        <v>0.27</v>
      </c>
      <c r="G56">
        <v>0.04</v>
      </c>
      <c r="H56">
        <v>0.32</v>
      </c>
      <c r="I56">
        <v>0</v>
      </c>
      <c r="J56">
        <v>0</v>
      </c>
      <c r="K56">
        <v>0</v>
      </c>
    </row>
    <row r="57" spans="1:11">
      <c r="A57" t="s">
        <v>2439</v>
      </c>
      <c r="B57" t="s">
        <v>2455</v>
      </c>
      <c r="C57" t="s">
        <v>2607</v>
      </c>
      <c r="D57">
        <v>0.34</v>
      </c>
      <c r="E57">
        <v>0.34</v>
      </c>
      <c r="F57">
        <v>0</v>
      </c>
      <c r="G57">
        <v>0</v>
      </c>
      <c r="H57">
        <v>0</v>
      </c>
      <c r="I57">
        <v>0</v>
      </c>
      <c r="J57">
        <v>0</v>
      </c>
      <c r="K57">
        <v>0</v>
      </c>
    </row>
    <row r="58" spans="1:11">
      <c r="A58" t="s">
        <v>2439</v>
      </c>
      <c r="B58" t="s">
        <v>2462</v>
      </c>
      <c r="C58" t="s">
        <v>2462</v>
      </c>
      <c r="D58">
        <v>0.34</v>
      </c>
      <c r="E58">
        <v>0</v>
      </c>
      <c r="F58">
        <v>0</v>
      </c>
      <c r="G58">
        <v>0.04</v>
      </c>
      <c r="H58">
        <v>0.33</v>
      </c>
      <c r="I58">
        <v>0</v>
      </c>
      <c r="J58">
        <v>0</v>
      </c>
      <c r="K58">
        <v>0</v>
      </c>
    </row>
    <row r="59" spans="1:11">
      <c r="A59" t="s">
        <v>2439</v>
      </c>
      <c r="B59" t="s">
        <v>2463</v>
      </c>
      <c r="C59" t="s">
        <v>2608</v>
      </c>
      <c r="D59">
        <v>0.34</v>
      </c>
      <c r="E59">
        <v>0</v>
      </c>
      <c r="F59">
        <v>0</v>
      </c>
      <c r="G59">
        <v>0.05</v>
      </c>
      <c r="H59">
        <v>0.33</v>
      </c>
      <c r="I59">
        <v>0</v>
      </c>
      <c r="J59">
        <v>0</v>
      </c>
      <c r="K59">
        <v>0</v>
      </c>
    </row>
    <row r="60" spans="1:11">
      <c r="A60" t="s">
        <v>2439</v>
      </c>
      <c r="B60" t="s">
        <v>2464</v>
      </c>
      <c r="C60" t="s">
        <v>2609</v>
      </c>
      <c r="D60">
        <v>0.33</v>
      </c>
      <c r="E60">
        <v>0</v>
      </c>
      <c r="F60">
        <v>0</v>
      </c>
      <c r="G60">
        <v>0.07000000000000001</v>
      </c>
      <c r="H60">
        <v>0.31</v>
      </c>
      <c r="I60">
        <v>0</v>
      </c>
      <c r="J60">
        <v>0</v>
      </c>
      <c r="K60">
        <v>0</v>
      </c>
    </row>
    <row r="61" spans="1:11">
      <c r="A61" t="s">
        <v>2439</v>
      </c>
      <c r="B61" t="s">
        <v>2455</v>
      </c>
      <c r="C61" t="s">
        <v>2610</v>
      </c>
      <c r="D61">
        <v>0.33</v>
      </c>
      <c r="E61">
        <v>0.33</v>
      </c>
      <c r="F61">
        <v>0</v>
      </c>
      <c r="G61">
        <v>0</v>
      </c>
      <c r="H61">
        <v>0</v>
      </c>
      <c r="I61">
        <v>0</v>
      </c>
      <c r="J61">
        <v>0</v>
      </c>
      <c r="K61">
        <v>0</v>
      </c>
    </row>
    <row r="62" spans="1:11">
      <c r="A62" t="s">
        <v>2439</v>
      </c>
      <c r="B62" t="s">
        <v>2465</v>
      </c>
      <c r="C62" t="s">
        <v>2611</v>
      </c>
      <c r="D62">
        <v>0.33</v>
      </c>
      <c r="E62">
        <v>0</v>
      </c>
      <c r="F62">
        <v>0</v>
      </c>
      <c r="G62">
        <v>0.01</v>
      </c>
      <c r="H62">
        <v>0.33</v>
      </c>
      <c r="I62">
        <v>0</v>
      </c>
      <c r="J62">
        <v>0</v>
      </c>
      <c r="K62">
        <v>0</v>
      </c>
    </row>
    <row r="63" spans="1:11">
      <c r="A63" t="s">
        <v>2439</v>
      </c>
      <c r="B63" t="s">
        <v>2466</v>
      </c>
      <c r="C63" t="s">
        <v>2612</v>
      </c>
      <c r="D63">
        <v>0.33</v>
      </c>
      <c r="E63">
        <v>0</v>
      </c>
      <c r="F63">
        <v>0</v>
      </c>
      <c r="G63">
        <v>0.02</v>
      </c>
      <c r="H63">
        <v>0.32</v>
      </c>
      <c r="I63">
        <v>0</v>
      </c>
      <c r="J63">
        <v>0</v>
      </c>
      <c r="K63">
        <v>0</v>
      </c>
    </row>
    <row r="64" spans="1:11">
      <c r="A64" t="s">
        <v>2439</v>
      </c>
      <c r="B64" t="s">
        <v>2467</v>
      </c>
      <c r="C64" t="s">
        <v>2613</v>
      </c>
      <c r="D64">
        <v>0.32</v>
      </c>
      <c r="E64">
        <v>0</v>
      </c>
      <c r="F64">
        <v>0</v>
      </c>
      <c r="G64">
        <v>0</v>
      </c>
      <c r="H64">
        <v>0.32</v>
      </c>
      <c r="I64">
        <v>0</v>
      </c>
      <c r="J64">
        <v>0</v>
      </c>
      <c r="K64">
        <v>0</v>
      </c>
    </row>
    <row r="65" spans="1:11">
      <c r="A65" t="s">
        <v>2439</v>
      </c>
      <c r="B65" t="s">
        <v>2468</v>
      </c>
      <c r="C65" t="s">
        <v>2614</v>
      </c>
      <c r="D65">
        <v>0.32</v>
      </c>
      <c r="E65">
        <v>0</v>
      </c>
      <c r="F65">
        <v>0</v>
      </c>
      <c r="G65">
        <v>0.01</v>
      </c>
      <c r="H65">
        <v>0.32</v>
      </c>
      <c r="I65">
        <v>0</v>
      </c>
      <c r="J65">
        <v>0</v>
      </c>
      <c r="K65">
        <v>0</v>
      </c>
    </row>
    <row r="66" spans="1:11">
      <c r="A66" t="s">
        <v>2439</v>
      </c>
      <c r="B66" t="s">
        <v>2469</v>
      </c>
      <c r="C66" t="s">
        <v>2615</v>
      </c>
      <c r="D66">
        <v>0.32</v>
      </c>
      <c r="E66">
        <v>0</v>
      </c>
      <c r="F66">
        <v>0</v>
      </c>
      <c r="G66">
        <v>0</v>
      </c>
      <c r="H66">
        <v>0.32</v>
      </c>
      <c r="I66">
        <v>0</v>
      </c>
      <c r="J66">
        <v>0</v>
      </c>
      <c r="K66">
        <v>0</v>
      </c>
    </row>
    <row r="67" spans="1:11">
      <c r="A67" t="s">
        <v>2439</v>
      </c>
      <c r="B67" t="s">
        <v>2470</v>
      </c>
      <c r="C67" t="s">
        <v>2616</v>
      </c>
      <c r="D67">
        <v>0.31</v>
      </c>
      <c r="E67">
        <v>0</v>
      </c>
      <c r="F67">
        <v>0</v>
      </c>
      <c r="G67">
        <v>0</v>
      </c>
      <c r="H67">
        <v>0.31</v>
      </c>
      <c r="I67">
        <v>0</v>
      </c>
      <c r="J67">
        <v>0</v>
      </c>
      <c r="K67">
        <v>0</v>
      </c>
    </row>
    <row r="68" spans="1:11">
      <c r="A68" t="s">
        <v>2439</v>
      </c>
      <c r="B68" t="s">
        <v>2471</v>
      </c>
      <c r="C68" t="s">
        <v>2617</v>
      </c>
      <c r="D68">
        <v>0.31</v>
      </c>
      <c r="E68">
        <v>0</v>
      </c>
      <c r="F68">
        <v>0</v>
      </c>
      <c r="G68">
        <v>0</v>
      </c>
      <c r="H68">
        <v>0.31</v>
      </c>
      <c r="I68">
        <v>0</v>
      </c>
      <c r="J68">
        <v>0</v>
      </c>
      <c r="K68">
        <v>0</v>
      </c>
    </row>
    <row r="69" spans="1:11">
      <c r="A69" t="s">
        <v>2439</v>
      </c>
      <c r="B69" t="s">
        <v>2465</v>
      </c>
      <c r="C69" t="s">
        <v>2618</v>
      </c>
      <c r="D69">
        <v>0.31</v>
      </c>
      <c r="E69">
        <v>0</v>
      </c>
      <c r="F69">
        <v>0</v>
      </c>
      <c r="G69">
        <v>0</v>
      </c>
      <c r="H69">
        <v>0.31</v>
      </c>
      <c r="I69">
        <v>0</v>
      </c>
      <c r="J69">
        <v>0</v>
      </c>
      <c r="K69">
        <v>0</v>
      </c>
    </row>
    <row r="70" spans="1:11">
      <c r="A70" t="s">
        <v>2439</v>
      </c>
      <c r="B70" t="s">
        <v>2466</v>
      </c>
      <c r="C70" t="s">
        <v>2619</v>
      </c>
      <c r="D70">
        <v>0.31</v>
      </c>
      <c r="E70">
        <v>0</v>
      </c>
      <c r="F70">
        <v>0</v>
      </c>
      <c r="G70">
        <v>0</v>
      </c>
      <c r="H70">
        <v>0.31</v>
      </c>
      <c r="I70">
        <v>0</v>
      </c>
      <c r="J70">
        <v>0</v>
      </c>
      <c r="K70">
        <v>0</v>
      </c>
    </row>
    <row r="71" spans="1:11">
      <c r="A71" t="s">
        <v>2439</v>
      </c>
      <c r="B71" t="s">
        <v>2466</v>
      </c>
      <c r="C71" t="s">
        <v>2620</v>
      </c>
      <c r="D71">
        <v>0.3</v>
      </c>
      <c r="E71">
        <v>0</v>
      </c>
      <c r="F71">
        <v>0</v>
      </c>
      <c r="G71">
        <v>0</v>
      </c>
      <c r="H71">
        <v>0.3</v>
      </c>
      <c r="I71">
        <v>0</v>
      </c>
      <c r="J71">
        <v>0</v>
      </c>
      <c r="K71">
        <v>0</v>
      </c>
    </row>
    <row r="72" spans="1:11">
      <c r="A72" t="s">
        <v>2439</v>
      </c>
      <c r="B72" t="s">
        <v>2472</v>
      </c>
      <c r="C72" t="s">
        <v>2621</v>
      </c>
      <c r="D72">
        <v>0.3</v>
      </c>
      <c r="E72">
        <v>0</v>
      </c>
      <c r="F72">
        <v>0</v>
      </c>
      <c r="G72">
        <v>0</v>
      </c>
      <c r="H72">
        <v>0.3</v>
      </c>
      <c r="I72">
        <v>0</v>
      </c>
      <c r="J72">
        <v>0</v>
      </c>
      <c r="K72">
        <v>0</v>
      </c>
    </row>
    <row r="73" spans="1:11">
      <c r="A73" t="s">
        <v>2439</v>
      </c>
      <c r="B73" t="s">
        <v>2473</v>
      </c>
      <c r="C73" t="s">
        <v>2622</v>
      </c>
      <c r="D73">
        <v>0.3</v>
      </c>
      <c r="E73">
        <v>0</v>
      </c>
      <c r="F73">
        <v>0</v>
      </c>
      <c r="G73">
        <v>0</v>
      </c>
      <c r="H73">
        <v>0.3</v>
      </c>
      <c r="I73">
        <v>0</v>
      </c>
      <c r="J73">
        <v>0</v>
      </c>
      <c r="K73">
        <v>0</v>
      </c>
    </row>
    <row r="74" spans="1:11">
      <c r="A74" t="s">
        <v>2439</v>
      </c>
      <c r="B74" t="s">
        <v>2467</v>
      </c>
      <c r="C74" t="s">
        <v>2623</v>
      </c>
      <c r="D74">
        <v>0.29</v>
      </c>
      <c r="E74">
        <v>0</v>
      </c>
      <c r="F74">
        <v>0</v>
      </c>
      <c r="G74">
        <v>0</v>
      </c>
      <c r="H74">
        <v>0.29</v>
      </c>
      <c r="I74">
        <v>0</v>
      </c>
      <c r="J74">
        <v>0</v>
      </c>
      <c r="K74">
        <v>0</v>
      </c>
    </row>
    <row r="75" spans="1:11">
      <c r="A75" t="s">
        <v>2439</v>
      </c>
      <c r="B75" t="s">
        <v>2474</v>
      </c>
      <c r="C75" t="s">
        <v>2624</v>
      </c>
      <c r="D75">
        <v>0.29</v>
      </c>
      <c r="E75">
        <v>0</v>
      </c>
      <c r="F75">
        <v>0.28</v>
      </c>
      <c r="G75">
        <v>0.03</v>
      </c>
      <c r="H75">
        <v>0</v>
      </c>
      <c r="I75">
        <v>0</v>
      </c>
      <c r="J75">
        <v>0</v>
      </c>
      <c r="K75">
        <v>0</v>
      </c>
    </row>
    <row r="76" spans="1:11">
      <c r="A76" t="s">
        <v>2439</v>
      </c>
      <c r="B76" t="s">
        <v>2472</v>
      </c>
      <c r="C76" t="s">
        <v>2625</v>
      </c>
      <c r="D76">
        <v>0.28</v>
      </c>
      <c r="E76">
        <v>0</v>
      </c>
      <c r="F76">
        <v>0</v>
      </c>
      <c r="G76">
        <v>0</v>
      </c>
      <c r="H76">
        <v>0.28</v>
      </c>
      <c r="I76">
        <v>0</v>
      </c>
      <c r="J76">
        <v>0</v>
      </c>
      <c r="K76">
        <v>0</v>
      </c>
    </row>
    <row r="77" spans="1:11">
      <c r="A77" t="s">
        <v>2439</v>
      </c>
      <c r="B77" t="s">
        <v>2468</v>
      </c>
      <c r="C77" t="s">
        <v>2626</v>
      </c>
      <c r="D77">
        <v>0.28</v>
      </c>
      <c r="E77">
        <v>0</v>
      </c>
      <c r="F77">
        <v>0</v>
      </c>
      <c r="G77">
        <v>0</v>
      </c>
      <c r="H77">
        <v>0.28</v>
      </c>
      <c r="I77">
        <v>0</v>
      </c>
      <c r="J77">
        <v>0</v>
      </c>
      <c r="K77">
        <v>0</v>
      </c>
    </row>
    <row r="78" spans="1:11">
      <c r="A78" t="s">
        <v>2439</v>
      </c>
      <c r="B78" t="s">
        <v>2475</v>
      </c>
      <c r="C78" t="s">
        <v>2627</v>
      </c>
      <c r="D78">
        <v>0.28</v>
      </c>
      <c r="E78">
        <v>0</v>
      </c>
      <c r="F78">
        <v>0</v>
      </c>
      <c r="G78">
        <v>0.03</v>
      </c>
      <c r="H78">
        <v>0.27</v>
      </c>
      <c r="I78">
        <v>0</v>
      </c>
      <c r="J78">
        <v>0</v>
      </c>
      <c r="K78">
        <v>0</v>
      </c>
    </row>
    <row r="79" spans="1:11">
      <c r="A79" t="s">
        <v>2439</v>
      </c>
      <c r="B79" t="s">
        <v>2476</v>
      </c>
      <c r="C79" t="s">
        <v>2628</v>
      </c>
      <c r="D79">
        <v>0.28</v>
      </c>
      <c r="E79">
        <v>0</v>
      </c>
      <c r="F79">
        <v>0</v>
      </c>
      <c r="G79">
        <v>0</v>
      </c>
      <c r="H79">
        <v>0.28</v>
      </c>
      <c r="I79">
        <v>0</v>
      </c>
      <c r="J79">
        <v>0</v>
      </c>
      <c r="K79">
        <v>0</v>
      </c>
    </row>
    <row r="80" spans="1:11">
      <c r="A80" t="s">
        <v>2439</v>
      </c>
      <c r="B80" t="s">
        <v>2455</v>
      </c>
      <c r="C80" t="s">
        <v>2629</v>
      </c>
      <c r="D80">
        <v>0.27</v>
      </c>
      <c r="E80">
        <v>0.27</v>
      </c>
      <c r="F80">
        <v>0</v>
      </c>
      <c r="G80">
        <v>0</v>
      </c>
      <c r="H80">
        <v>0</v>
      </c>
      <c r="I80">
        <v>0</v>
      </c>
      <c r="J80">
        <v>0</v>
      </c>
      <c r="K80">
        <v>0</v>
      </c>
    </row>
    <row r="81" spans="1:11">
      <c r="A81" t="s">
        <v>2439</v>
      </c>
      <c r="B81" t="s">
        <v>2477</v>
      </c>
      <c r="C81" t="s">
        <v>2630</v>
      </c>
      <c r="D81">
        <v>0.27</v>
      </c>
      <c r="E81">
        <v>0</v>
      </c>
      <c r="F81">
        <v>0</v>
      </c>
      <c r="G81">
        <v>0</v>
      </c>
      <c r="H81">
        <v>0.27</v>
      </c>
      <c r="I81">
        <v>0</v>
      </c>
      <c r="J81">
        <v>0</v>
      </c>
      <c r="K81">
        <v>0</v>
      </c>
    </row>
    <row r="82" spans="1:11">
      <c r="A82" t="s">
        <v>2439</v>
      </c>
      <c r="B82" t="s">
        <v>2478</v>
      </c>
      <c r="C82" t="s">
        <v>2631</v>
      </c>
      <c r="D82">
        <v>0.27</v>
      </c>
      <c r="E82">
        <v>0</v>
      </c>
      <c r="F82">
        <v>0</v>
      </c>
      <c r="G82">
        <v>0</v>
      </c>
      <c r="H82">
        <v>0.27</v>
      </c>
      <c r="I82">
        <v>0</v>
      </c>
      <c r="J82">
        <v>0</v>
      </c>
      <c r="K82">
        <v>0</v>
      </c>
    </row>
    <row r="83" spans="1:11">
      <c r="A83" t="s">
        <v>2439</v>
      </c>
      <c r="B83" t="s">
        <v>2472</v>
      </c>
      <c r="C83" t="s">
        <v>2632</v>
      </c>
      <c r="D83">
        <v>0.27</v>
      </c>
      <c r="E83">
        <v>0</v>
      </c>
      <c r="F83">
        <v>0</v>
      </c>
      <c r="G83">
        <v>0</v>
      </c>
      <c r="H83">
        <v>0.27</v>
      </c>
      <c r="I83">
        <v>0</v>
      </c>
      <c r="J83">
        <v>0</v>
      </c>
      <c r="K83">
        <v>0</v>
      </c>
    </row>
    <row r="84" spans="1:11">
      <c r="A84" t="s">
        <v>2439</v>
      </c>
      <c r="B84" t="s">
        <v>2472</v>
      </c>
      <c r="C84" t="s">
        <v>2633</v>
      </c>
      <c r="D84">
        <v>0.27</v>
      </c>
      <c r="E84">
        <v>0</v>
      </c>
      <c r="F84">
        <v>0</v>
      </c>
      <c r="G84">
        <v>0</v>
      </c>
      <c r="H84">
        <v>0.27</v>
      </c>
      <c r="I84">
        <v>0</v>
      </c>
      <c r="J84">
        <v>0</v>
      </c>
      <c r="K84">
        <v>0</v>
      </c>
    </row>
    <row r="85" spans="1:11">
      <c r="A85" t="s">
        <v>2439</v>
      </c>
      <c r="B85" t="s">
        <v>2445</v>
      </c>
      <c r="C85" t="s">
        <v>2634</v>
      </c>
      <c r="D85">
        <v>0.27</v>
      </c>
      <c r="E85">
        <v>0</v>
      </c>
      <c r="F85">
        <v>0.26</v>
      </c>
      <c r="G85">
        <v>0.04</v>
      </c>
      <c r="H85">
        <v>0</v>
      </c>
      <c r="I85">
        <v>0</v>
      </c>
      <c r="J85">
        <v>0</v>
      </c>
      <c r="K85">
        <v>0</v>
      </c>
    </row>
    <row r="86" spans="1:11">
      <c r="A86" t="s">
        <v>2439</v>
      </c>
      <c r="B86" t="s">
        <v>2479</v>
      </c>
      <c r="C86" t="s">
        <v>2635</v>
      </c>
      <c r="D86">
        <v>0.27</v>
      </c>
      <c r="E86">
        <v>0</v>
      </c>
      <c r="F86">
        <v>0</v>
      </c>
      <c r="G86">
        <v>0</v>
      </c>
      <c r="H86">
        <v>0.27</v>
      </c>
      <c r="I86">
        <v>0</v>
      </c>
      <c r="J86">
        <v>0</v>
      </c>
      <c r="K86">
        <v>0</v>
      </c>
    </row>
    <row r="87" spans="1:11">
      <c r="A87" t="s">
        <v>2439</v>
      </c>
      <c r="B87" t="s">
        <v>2466</v>
      </c>
      <c r="C87" t="s">
        <v>2636</v>
      </c>
      <c r="D87">
        <v>0.27</v>
      </c>
      <c r="E87">
        <v>0</v>
      </c>
      <c r="F87">
        <v>0</v>
      </c>
      <c r="G87">
        <v>0</v>
      </c>
      <c r="H87">
        <v>0.27</v>
      </c>
      <c r="I87">
        <v>0</v>
      </c>
      <c r="J87">
        <v>0</v>
      </c>
      <c r="K87">
        <v>0</v>
      </c>
    </row>
    <row r="88" spans="1:11">
      <c r="A88" t="s">
        <v>2439</v>
      </c>
      <c r="B88" t="s">
        <v>2480</v>
      </c>
      <c r="C88" t="s">
        <v>2637</v>
      </c>
      <c r="D88">
        <v>0.27</v>
      </c>
      <c r="E88">
        <v>0</v>
      </c>
      <c r="F88">
        <v>0</v>
      </c>
      <c r="G88">
        <v>0.01</v>
      </c>
      <c r="H88">
        <v>0.27</v>
      </c>
      <c r="I88">
        <v>0</v>
      </c>
      <c r="J88">
        <v>0</v>
      </c>
      <c r="K88">
        <v>0</v>
      </c>
    </row>
    <row r="89" spans="1:11">
      <c r="A89" t="s">
        <v>2439</v>
      </c>
      <c r="B89" t="s">
        <v>2481</v>
      </c>
      <c r="C89" t="s">
        <v>2638</v>
      </c>
      <c r="D89">
        <v>0.27</v>
      </c>
      <c r="E89">
        <v>0</v>
      </c>
      <c r="F89">
        <v>0</v>
      </c>
      <c r="G89">
        <v>0</v>
      </c>
      <c r="H89">
        <v>0.27</v>
      </c>
      <c r="I89">
        <v>0</v>
      </c>
      <c r="J89">
        <v>0</v>
      </c>
      <c r="K89">
        <v>0</v>
      </c>
    </row>
    <row r="90" spans="1:11">
      <c r="A90" t="s">
        <v>2439</v>
      </c>
      <c r="B90" t="s">
        <v>2479</v>
      </c>
      <c r="C90" t="s">
        <v>2639</v>
      </c>
      <c r="D90">
        <v>0.27</v>
      </c>
      <c r="E90">
        <v>0</v>
      </c>
      <c r="F90">
        <v>0</v>
      </c>
      <c r="G90">
        <v>0</v>
      </c>
      <c r="H90">
        <v>0.27</v>
      </c>
      <c r="I90">
        <v>0</v>
      </c>
      <c r="J90">
        <v>0</v>
      </c>
      <c r="K90">
        <v>0</v>
      </c>
    </row>
    <row r="91" spans="1:11">
      <c r="A91" t="s">
        <v>2439</v>
      </c>
      <c r="B91" t="s">
        <v>2467</v>
      </c>
      <c r="C91" t="s">
        <v>2640</v>
      </c>
      <c r="D91">
        <v>0.27</v>
      </c>
      <c r="E91">
        <v>0</v>
      </c>
      <c r="F91">
        <v>0</v>
      </c>
      <c r="G91">
        <v>0</v>
      </c>
      <c r="H91">
        <v>0.27</v>
      </c>
      <c r="I91">
        <v>0</v>
      </c>
      <c r="J91">
        <v>0</v>
      </c>
      <c r="K91">
        <v>0</v>
      </c>
    </row>
    <row r="92" spans="1:11">
      <c r="A92" t="s">
        <v>2439</v>
      </c>
      <c r="B92" t="s">
        <v>2482</v>
      </c>
      <c r="C92" t="s">
        <v>2641</v>
      </c>
      <c r="D92">
        <v>0.27</v>
      </c>
      <c r="E92">
        <v>0</v>
      </c>
      <c r="F92">
        <v>0</v>
      </c>
      <c r="G92">
        <v>0</v>
      </c>
      <c r="H92">
        <v>0.27</v>
      </c>
      <c r="I92">
        <v>0</v>
      </c>
      <c r="J92">
        <v>0</v>
      </c>
      <c r="K92">
        <v>0</v>
      </c>
    </row>
    <row r="93" spans="1:11">
      <c r="A93" t="s">
        <v>2439</v>
      </c>
      <c r="B93" t="s">
        <v>2483</v>
      </c>
      <c r="C93" t="s">
        <v>2642</v>
      </c>
      <c r="D93">
        <v>0.27</v>
      </c>
      <c r="E93">
        <v>0</v>
      </c>
      <c r="F93">
        <v>0</v>
      </c>
      <c r="G93">
        <v>0</v>
      </c>
      <c r="H93">
        <v>0.27</v>
      </c>
      <c r="I93">
        <v>0</v>
      </c>
      <c r="J93">
        <v>0</v>
      </c>
      <c r="K93">
        <v>0</v>
      </c>
    </row>
    <row r="94" spans="1:11">
      <c r="A94" t="s">
        <v>2439</v>
      </c>
      <c r="B94" t="s">
        <v>2484</v>
      </c>
      <c r="C94" t="s">
        <v>2643</v>
      </c>
      <c r="D94">
        <v>0.27</v>
      </c>
      <c r="E94">
        <v>0</v>
      </c>
      <c r="F94">
        <v>0</v>
      </c>
      <c r="G94">
        <v>0</v>
      </c>
      <c r="H94">
        <v>0.27</v>
      </c>
      <c r="I94">
        <v>0</v>
      </c>
      <c r="J94">
        <v>0</v>
      </c>
      <c r="K94">
        <v>0</v>
      </c>
    </row>
    <row r="95" spans="1:11">
      <c r="A95" t="s">
        <v>2439</v>
      </c>
      <c r="B95" t="s">
        <v>2485</v>
      </c>
      <c r="C95" t="s">
        <v>2644</v>
      </c>
      <c r="D95">
        <v>0.26</v>
      </c>
      <c r="E95">
        <v>0</v>
      </c>
      <c r="F95">
        <v>0</v>
      </c>
      <c r="G95">
        <v>0</v>
      </c>
      <c r="H95">
        <v>0.26</v>
      </c>
      <c r="I95">
        <v>0</v>
      </c>
      <c r="J95">
        <v>0</v>
      </c>
      <c r="K95">
        <v>0</v>
      </c>
    </row>
    <row r="96" spans="1:11">
      <c r="A96" t="s">
        <v>2439</v>
      </c>
      <c r="B96" t="s">
        <v>2486</v>
      </c>
      <c r="C96" t="s">
        <v>2645</v>
      </c>
      <c r="D96">
        <v>0.26</v>
      </c>
      <c r="E96">
        <v>0</v>
      </c>
      <c r="F96">
        <v>0</v>
      </c>
      <c r="G96">
        <v>0</v>
      </c>
      <c r="H96">
        <v>0.26</v>
      </c>
      <c r="I96">
        <v>0</v>
      </c>
      <c r="J96">
        <v>0</v>
      </c>
      <c r="K96">
        <v>0</v>
      </c>
    </row>
    <row r="97" spans="1:11">
      <c r="A97" t="s">
        <v>2439</v>
      </c>
      <c r="B97" t="s">
        <v>2463</v>
      </c>
      <c r="C97" t="s">
        <v>2646</v>
      </c>
      <c r="D97">
        <v>0.25</v>
      </c>
      <c r="E97">
        <v>0</v>
      </c>
      <c r="F97">
        <v>0</v>
      </c>
      <c r="G97">
        <v>0.04</v>
      </c>
      <c r="H97">
        <v>0.24</v>
      </c>
      <c r="I97">
        <v>0</v>
      </c>
      <c r="J97">
        <v>0</v>
      </c>
      <c r="K97">
        <v>0</v>
      </c>
    </row>
    <row r="98" spans="1:11">
      <c r="A98" t="s">
        <v>2439</v>
      </c>
      <c r="B98" t="s">
        <v>2487</v>
      </c>
      <c r="C98" t="s">
        <v>2647</v>
      </c>
      <c r="D98">
        <v>0.25</v>
      </c>
      <c r="E98">
        <v>0</v>
      </c>
      <c r="F98">
        <v>0</v>
      </c>
      <c r="G98">
        <v>0.03</v>
      </c>
      <c r="H98">
        <v>0.24</v>
      </c>
      <c r="I98">
        <v>0</v>
      </c>
      <c r="J98">
        <v>0</v>
      </c>
      <c r="K98">
        <v>0</v>
      </c>
    </row>
    <row r="99" spans="1:11">
      <c r="A99" t="s">
        <v>2439</v>
      </c>
      <c r="B99" t="s">
        <v>2480</v>
      </c>
      <c r="C99" t="s">
        <v>2648</v>
      </c>
      <c r="D99">
        <v>0.25</v>
      </c>
      <c r="E99">
        <v>0</v>
      </c>
      <c r="F99">
        <v>0</v>
      </c>
      <c r="G99">
        <v>0</v>
      </c>
      <c r="H99">
        <v>0.25</v>
      </c>
      <c r="I99">
        <v>0</v>
      </c>
      <c r="J99">
        <v>0</v>
      </c>
      <c r="K99">
        <v>0</v>
      </c>
    </row>
    <row r="100" spans="1:11">
      <c r="A100" t="s">
        <v>2439</v>
      </c>
      <c r="B100" t="s">
        <v>2488</v>
      </c>
      <c r="C100" t="s">
        <v>2649</v>
      </c>
      <c r="D100">
        <v>0.25</v>
      </c>
      <c r="E100">
        <v>0</v>
      </c>
      <c r="F100">
        <v>0</v>
      </c>
      <c r="G100">
        <v>0</v>
      </c>
      <c r="H100">
        <v>0.25</v>
      </c>
      <c r="I100">
        <v>0</v>
      </c>
      <c r="J100">
        <v>0</v>
      </c>
      <c r="K100">
        <v>0</v>
      </c>
    </row>
    <row r="101" spans="1:11">
      <c r="A101" t="s">
        <v>2439</v>
      </c>
      <c r="B101" t="s">
        <v>2489</v>
      </c>
      <c r="C101" t="s">
        <v>2650</v>
      </c>
      <c r="D101">
        <v>0.25</v>
      </c>
      <c r="E101">
        <v>0</v>
      </c>
      <c r="F101">
        <v>0</v>
      </c>
      <c r="G101">
        <v>0</v>
      </c>
      <c r="H101">
        <v>0.25</v>
      </c>
      <c r="I101">
        <v>0</v>
      </c>
      <c r="J101">
        <v>0</v>
      </c>
      <c r="K101">
        <v>0</v>
      </c>
    </row>
    <row r="102" spans="1:11">
      <c r="A102" t="s">
        <v>2439</v>
      </c>
      <c r="B102" t="s">
        <v>2490</v>
      </c>
      <c r="C102" t="s">
        <v>2651</v>
      </c>
      <c r="D102">
        <v>0.25</v>
      </c>
      <c r="E102">
        <v>0</v>
      </c>
      <c r="F102">
        <v>0</v>
      </c>
      <c r="G102">
        <v>0</v>
      </c>
      <c r="H102">
        <v>0.25</v>
      </c>
      <c r="I102">
        <v>0</v>
      </c>
      <c r="J102">
        <v>0</v>
      </c>
      <c r="K102">
        <v>0</v>
      </c>
    </row>
    <row r="103" spans="1:11">
      <c r="A103" t="s">
        <v>2439</v>
      </c>
      <c r="B103" t="s">
        <v>2491</v>
      </c>
      <c r="C103" t="s">
        <v>2652</v>
      </c>
      <c r="D103">
        <v>0.25</v>
      </c>
      <c r="E103">
        <v>0</v>
      </c>
      <c r="F103">
        <v>0</v>
      </c>
      <c r="G103">
        <v>0</v>
      </c>
      <c r="H103">
        <v>0.25</v>
      </c>
      <c r="I103">
        <v>0</v>
      </c>
      <c r="J103">
        <v>0</v>
      </c>
      <c r="K103">
        <v>0</v>
      </c>
    </row>
    <row r="104" spans="1:11">
      <c r="A104" t="s">
        <v>2439</v>
      </c>
      <c r="B104" t="s">
        <v>2471</v>
      </c>
      <c r="C104" t="s">
        <v>2653</v>
      </c>
      <c r="D104">
        <v>0.25</v>
      </c>
      <c r="E104">
        <v>0</v>
      </c>
      <c r="F104">
        <v>0</v>
      </c>
      <c r="G104">
        <v>0</v>
      </c>
      <c r="H104">
        <v>0.25</v>
      </c>
      <c r="I104">
        <v>0</v>
      </c>
      <c r="J104">
        <v>0</v>
      </c>
      <c r="K104">
        <v>0</v>
      </c>
    </row>
    <row r="105" spans="1:11">
      <c r="A105" t="s">
        <v>2439</v>
      </c>
      <c r="B105" t="s">
        <v>2465</v>
      </c>
      <c r="C105" t="s">
        <v>2654</v>
      </c>
      <c r="D105">
        <v>0.25</v>
      </c>
      <c r="E105">
        <v>0</v>
      </c>
      <c r="F105">
        <v>0</v>
      </c>
      <c r="G105">
        <v>0</v>
      </c>
      <c r="H105">
        <v>0.25</v>
      </c>
      <c r="I105">
        <v>0</v>
      </c>
      <c r="J105">
        <v>0</v>
      </c>
      <c r="K105">
        <v>0</v>
      </c>
    </row>
    <row r="106" spans="1:11">
      <c r="A106" t="s">
        <v>2439</v>
      </c>
      <c r="B106" t="s">
        <v>2492</v>
      </c>
      <c r="C106" t="s">
        <v>2655</v>
      </c>
      <c r="D106">
        <v>0.25</v>
      </c>
      <c r="E106">
        <v>0</v>
      </c>
      <c r="F106">
        <v>0</v>
      </c>
      <c r="G106">
        <v>0</v>
      </c>
      <c r="H106">
        <v>0.25</v>
      </c>
      <c r="I106">
        <v>0</v>
      </c>
      <c r="J106">
        <v>0</v>
      </c>
      <c r="K106">
        <v>0</v>
      </c>
    </row>
    <row r="107" spans="1:11">
      <c r="A107" t="s">
        <v>2439</v>
      </c>
      <c r="B107" t="s">
        <v>2479</v>
      </c>
      <c r="C107" t="s">
        <v>2656</v>
      </c>
      <c r="D107">
        <v>0.25</v>
      </c>
      <c r="E107">
        <v>0</v>
      </c>
      <c r="F107">
        <v>0</v>
      </c>
      <c r="G107">
        <v>0</v>
      </c>
      <c r="H107">
        <v>0.25</v>
      </c>
      <c r="I107">
        <v>0</v>
      </c>
      <c r="J107">
        <v>0</v>
      </c>
      <c r="K107">
        <v>0</v>
      </c>
    </row>
    <row r="108" spans="1:11">
      <c r="A108" t="s">
        <v>2439</v>
      </c>
      <c r="B108" t="s">
        <v>2493</v>
      </c>
      <c r="C108" t="s">
        <v>2657</v>
      </c>
      <c r="D108">
        <v>0.25</v>
      </c>
      <c r="E108">
        <v>0</v>
      </c>
      <c r="F108">
        <v>0</v>
      </c>
      <c r="G108">
        <v>0</v>
      </c>
      <c r="H108">
        <v>0.25</v>
      </c>
      <c r="I108">
        <v>0</v>
      </c>
      <c r="J108">
        <v>0</v>
      </c>
      <c r="K108">
        <v>0</v>
      </c>
    </row>
    <row r="109" spans="1:11">
      <c r="A109" t="s">
        <v>2439</v>
      </c>
      <c r="B109" t="s">
        <v>2494</v>
      </c>
      <c r="C109" t="s">
        <v>2658</v>
      </c>
      <c r="D109">
        <v>0.25</v>
      </c>
      <c r="E109">
        <v>0</v>
      </c>
      <c r="F109">
        <v>0</v>
      </c>
      <c r="G109">
        <v>0</v>
      </c>
      <c r="H109">
        <v>0.25</v>
      </c>
      <c r="I109">
        <v>0</v>
      </c>
      <c r="J109">
        <v>0</v>
      </c>
      <c r="K109">
        <v>0</v>
      </c>
    </row>
    <row r="110" spans="1:11">
      <c r="A110" t="s">
        <v>2439</v>
      </c>
      <c r="B110" t="s">
        <v>2495</v>
      </c>
      <c r="C110" t="s">
        <v>2659</v>
      </c>
      <c r="D110">
        <v>0.25</v>
      </c>
      <c r="E110">
        <v>0</v>
      </c>
      <c r="F110">
        <v>0</v>
      </c>
      <c r="G110">
        <v>0</v>
      </c>
      <c r="H110">
        <v>0.25</v>
      </c>
      <c r="I110">
        <v>0</v>
      </c>
      <c r="J110">
        <v>0</v>
      </c>
      <c r="K110">
        <v>0</v>
      </c>
    </row>
    <row r="111" spans="1:11">
      <c r="A111" t="s">
        <v>2439</v>
      </c>
      <c r="B111" t="s">
        <v>2496</v>
      </c>
      <c r="C111" t="s">
        <v>2660</v>
      </c>
      <c r="D111">
        <v>0.25</v>
      </c>
      <c r="E111">
        <v>0</v>
      </c>
      <c r="F111">
        <v>0</v>
      </c>
      <c r="G111">
        <v>0</v>
      </c>
      <c r="H111">
        <v>0.25</v>
      </c>
      <c r="I111">
        <v>0</v>
      </c>
      <c r="J111">
        <v>0</v>
      </c>
      <c r="K111">
        <v>0</v>
      </c>
    </row>
    <row r="112" spans="1:11">
      <c r="A112" t="s">
        <v>2439</v>
      </c>
      <c r="B112" t="s">
        <v>2466</v>
      </c>
      <c r="C112" t="s">
        <v>2661</v>
      </c>
      <c r="D112">
        <v>0.25</v>
      </c>
      <c r="E112">
        <v>0</v>
      </c>
      <c r="F112">
        <v>0</v>
      </c>
      <c r="G112">
        <v>0</v>
      </c>
      <c r="H112">
        <v>0.25</v>
      </c>
      <c r="I112">
        <v>0</v>
      </c>
      <c r="J112">
        <v>0</v>
      </c>
      <c r="K112">
        <v>0</v>
      </c>
    </row>
    <row r="113" spans="1:11">
      <c r="A113" t="s">
        <v>2439</v>
      </c>
      <c r="B113" t="s">
        <v>2471</v>
      </c>
      <c r="C113" t="s">
        <v>2662</v>
      </c>
      <c r="D113">
        <v>0.25</v>
      </c>
      <c r="E113">
        <v>0</v>
      </c>
      <c r="F113">
        <v>0</v>
      </c>
      <c r="G113">
        <v>0</v>
      </c>
      <c r="H113">
        <v>0.25</v>
      </c>
      <c r="I113">
        <v>0</v>
      </c>
      <c r="J113">
        <v>0</v>
      </c>
      <c r="K113">
        <v>0</v>
      </c>
    </row>
    <row r="114" spans="1:11">
      <c r="A114" t="s">
        <v>2439</v>
      </c>
      <c r="B114" t="s">
        <v>2466</v>
      </c>
      <c r="C114" t="s">
        <v>2663</v>
      </c>
      <c r="D114">
        <v>0.25</v>
      </c>
      <c r="E114">
        <v>0</v>
      </c>
      <c r="F114">
        <v>0</v>
      </c>
      <c r="G114">
        <v>0</v>
      </c>
      <c r="H114">
        <v>0.25</v>
      </c>
      <c r="I114">
        <v>0</v>
      </c>
      <c r="J114">
        <v>0</v>
      </c>
      <c r="K114">
        <v>0</v>
      </c>
    </row>
    <row r="115" spans="1:11">
      <c r="A115" t="s">
        <v>2439</v>
      </c>
      <c r="B115" t="s">
        <v>2494</v>
      </c>
      <c r="C115" t="s">
        <v>2664</v>
      </c>
      <c r="D115">
        <v>0.25</v>
      </c>
      <c r="E115">
        <v>0</v>
      </c>
      <c r="F115">
        <v>0</v>
      </c>
      <c r="G115">
        <v>0</v>
      </c>
      <c r="H115">
        <v>0.25</v>
      </c>
      <c r="I115">
        <v>0</v>
      </c>
      <c r="J115">
        <v>0</v>
      </c>
      <c r="K115">
        <v>0</v>
      </c>
    </row>
    <row r="116" spans="1:11">
      <c r="A116" t="s">
        <v>2439</v>
      </c>
      <c r="B116" t="s">
        <v>2497</v>
      </c>
      <c r="C116" t="s">
        <v>2665</v>
      </c>
      <c r="D116">
        <v>0.25</v>
      </c>
      <c r="E116">
        <v>0</v>
      </c>
      <c r="F116">
        <v>0</v>
      </c>
      <c r="G116">
        <v>0</v>
      </c>
      <c r="H116">
        <v>0.25</v>
      </c>
      <c r="I116">
        <v>0</v>
      </c>
      <c r="J116">
        <v>0</v>
      </c>
      <c r="K116">
        <v>0</v>
      </c>
    </row>
    <row r="117" spans="1:11">
      <c r="A117" t="s">
        <v>2439</v>
      </c>
      <c r="B117" t="s">
        <v>2466</v>
      </c>
      <c r="C117" t="s">
        <v>2666</v>
      </c>
      <c r="D117">
        <v>0.25</v>
      </c>
      <c r="E117">
        <v>0</v>
      </c>
      <c r="F117">
        <v>0</v>
      </c>
      <c r="G117">
        <v>0</v>
      </c>
      <c r="H117">
        <v>0.25</v>
      </c>
      <c r="I117">
        <v>0</v>
      </c>
      <c r="J117">
        <v>0</v>
      </c>
      <c r="K117">
        <v>0</v>
      </c>
    </row>
    <row r="118" spans="1:11">
      <c r="A118" t="s">
        <v>2439</v>
      </c>
      <c r="B118" t="s">
        <v>2498</v>
      </c>
      <c r="C118" t="s">
        <v>2667</v>
      </c>
      <c r="D118">
        <v>0.24</v>
      </c>
      <c r="E118">
        <v>0</v>
      </c>
      <c r="F118">
        <v>0</v>
      </c>
      <c r="G118">
        <v>0</v>
      </c>
      <c r="H118">
        <v>0.24</v>
      </c>
      <c r="I118">
        <v>0</v>
      </c>
      <c r="J118">
        <v>0</v>
      </c>
      <c r="K118">
        <v>0</v>
      </c>
    </row>
    <row r="119" spans="1:11">
      <c r="A119" t="s">
        <v>2439</v>
      </c>
      <c r="B119" t="s">
        <v>2470</v>
      </c>
      <c r="C119" t="s">
        <v>2668</v>
      </c>
      <c r="D119">
        <v>0.24</v>
      </c>
      <c r="E119">
        <v>0</v>
      </c>
      <c r="F119">
        <v>0</v>
      </c>
      <c r="G119">
        <v>0</v>
      </c>
      <c r="H119">
        <v>0.24</v>
      </c>
      <c r="I119">
        <v>0</v>
      </c>
      <c r="J119">
        <v>0</v>
      </c>
      <c r="K119">
        <v>0</v>
      </c>
    </row>
    <row r="120" spans="1:11">
      <c r="A120" t="s">
        <v>2439</v>
      </c>
      <c r="B120" t="s">
        <v>2499</v>
      </c>
      <c r="C120" t="s">
        <v>2669</v>
      </c>
      <c r="D120">
        <v>0.24</v>
      </c>
      <c r="E120">
        <v>0</v>
      </c>
      <c r="F120">
        <v>0.24</v>
      </c>
      <c r="G120">
        <v>0.03</v>
      </c>
      <c r="H120">
        <v>0</v>
      </c>
      <c r="I120">
        <v>0</v>
      </c>
      <c r="J120">
        <v>0</v>
      </c>
      <c r="K120">
        <v>0</v>
      </c>
    </row>
    <row r="121" spans="1:11">
      <c r="A121" t="s">
        <v>2439</v>
      </c>
      <c r="B121" t="s">
        <v>2500</v>
      </c>
      <c r="C121" t="s">
        <v>2670</v>
      </c>
      <c r="D121">
        <v>0.24</v>
      </c>
      <c r="E121">
        <v>0</v>
      </c>
      <c r="F121">
        <v>0</v>
      </c>
      <c r="G121">
        <v>0</v>
      </c>
      <c r="H121">
        <v>0.24</v>
      </c>
      <c r="I121">
        <v>0</v>
      </c>
      <c r="J121">
        <v>0</v>
      </c>
      <c r="K121">
        <v>0</v>
      </c>
    </row>
    <row r="122" spans="1:11">
      <c r="A122" t="s">
        <v>2439</v>
      </c>
      <c r="B122" t="s">
        <v>2485</v>
      </c>
      <c r="C122" t="s">
        <v>2671</v>
      </c>
      <c r="D122">
        <v>0.24</v>
      </c>
      <c r="E122">
        <v>0</v>
      </c>
      <c r="F122">
        <v>0</v>
      </c>
      <c r="G122">
        <v>0</v>
      </c>
      <c r="H122">
        <v>0.24</v>
      </c>
      <c r="I122">
        <v>0</v>
      </c>
      <c r="J122">
        <v>0</v>
      </c>
      <c r="K122">
        <v>0</v>
      </c>
    </row>
    <row r="123" spans="1:11">
      <c r="A123" t="s">
        <v>2439</v>
      </c>
      <c r="B123" t="s">
        <v>2465</v>
      </c>
      <c r="C123" t="s">
        <v>2672</v>
      </c>
      <c r="D123">
        <v>0.24</v>
      </c>
      <c r="E123">
        <v>0</v>
      </c>
      <c r="F123">
        <v>0</v>
      </c>
      <c r="G123">
        <v>0</v>
      </c>
      <c r="H123">
        <v>0.24</v>
      </c>
      <c r="I123">
        <v>0</v>
      </c>
      <c r="J123">
        <v>0</v>
      </c>
      <c r="K123">
        <v>0</v>
      </c>
    </row>
    <row r="124" spans="1:11">
      <c r="A124" t="s">
        <v>2439</v>
      </c>
      <c r="B124" t="s">
        <v>2501</v>
      </c>
      <c r="C124" t="s">
        <v>2673</v>
      </c>
      <c r="D124">
        <v>0.24</v>
      </c>
      <c r="E124">
        <v>0</v>
      </c>
      <c r="F124">
        <v>0</v>
      </c>
      <c r="G124">
        <v>0</v>
      </c>
      <c r="H124">
        <v>0.24</v>
      </c>
      <c r="I124">
        <v>0</v>
      </c>
      <c r="J124">
        <v>0</v>
      </c>
      <c r="K124">
        <v>0</v>
      </c>
    </row>
    <row r="125" spans="1:11">
      <c r="A125" t="s">
        <v>2439</v>
      </c>
      <c r="B125" t="s">
        <v>2471</v>
      </c>
      <c r="C125" t="s">
        <v>2674</v>
      </c>
      <c r="D125">
        <v>0.24</v>
      </c>
      <c r="E125">
        <v>0</v>
      </c>
      <c r="F125">
        <v>0</v>
      </c>
      <c r="G125">
        <v>0</v>
      </c>
      <c r="H125">
        <v>0.24</v>
      </c>
      <c r="I125">
        <v>0</v>
      </c>
      <c r="J125">
        <v>0</v>
      </c>
      <c r="K125">
        <v>0</v>
      </c>
    </row>
    <row r="126" spans="1:11">
      <c r="A126" t="s">
        <v>2439</v>
      </c>
      <c r="B126" t="s">
        <v>2502</v>
      </c>
      <c r="C126" t="s">
        <v>2675</v>
      </c>
      <c r="D126">
        <v>0.24</v>
      </c>
      <c r="E126">
        <v>0</v>
      </c>
      <c r="F126">
        <v>0</v>
      </c>
      <c r="G126">
        <v>0</v>
      </c>
      <c r="H126">
        <v>0.24</v>
      </c>
      <c r="I126">
        <v>0</v>
      </c>
      <c r="J126">
        <v>0</v>
      </c>
      <c r="K126">
        <v>0</v>
      </c>
    </row>
    <row r="127" spans="1:11">
      <c r="A127" t="s">
        <v>2439</v>
      </c>
      <c r="B127" t="s">
        <v>2503</v>
      </c>
      <c r="C127" t="s">
        <v>2676</v>
      </c>
      <c r="D127">
        <v>0.24</v>
      </c>
      <c r="E127">
        <v>0</v>
      </c>
      <c r="F127">
        <v>0</v>
      </c>
      <c r="G127">
        <v>0</v>
      </c>
      <c r="H127">
        <v>0.24</v>
      </c>
      <c r="I127">
        <v>0</v>
      </c>
      <c r="J127">
        <v>0</v>
      </c>
      <c r="K127">
        <v>0</v>
      </c>
    </row>
    <row r="128" spans="1:11">
      <c r="A128" t="s">
        <v>2439</v>
      </c>
      <c r="B128" t="s">
        <v>2477</v>
      </c>
      <c r="C128" t="s">
        <v>2677</v>
      </c>
      <c r="D128">
        <v>0.24</v>
      </c>
      <c r="E128">
        <v>0</v>
      </c>
      <c r="F128">
        <v>0</v>
      </c>
      <c r="G128">
        <v>0</v>
      </c>
      <c r="H128">
        <v>0.24</v>
      </c>
      <c r="I128">
        <v>0</v>
      </c>
      <c r="J128">
        <v>0</v>
      </c>
      <c r="K128">
        <v>0</v>
      </c>
    </row>
    <row r="129" spans="1:11">
      <c r="A129" t="s">
        <v>2439</v>
      </c>
      <c r="B129" t="s">
        <v>2467</v>
      </c>
      <c r="C129" t="s">
        <v>2678</v>
      </c>
      <c r="D129">
        <v>0.24</v>
      </c>
      <c r="E129">
        <v>0</v>
      </c>
      <c r="F129">
        <v>0</v>
      </c>
      <c r="G129">
        <v>0</v>
      </c>
      <c r="H129">
        <v>0.24</v>
      </c>
      <c r="I129">
        <v>0</v>
      </c>
      <c r="J129">
        <v>0</v>
      </c>
      <c r="K129">
        <v>0</v>
      </c>
    </row>
    <row r="130" spans="1:11">
      <c r="A130" t="s">
        <v>2439</v>
      </c>
      <c r="B130" t="s">
        <v>2466</v>
      </c>
      <c r="C130" t="s">
        <v>2679</v>
      </c>
      <c r="D130">
        <v>0.24</v>
      </c>
      <c r="E130">
        <v>0</v>
      </c>
      <c r="F130">
        <v>0</v>
      </c>
      <c r="G130">
        <v>0</v>
      </c>
      <c r="H130">
        <v>0.24</v>
      </c>
      <c r="I130">
        <v>0</v>
      </c>
      <c r="J130">
        <v>0</v>
      </c>
      <c r="K130">
        <v>0</v>
      </c>
    </row>
    <row r="131" spans="1:11">
      <c r="A131" t="s">
        <v>2439</v>
      </c>
      <c r="B131" t="s">
        <v>2481</v>
      </c>
      <c r="C131" t="s">
        <v>2680</v>
      </c>
      <c r="D131">
        <v>0.24</v>
      </c>
      <c r="E131">
        <v>0</v>
      </c>
      <c r="F131">
        <v>0</v>
      </c>
      <c r="G131">
        <v>0</v>
      </c>
      <c r="H131">
        <v>0.24</v>
      </c>
      <c r="I131">
        <v>0</v>
      </c>
      <c r="J131">
        <v>0</v>
      </c>
      <c r="K131">
        <v>0</v>
      </c>
    </row>
    <row r="132" spans="1:11">
      <c r="A132" t="s">
        <v>2439</v>
      </c>
      <c r="B132" t="s">
        <v>2492</v>
      </c>
      <c r="C132" t="s">
        <v>2681</v>
      </c>
      <c r="D132">
        <v>0.24</v>
      </c>
      <c r="E132">
        <v>0</v>
      </c>
      <c r="F132">
        <v>0</v>
      </c>
      <c r="G132">
        <v>0</v>
      </c>
      <c r="H132">
        <v>0.24</v>
      </c>
      <c r="I132">
        <v>0</v>
      </c>
      <c r="J132">
        <v>0</v>
      </c>
      <c r="K132">
        <v>0</v>
      </c>
    </row>
    <row r="133" spans="1:11">
      <c r="A133" t="s">
        <v>2439</v>
      </c>
      <c r="B133" t="s">
        <v>2467</v>
      </c>
      <c r="C133" t="s">
        <v>2682</v>
      </c>
      <c r="D133">
        <v>0.24</v>
      </c>
      <c r="E133">
        <v>0</v>
      </c>
      <c r="F133">
        <v>0</v>
      </c>
      <c r="G133">
        <v>0</v>
      </c>
      <c r="H133">
        <v>0.24</v>
      </c>
      <c r="I133">
        <v>0</v>
      </c>
      <c r="J133">
        <v>0</v>
      </c>
      <c r="K133">
        <v>0</v>
      </c>
    </row>
    <row r="134" spans="1:11">
      <c r="A134" t="s">
        <v>2439</v>
      </c>
      <c r="B134" t="s">
        <v>2504</v>
      </c>
      <c r="C134" t="s">
        <v>2683</v>
      </c>
      <c r="D134">
        <v>0.23</v>
      </c>
      <c r="E134">
        <v>0</v>
      </c>
      <c r="F134">
        <v>0</v>
      </c>
      <c r="G134">
        <v>0</v>
      </c>
      <c r="H134">
        <v>0.23</v>
      </c>
      <c r="I134">
        <v>0</v>
      </c>
      <c r="J134">
        <v>0</v>
      </c>
      <c r="K134">
        <v>0</v>
      </c>
    </row>
    <row r="135" spans="1:11">
      <c r="A135" t="s">
        <v>2439</v>
      </c>
      <c r="B135" t="s">
        <v>2505</v>
      </c>
      <c r="C135" t="s">
        <v>2684</v>
      </c>
      <c r="D135">
        <v>0.23</v>
      </c>
      <c r="E135">
        <v>0</v>
      </c>
      <c r="F135">
        <v>0</v>
      </c>
      <c r="G135">
        <v>0</v>
      </c>
      <c r="H135">
        <v>0.23</v>
      </c>
      <c r="I135">
        <v>0</v>
      </c>
      <c r="J135">
        <v>0</v>
      </c>
      <c r="K135">
        <v>0</v>
      </c>
    </row>
    <row r="136" spans="1:11">
      <c r="A136" t="s">
        <v>2439</v>
      </c>
      <c r="B136" t="s">
        <v>2493</v>
      </c>
      <c r="C136" t="s">
        <v>2685</v>
      </c>
      <c r="D136">
        <v>0.23</v>
      </c>
      <c r="E136">
        <v>0</v>
      </c>
      <c r="F136">
        <v>0</v>
      </c>
      <c r="G136">
        <v>0</v>
      </c>
      <c r="H136">
        <v>0.23</v>
      </c>
      <c r="I136">
        <v>0</v>
      </c>
      <c r="J136">
        <v>0</v>
      </c>
      <c r="K136">
        <v>0</v>
      </c>
    </row>
    <row r="137" spans="1:11">
      <c r="A137" t="s">
        <v>2439</v>
      </c>
      <c r="B137" t="s">
        <v>2494</v>
      </c>
      <c r="C137" t="s">
        <v>2686</v>
      </c>
      <c r="D137">
        <v>0.23</v>
      </c>
      <c r="E137">
        <v>0</v>
      </c>
      <c r="F137">
        <v>0</v>
      </c>
      <c r="G137">
        <v>0</v>
      </c>
      <c r="H137">
        <v>0.23</v>
      </c>
      <c r="I137">
        <v>0</v>
      </c>
      <c r="J137">
        <v>0</v>
      </c>
      <c r="K137">
        <v>0</v>
      </c>
    </row>
    <row r="138" spans="1:11">
      <c r="A138" t="s">
        <v>2439</v>
      </c>
      <c r="B138" t="s">
        <v>2485</v>
      </c>
      <c r="C138" t="s">
        <v>2687</v>
      </c>
      <c r="D138">
        <v>0.23</v>
      </c>
      <c r="E138">
        <v>0</v>
      </c>
      <c r="F138">
        <v>0</v>
      </c>
      <c r="G138">
        <v>0</v>
      </c>
      <c r="H138">
        <v>0.23</v>
      </c>
      <c r="I138">
        <v>0</v>
      </c>
      <c r="J138">
        <v>0</v>
      </c>
      <c r="K138">
        <v>0</v>
      </c>
    </row>
    <row r="139" spans="1:11">
      <c r="A139" t="s">
        <v>2439</v>
      </c>
      <c r="B139" t="s">
        <v>2506</v>
      </c>
      <c r="C139" t="s">
        <v>2688</v>
      </c>
      <c r="D139">
        <v>0.23</v>
      </c>
      <c r="E139">
        <v>0</v>
      </c>
      <c r="F139">
        <v>0</v>
      </c>
      <c r="G139">
        <v>0</v>
      </c>
      <c r="H139">
        <v>0.23</v>
      </c>
      <c r="I139">
        <v>0</v>
      </c>
      <c r="J139">
        <v>0</v>
      </c>
      <c r="K139">
        <v>0</v>
      </c>
    </row>
    <row r="140" spans="1:11">
      <c r="A140" t="s">
        <v>2439</v>
      </c>
      <c r="B140" t="s">
        <v>2494</v>
      </c>
      <c r="C140" t="s">
        <v>2689</v>
      </c>
      <c r="D140">
        <v>0.23</v>
      </c>
      <c r="E140">
        <v>0</v>
      </c>
      <c r="F140">
        <v>0</v>
      </c>
      <c r="G140">
        <v>0</v>
      </c>
      <c r="H140">
        <v>0.23</v>
      </c>
      <c r="I140">
        <v>0</v>
      </c>
      <c r="J140">
        <v>0</v>
      </c>
      <c r="K140">
        <v>0</v>
      </c>
    </row>
    <row r="141" spans="1:11">
      <c r="A141" t="s">
        <v>2439</v>
      </c>
      <c r="B141" t="s">
        <v>2455</v>
      </c>
      <c r="C141" t="s">
        <v>2690</v>
      </c>
      <c r="D141">
        <v>0.23</v>
      </c>
      <c r="E141">
        <v>0.23</v>
      </c>
      <c r="F141">
        <v>0</v>
      </c>
      <c r="G141">
        <v>0</v>
      </c>
      <c r="H141">
        <v>0</v>
      </c>
      <c r="I141">
        <v>0</v>
      </c>
      <c r="J141">
        <v>0</v>
      </c>
      <c r="K141">
        <v>0</v>
      </c>
    </row>
    <row r="142" spans="1:11">
      <c r="A142" t="s">
        <v>2439</v>
      </c>
      <c r="B142" t="s">
        <v>2507</v>
      </c>
      <c r="C142" t="s">
        <v>2691</v>
      </c>
      <c r="D142">
        <v>0.23</v>
      </c>
      <c r="E142">
        <v>0</v>
      </c>
      <c r="F142">
        <v>0</v>
      </c>
      <c r="G142">
        <v>0</v>
      </c>
      <c r="H142">
        <v>0.23</v>
      </c>
      <c r="I142">
        <v>0</v>
      </c>
      <c r="J142">
        <v>0</v>
      </c>
      <c r="K142">
        <v>0</v>
      </c>
    </row>
    <row r="143" spans="1:11">
      <c r="A143" t="s">
        <v>2439</v>
      </c>
      <c r="B143" t="s">
        <v>2471</v>
      </c>
      <c r="C143" t="s">
        <v>2692</v>
      </c>
      <c r="D143">
        <v>0.23</v>
      </c>
      <c r="E143">
        <v>0</v>
      </c>
      <c r="F143">
        <v>0</v>
      </c>
      <c r="G143">
        <v>0</v>
      </c>
      <c r="H143">
        <v>0.23</v>
      </c>
      <c r="I143">
        <v>0</v>
      </c>
      <c r="J143">
        <v>0</v>
      </c>
      <c r="K143">
        <v>0</v>
      </c>
    </row>
    <row r="144" spans="1:11">
      <c r="A144" t="s">
        <v>2439</v>
      </c>
      <c r="B144" t="s">
        <v>2508</v>
      </c>
      <c r="C144" t="s">
        <v>2693</v>
      </c>
      <c r="D144">
        <v>0.23</v>
      </c>
      <c r="E144">
        <v>0</v>
      </c>
      <c r="F144">
        <v>0</v>
      </c>
      <c r="G144">
        <v>0</v>
      </c>
      <c r="H144">
        <v>0.23</v>
      </c>
      <c r="I144">
        <v>0</v>
      </c>
      <c r="J144">
        <v>0</v>
      </c>
      <c r="K144">
        <v>0</v>
      </c>
    </row>
    <row r="145" spans="1:11">
      <c r="A145" t="s">
        <v>2439</v>
      </c>
      <c r="B145" t="s">
        <v>2509</v>
      </c>
      <c r="C145" t="s">
        <v>2694</v>
      </c>
      <c r="D145">
        <v>0.23</v>
      </c>
      <c r="E145">
        <v>0</v>
      </c>
      <c r="F145">
        <v>0</v>
      </c>
      <c r="G145">
        <v>0</v>
      </c>
      <c r="H145">
        <v>0.23</v>
      </c>
      <c r="I145">
        <v>0</v>
      </c>
      <c r="J145">
        <v>0</v>
      </c>
      <c r="K145">
        <v>0</v>
      </c>
    </row>
    <row r="146" spans="1:11">
      <c r="A146" t="s">
        <v>2439</v>
      </c>
      <c r="B146" t="s">
        <v>2489</v>
      </c>
      <c r="C146" t="s">
        <v>2695</v>
      </c>
      <c r="D146">
        <v>0.23</v>
      </c>
      <c r="E146">
        <v>0</v>
      </c>
      <c r="F146">
        <v>0</v>
      </c>
      <c r="G146">
        <v>0</v>
      </c>
      <c r="H146">
        <v>0.23</v>
      </c>
      <c r="I146">
        <v>0</v>
      </c>
      <c r="J146">
        <v>0</v>
      </c>
      <c r="K146">
        <v>0</v>
      </c>
    </row>
    <row r="147" spans="1:11">
      <c r="A147" t="s">
        <v>2439</v>
      </c>
      <c r="B147" t="s">
        <v>2487</v>
      </c>
      <c r="C147" t="s">
        <v>2696</v>
      </c>
      <c r="D147">
        <v>0.23</v>
      </c>
      <c r="E147">
        <v>0</v>
      </c>
      <c r="F147">
        <v>0</v>
      </c>
      <c r="G147">
        <v>0</v>
      </c>
      <c r="H147">
        <v>0.23</v>
      </c>
      <c r="I147">
        <v>0</v>
      </c>
      <c r="J147">
        <v>0</v>
      </c>
      <c r="K147">
        <v>0</v>
      </c>
    </row>
    <row r="148" spans="1:11">
      <c r="A148" t="s">
        <v>2439</v>
      </c>
      <c r="B148" t="s">
        <v>2502</v>
      </c>
      <c r="C148" t="s">
        <v>2697</v>
      </c>
      <c r="D148">
        <v>0.23</v>
      </c>
      <c r="E148">
        <v>0</v>
      </c>
      <c r="F148">
        <v>0</v>
      </c>
      <c r="G148">
        <v>0</v>
      </c>
      <c r="H148">
        <v>0.23</v>
      </c>
      <c r="I148">
        <v>0</v>
      </c>
      <c r="J148">
        <v>0</v>
      </c>
      <c r="K148">
        <v>0</v>
      </c>
    </row>
    <row r="149" spans="1:11">
      <c r="A149" t="s">
        <v>2439</v>
      </c>
      <c r="B149" t="s">
        <v>2466</v>
      </c>
      <c r="C149" t="s">
        <v>2698</v>
      </c>
      <c r="D149">
        <v>0.23</v>
      </c>
      <c r="E149">
        <v>0</v>
      </c>
      <c r="F149">
        <v>0</v>
      </c>
      <c r="G149">
        <v>0</v>
      </c>
      <c r="H149">
        <v>0.23</v>
      </c>
      <c r="I149">
        <v>0</v>
      </c>
      <c r="J149">
        <v>0</v>
      </c>
      <c r="K149">
        <v>0</v>
      </c>
    </row>
    <row r="150" spans="1:11">
      <c r="A150" t="s">
        <v>2439</v>
      </c>
      <c r="B150" t="s">
        <v>2510</v>
      </c>
      <c r="C150" t="s">
        <v>2699</v>
      </c>
      <c r="D150">
        <v>0.23</v>
      </c>
      <c r="E150">
        <v>0</v>
      </c>
      <c r="F150">
        <v>0</v>
      </c>
      <c r="G150">
        <v>0</v>
      </c>
      <c r="H150">
        <v>0.23</v>
      </c>
      <c r="I150">
        <v>0</v>
      </c>
      <c r="J150">
        <v>0</v>
      </c>
      <c r="K150">
        <v>0</v>
      </c>
    </row>
    <row r="151" spans="1:11">
      <c r="A151" t="s">
        <v>2439</v>
      </c>
      <c r="B151" t="s">
        <v>2510</v>
      </c>
      <c r="C151" t="s">
        <v>2700</v>
      </c>
      <c r="D151">
        <v>0.23</v>
      </c>
      <c r="E151">
        <v>0</v>
      </c>
      <c r="F151">
        <v>0</v>
      </c>
      <c r="G151">
        <v>0</v>
      </c>
      <c r="H151">
        <v>0.23</v>
      </c>
      <c r="I151">
        <v>0</v>
      </c>
      <c r="J151">
        <v>0</v>
      </c>
      <c r="K151">
        <v>0</v>
      </c>
    </row>
    <row r="152" spans="1:11">
      <c r="A152" t="s">
        <v>2439</v>
      </c>
      <c r="B152" t="s">
        <v>2511</v>
      </c>
      <c r="C152" t="s">
        <v>2701</v>
      </c>
      <c r="D152">
        <v>0.23</v>
      </c>
      <c r="E152">
        <v>0</v>
      </c>
      <c r="F152">
        <v>0</v>
      </c>
      <c r="G152">
        <v>0</v>
      </c>
      <c r="H152">
        <v>0.23</v>
      </c>
      <c r="I152">
        <v>0</v>
      </c>
      <c r="J152">
        <v>0</v>
      </c>
      <c r="K152">
        <v>0</v>
      </c>
    </row>
    <row r="153" spans="1:11">
      <c r="A153" t="s">
        <v>2439</v>
      </c>
      <c r="B153" t="s">
        <v>2512</v>
      </c>
      <c r="C153" t="s">
        <v>2702</v>
      </c>
      <c r="D153">
        <v>0.23</v>
      </c>
      <c r="E153">
        <v>0</v>
      </c>
      <c r="F153">
        <v>0</v>
      </c>
      <c r="G153">
        <v>0</v>
      </c>
      <c r="H153">
        <v>0.23</v>
      </c>
      <c r="I153">
        <v>0</v>
      </c>
      <c r="J153">
        <v>0</v>
      </c>
      <c r="K153">
        <v>0</v>
      </c>
    </row>
    <row r="154" spans="1:11">
      <c r="A154" t="s">
        <v>2439</v>
      </c>
      <c r="B154" t="s">
        <v>2453</v>
      </c>
      <c r="C154" t="s">
        <v>2703</v>
      </c>
      <c r="D154">
        <v>0.22</v>
      </c>
      <c r="E154">
        <v>0</v>
      </c>
      <c r="F154">
        <v>0.22</v>
      </c>
      <c r="G154">
        <v>0</v>
      </c>
      <c r="H154">
        <v>0</v>
      </c>
      <c r="I154">
        <v>0</v>
      </c>
      <c r="J154">
        <v>0</v>
      </c>
      <c r="K154">
        <v>0</v>
      </c>
    </row>
    <row r="155" spans="1:11">
      <c r="A155" t="s">
        <v>2439</v>
      </c>
      <c r="B155" t="s">
        <v>2458</v>
      </c>
      <c r="C155" t="s">
        <v>2704</v>
      </c>
      <c r="D155">
        <v>0.21</v>
      </c>
      <c r="E155">
        <v>0</v>
      </c>
      <c r="F155">
        <v>0.2</v>
      </c>
      <c r="G155">
        <v>0.05</v>
      </c>
      <c r="H155">
        <v>0</v>
      </c>
      <c r="I155">
        <v>0</v>
      </c>
      <c r="J155">
        <v>0</v>
      </c>
      <c r="K155">
        <v>0</v>
      </c>
    </row>
    <row r="156" spans="1:11">
      <c r="A156" t="s">
        <v>2439</v>
      </c>
      <c r="B156" t="s">
        <v>2458</v>
      </c>
      <c r="C156" t="s">
        <v>2705</v>
      </c>
      <c r="D156">
        <v>0.21</v>
      </c>
      <c r="E156">
        <v>0</v>
      </c>
      <c r="F156">
        <v>0.2</v>
      </c>
      <c r="G156">
        <v>0.05</v>
      </c>
      <c r="H156">
        <v>0</v>
      </c>
      <c r="I156">
        <v>0</v>
      </c>
      <c r="J156">
        <v>0</v>
      </c>
      <c r="K156">
        <v>0</v>
      </c>
    </row>
    <row r="157" spans="1:11">
      <c r="A157" t="s">
        <v>2439</v>
      </c>
      <c r="B157" t="s">
        <v>2499</v>
      </c>
      <c r="C157" t="s">
        <v>2706</v>
      </c>
      <c r="D157">
        <v>0.2</v>
      </c>
      <c r="E157">
        <v>0</v>
      </c>
      <c r="F157">
        <v>0.2</v>
      </c>
      <c r="G157">
        <v>0</v>
      </c>
      <c r="H157">
        <v>0</v>
      </c>
      <c r="I157">
        <v>0</v>
      </c>
      <c r="J157">
        <v>0.01</v>
      </c>
      <c r="K157">
        <v>0</v>
      </c>
    </row>
    <row r="158" spans="1:11">
      <c r="A158" t="s">
        <v>2439</v>
      </c>
      <c r="B158" t="s">
        <v>2480</v>
      </c>
      <c r="C158" t="s">
        <v>2707</v>
      </c>
      <c r="D158">
        <v>0.2</v>
      </c>
      <c r="E158">
        <v>0</v>
      </c>
      <c r="F158">
        <v>0</v>
      </c>
      <c r="G158">
        <v>0</v>
      </c>
      <c r="H158">
        <v>0.2</v>
      </c>
      <c r="I158">
        <v>0</v>
      </c>
      <c r="J158">
        <v>0</v>
      </c>
      <c r="K158">
        <v>0</v>
      </c>
    </row>
    <row r="159" spans="1:11">
      <c r="A159" t="s">
        <v>2439</v>
      </c>
      <c r="B159" t="s">
        <v>2468</v>
      </c>
      <c r="C159" t="s">
        <v>2708</v>
      </c>
      <c r="D159">
        <v>0.2</v>
      </c>
      <c r="E159">
        <v>0</v>
      </c>
      <c r="F159">
        <v>0</v>
      </c>
      <c r="G159">
        <v>0</v>
      </c>
      <c r="H159">
        <v>0.2</v>
      </c>
      <c r="I159">
        <v>0</v>
      </c>
      <c r="J159">
        <v>0</v>
      </c>
      <c r="K159">
        <v>0</v>
      </c>
    </row>
    <row r="160" spans="1:11">
      <c r="A160" t="s">
        <v>2439</v>
      </c>
      <c r="B160" t="s">
        <v>2502</v>
      </c>
      <c r="C160" t="s">
        <v>2709</v>
      </c>
      <c r="D160">
        <v>0.2</v>
      </c>
      <c r="E160">
        <v>0</v>
      </c>
      <c r="F160">
        <v>0</v>
      </c>
      <c r="G160">
        <v>0</v>
      </c>
      <c r="H160">
        <v>0.2</v>
      </c>
      <c r="I160">
        <v>0</v>
      </c>
      <c r="J160">
        <v>0</v>
      </c>
      <c r="K160">
        <v>0</v>
      </c>
    </row>
    <row r="161" spans="1:11">
      <c r="A161" t="s">
        <v>2439</v>
      </c>
      <c r="B161" t="s">
        <v>2513</v>
      </c>
      <c r="C161" t="s">
        <v>2710</v>
      </c>
      <c r="D161">
        <v>0.2</v>
      </c>
      <c r="E161">
        <v>0</v>
      </c>
      <c r="F161">
        <v>0</v>
      </c>
      <c r="G161">
        <v>0</v>
      </c>
      <c r="H161">
        <v>0.2</v>
      </c>
      <c r="I161">
        <v>0</v>
      </c>
      <c r="J161">
        <v>0</v>
      </c>
      <c r="K161">
        <v>0</v>
      </c>
    </row>
    <row r="162" spans="1:11">
      <c r="A162" t="s">
        <v>2439</v>
      </c>
      <c r="B162" t="s">
        <v>2468</v>
      </c>
      <c r="C162" t="s">
        <v>2711</v>
      </c>
      <c r="D162">
        <v>0.2</v>
      </c>
      <c r="E162">
        <v>0</v>
      </c>
      <c r="F162">
        <v>0</v>
      </c>
      <c r="G162">
        <v>0</v>
      </c>
      <c r="H162">
        <v>0.2</v>
      </c>
      <c r="I162">
        <v>0</v>
      </c>
      <c r="J162">
        <v>0</v>
      </c>
      <c r="K162">
        <v>0</v>
      </c>
    </row>
    <row r="163" spans="1:11">
      <c r="A163" t="s">
        <v>2439</v>
      </c>
      <c r="B163" t="s">
        <v>2514</v>
      </c>
      <c r="C163" t="s">
        <v>2712</v>
      </c>
      <c r="D163">
        <v>0.2</v>
      </c>
      <c r="E163">
        <v>0</v>
      </c>
      <c r="F163">
        <v>0</v>
      </c>
      <c r="G163">
        <v>0</v>
      </c>
      <c r="H163">
        <v>0.2</v>
      </c>
      <c r="I163">
        <v>0</v>
      </c>
      <c r="J163">
        <v>0</v>
      </c>
      <c r="K163">
        <v>0</v>
      </c>
    </row>
    <row r="164" spans="1:11">
      <c r="A164" t="s">
        <v>2439</v>
      </c>
      <c r="B164" t="s">
        <v>2470</v>
      </c>
      <c r="C164" t="s">
        <v>2713</v>
      </c>
      <c r="D164">
        <v>0.2</v>
      </c>
      <c r="E164">
        <v>0</v>
      </c>
      <c r="F164">
        <v>0</v>
      </c>
      <c r="G164">
        <v>0</v>
      </c>
      <c r="H164">
        <v>0.2</v>
      </c>
      <c r="I164">
        <v>0</v>
      </c>
      <c r="J164">
        <v>0</v>
      </c>
      <c r="K164">
        <v>0</v>
      </c>
    </row>
    <row r="165" spans="1:11">
      <c r="A165" t="s">
        <v>2439</v>
      </c>
      <c r="B165" t="s">
        <v>2489</v>
      </c>
      <c r="C165" t="s">
        <v>2714</v>
      </c>
      <c r="D165">
        <v>0.2</v>
      </c>
      <c r="E165">
        <v>0</v>
      </c>
      <c r="F165">
        <v>0</v>
      </c>
      <c r="G165">
        <v>0</v>
      </c>
      <c r="H165">
        <v>0.2</v>
      </c>
      <c r="I165">
        <v>0</v>
      </c>
      <c r="J165">
        <v>0</v>
      </c>
      <c r="K165">
        <v>0</v>
      </c>
    </row>
    <row r="166" spans="1:11">
      <c r="A166" t="s">
        <v>2439</v>
      </c>
      <c r="B166" t="s">
        <v>2477</v>
      </c>
      <c r="C166" t="s">
        <v>2715</v>
      </c>
      <c r="D166">
        <v>0.2</v>
      </c>
      <c r="E166">
        <v>0</v>
      </c>
      <c r="F166">
        <v>0</v>
      </c>
      <c r="G166">
        <v>0</v>
      </c>
      <c r="H166">
        <v>0.2</v>
      </c>
      <c r="I166">
        <v>0</v>
      </c>
      <c r="J166">
        <v>0</v>
      </c>
      <c r="K166">
        <v>0</v>
      </c>
    </row>
    <row r="167" spans="1:11">
      <c r="A167" t="s">
        <v>2439</v>
      </c>
      <c r="B167" t="s">
        <v>2502</v>
      </c>
      <c r="C167" t="s">
        <v>2716</v>
      </c>
      <c r="D167">
        <v>0.2</v>
      </c>
      <c r="E167">
        <v>0</v>
      </c>
      <c r="F167">
        <v>0</v>
      </c>
      <c r="G167">
        <v>0</v>
      </c>
      <c r="H167">
        <v>0.2</v>
      </c>
      <c r="I167">
        <v>0</v>
      </c>
      <c r="J167">
        <v>0</v>
      </c>
      <c r="K167">
        <v>0</v>
      </c>
    </row>
    <row r="168" spans="1:11">
      <c r="A168" t="s">
        <v>2439</v>
      </c>
      <c r="B168" t="s">
        <v>2515</v>
      </c>
      <c r="C168" t="s">
        <v>2717</v>
      </c>
      <c r="D168">
        <v>0.2</v>
      </c>
      <c r="E168">
        <v>0</v>
      </c>
      <c r="F168">
        <v>0</v>
      </c>
      <c r="G168">
        <v>0</v>
      </c>
      <c r="H168">
        <v>0.2</v>
      </c>
      <c r="I168">
        <v>0</v>
      </c>
      <c r="J168">
        <v>0</v>
      </c>
      <c r="K168">
        <v>0</v>
      </c>
    </row>
    <row r="169" spans="1:11">
      <c r="A169" t="s">
        <v>2439</v>
      </c>
      <c r="B169" t="s">
        <v>2472</v>
      </c>
      <c r="C169" t="s">
        <v>2718</v>
      </c>
      <c r="D169">
        <v>0.2</v>
      </c>
      <c r="E169">
        <v>0</v>
      </c>
      <c r="F169">
        <v>0</v>
      </c>
      <c r="G169">
        <v>0</v>
      </c>
      <c r="H169">
        <v>0.2</v>
      </c>
      <c r="I169">
        <v>0</v>
      </c>
      <c r="J169">
        <v>0</v>
      </c>
      <c r="K169">
        <v>0</v>
      </c>
    </row>
    <row r="170" spans="1:11">
      <c r="A170" t="s">
        <v>2439</v>
      </c>
      <c r="B170" t="s">
        <v>2516</v>
      </c>
      <c r="C170" t="s">
        <v>2719</v>
      </c>
      <c r="D170">
        <v>0.2</v>
      </c>
      <c r="E170">
        <v>0</v>
      </c>
      <c r="F170">
        <v>0</v>
      </c>
      <c r="G170">
        <v>0</v>
      </c>
      <c r="H170">
        <v>0.2</v>
      </c>
      <c r="I170">
        <v>0</v>
      </c>
      <c r="J170">
        <v>0</v>
      </c>
      <c r="K170">
        <v>0</v>
      </c>
    </row>
    <row r="171" spans="1:11">
      <c r="A171" t="s">
        <v>2439</v>
      </c>
      <c r="B171" t="s">
        <v>2468</v>
      </c>
      <c r="C171" t="s">
        <v>2720</v>
      </c>
      <c r="D171">
        <v>0.2</v>
      </c>
      <c r="E171">
        <v>0</v>
      </c>
      <c r="F171">
        <v>0</v>
      </c>
      <c r="G171">
        <v>0</v>
      </c>
      <c r="H171">
        <v>0.2</v>
      </c>
      <c r="I171">
        <v>0</v>
      </c>
      <c r="J171">
        <v>0</v>
      </c>
      <c r="K171">
        <v>0</v>
      </c>
    </row>
    <row r="172" spans="1:11">
      <c r="A172" t="s">
        <v>2439</v>
      </c>
      <c r="B172" t="s">
        <v>2517</v>
      </c>
      <c r="C172" t="s">
        <v>2721</v>
      </c>
      <c r="D172">
        <v>0.2</v>
      </c>
      <c r="E172">
        <v>0</v>
      </c>
      <c r="F172">
        <v>0</v>
      </c>
      <c r="G172">
        <v>0</v>
      </c>
      <c r="H172">
        <v>0.2</v>
      </c>
      <c r="I172">
        <v>0</v>
      </c>
      <c r="J172">
        <v>0</v>
      </c>
      <c r="K172">
        <v>0</v>
      </c>
    </row>
    <row r="173" spans="1:11">
      <c r="A173" t="s">
        <v>2439</v>
      </c>
      <c r="B173" t="s">
        <v>2477</v>
      </c>
      <c r="C173" t="s">
        <v>2722</v>
      </c>
      <c r="D173">
        <v>0.2</v>
      </c>
      <c r="E173">
        <v>0</v>
      </c>
      <c r="F173">
        <v>0</v>
      </c>
      <c r="G173">
        <v>0</v>
      </c>
      <c r="H173">
        <v>0.2</v>
      </c>
      <c r="I173">
        <v>0</v>
      </c>
      <c r="J173">
        <v>0</v>
      </c>
      <c r="K173">
        <v>0</v>
      </c>
    </row>
    <row r="174" spans="1:11">
      <c r="A174" t="s">
        <v>2439</v>
      </c>
      <c r="B174" t="s">
        <v>2477</v>
      </c>
      <c r="C174" t="s">
        <v>2723</v>
      </c>
      <c r="D174">
        <v>0.2</v>
      </c>
      <c r="E174">
        <v>0</v>
      </c>
      <c r="F174">
        <v>0</v>
      </c>
      <c r="G174">
        <v>0</v>
      </c>
      <c r="H174">
        <v>0.2</v>
      </c>
      <c r="I174">
        <v>0</v>
      </c>
      <c r="J174">
        <v>0</v>
      </c>
      <c r="K174">
        <v>0</v>
      </c>
    </row>
    <row r="175" spans="1:11">
      <c r="A175" t="s">
        <v>2439</v>
      </c>
      <c r="B175" t="s">
        <v>2466</v>
      </c>
      <c r="C175" t="s">
        <v>2724</v>
      </c>
      <c r="D175">
        <v>0.2</v>
      </c>
      <c r="E175">
        <v>0</v>
      </c>
      <c r="F175">
        <v>0</v>
      </c>
      <c r="G175">
        <v>0</v>
      </c>
      <c r="H175">
        <v>0.2</v>
      </c>
      <c r="I175">
        <v>0</v>
      </c>
      <c r="J175">
        <v>0</v>
      </c>
      <c r="K175">
        <v>0</v>
      </c>
    </row>
    <row r="176" spans="1:11">
      <c r="A176" t="s">
        <v>2439</v>
      </c>
      <c r="B176" t="s">
        <v>2502</v>
      </c>
      <c r="C176" t="s">
        <v>2725</v>
      </c>
      <c r="D176">
        <v>0.2</v>
      </c>
      <c r="E176">
        <v>0</v>
      </c>
      <c r="F176">
        <v>0</v>
      </c>
      <c r="G176">
        <v>0</v>
      </c>
      <c r="H176">
        <v>0.2</v>
      </c>
      <c r="I176">
        <v>0</v>
      </c>
      <c r="J176">
        <v>0</v>
      </c>
      <c r="K176">
        <v>0</v>
      </c>
    </row>
    <row r="177" spans="1:11">
      <c r="A177" t="s">
        <v>2439</v>
      </c>
      <c r="B177" t="s">
        <v>2518</v>
      </c>
      <c r="C177" t="s">
        <v>2726</v>
      </c>
      <c r="D177">
        <v>0.2</v>
      </c>
      <c r="E177">
        <v>0</v>
      </c>
      <c r="F177">
        <v>0</v>
      </c>
      <c r="G177">
        <v>0</v>
      </c>
      <c r="H177">
        <v>0.2</v>
      </c>
      <c r="I177">
        <v>0</v>
      </c>
      <c r="J177">
        <v>0</v>
      </c>
      <c r="K177">
        <v>0</v>
      </c>
    </row>
    <row r="178" spans="1:11">
      <c r="A178" t="s">
        <v>2439</v>
      </c>
      <c r="B178" t="s">
        <v>2466</v>
      </c>
      <c r="C178" t="s">
        <v>2727</v>
      </c>
      <c r="D178">
        <v>0.2</v>
      </c>
      <c r="E178">
        <v>0</v>
      </c>
      <c r="F178">
        <v>0</v>
      </c>
      <c r="G178">
        <v>0</v>
      </c>
      <c r="H178">
        <v>0.2</v>
      </c>
      <c r="I178">
        <v>0</v>
      </c>
      <c r="J178">
        <v>0</v>
      </c>
      <c r="K178">
        <v>0</v>
      </c>
    </row>
    <row r="179" spans="1:11">
      <c r="A179" t="s">
        <v>2439</v>
      </c>
      <c r="B179" t="s">
        <v>2477</v>
      </c>
      <c r="C179" t="s">
        <v>2728</v>
      </c>
      <c r="D179">
        <v>0.2</v>
      </c>
      <c r="E179">
        <v>0</v>
      </c>
      <c r="F179">
        <v>0</v>
      </c>
      <c r="G179">
        <v>0</v>
      </c>
      <c r="H179">
        <v>0.2</v>
      </c>
      <c r="I179">
        <v>0</v>
      </c>
      <c r="J179">
        <v>0</v>
      </c>
      <c r="K179">
        <v>0</v>
      </c>
    </row>
    <row r="180" spans="1:11">
      <c r="A180" t="s">
        <v>2439</v>
      </c>
      <c r="B180" t="s">
        <v>2519</v>
      </c>
      <c r="C180" t="s">
        <v>2729</v>
      </c>
      <c r="D180">
        <v>0.2</v>
      </c>
      <c r="E180">
        <v>0</v>
      </c>
      <c r="F180">
        <v>0</v>
      </c>
      <c r="G180">
        <v>0</v>
      </c>
      <c r="H180">
        <v>0.2</v>
      </c>
      <c r="I180">
        <v>0</v>
      </c>
      <c r="J180">
        <v>0</v>
      </c>
      <c r="K180">
        <v>0</v>
      </c>
    </row>
    <row r="181" spans="1:11">
      <c r="A181" t="s">
        <v>2439</v>
      </c>
      <c r="B181" t="s">
        <v>2477</v>
      </c>
      <c r="C181" t="s">
        <v>2730</v>
      </c>
      <c r="D181">
        <v>0.2</v>
      </c>
      <c r="E181">
        <v>0</v>
      </c>
      <c r="F181">
        <v>0</v>
      </c>
      <c r="G181">
        <v>0</v>
      </c>
      <c r="H181">
        <v>0.2</v>
      </c>
      <c r="I181">
        <v>0</v>
      </c>
      <c r="J181">
        <v>0</v>
      </c>
      <c r="K181">
        <v>0</v>
      </c>
    </row>
    <row r="182" spans="1:11">
      <c r="A182" t="s">
        <v>2439</v>
      </c>
      <c r="B182" t="s">
        <v>2471</v>
      </c>
      <c r="C182" t="s">
        <v>2731</v>
      </c>
      <c r="D182">
        <v>0.2</v>
      </c>
      <c r="E182">
        <v>0</v>
      </c>
      <c r="F182">
        <v>0</v>
      </c>
      <c r="G182">
        <v>0</v>
      </c>
      <c r="H182">
        <v>0.2</v>
      </c>
      <c r="I182">
        <v>0</v>
      </c>
      <c r="J182">
        <v>0</v>
      </c>
      <c r="K182">
        <v>0</v>
      </c>
    </row>
    <row r="183" spans="1:11">
      <c r="A183" t="s">
        <v>2439</v>
      </c>
      <c r="B183" t="s">
        <v>2478</v>
      </c>
      <c r="C183" t="s">
        <v>2732</v>
      </c>
      <c r="D183">
        <v>0.2</v>
      </c>
      <c r="E183">
        <v>0</v>
      </c>
      <c r="F183">
        <v>0</v>
      </c>
      <c r="G183">
        <v>0</v>
      </c>
      <c r="H183">
        <v>0.2</v>
      </c>
      <c r="I183">
        <v>0</v>
      </c>
      <c r="J183">
        <v>0</v>
      </c>
      <c r="K183">
        <v>0</v>
      </c>
    </row>
    <row r="184" spans="1:11">
      <c r="A184" t="s">
        <v>2439</v>
      </c>
      <c r="B184" t="s">
        <v>2489</v>
      </c>
      <c r="C184" t="s">
        <v>2733</v>
      </c>
      <c r="D184">
        <v>0.2</v>
      </c>
      <c r="E184">
        <v>0</v>
      </c>
      <c r="F184">
        <v>0</v>
      </c>
      <c r="G184">
        <v>0</v>
      </c>
      <c r="H184">
        <v>0.2</v>
      </c>
      <c r="I184">
        <v>0</v>
      </c>
      <c r="J184">
        <v>0</v>
      </c>
      <c r="K184">
        <v>0</v>
      </c>
    </row>
    <row r="185" spans="1:11">
      <c r="A185" t="s">
        <v>2439</v>
      </c>
      <c r="B185" t="s">
        <v>2520</v>
      </c>
      <c r="C185" t="s">
        <v>2734</v>
      </c>
      <c r="D185">
        <v>0.2</v>
      </c>
      <c r="E185">
        <v>0</v>
      </c>
      <c r="F185">
        <v>0</v>
      </c>
      <c r="G185">
        <v>0</v>
      </c>
      <c r="H185">
        <v>0.2</v>
      </c>
      <c r="I185">
        <v>0</v>
      </c>
      <c r="J185">
        <v>0</v>
      </c>
      <c r="K185">
        <v>0</v>
      </c>
    </row>
    <row r="186" spans="1:11">
      <c r="A186" t="s">
        <v>2439</v>
      </c>
      <c r="B186" t="s">
        <v>2471</v>
      </c>
      <c r="C186" t="s">
        <v>2735</v>
      </c>
      <c r="D186">
        <v>0.2</v>
      </c>
      <c r="E186">
        <v>0</v>
      </c>
      <c r="F186">
        <v>0</v>
      </c>
      <c r="G186">
        <v>0</v>
      </c>
      <c r="H186">
        <v>0.2</v>
      </c>
      <c r="I186">
        <v>0</v>
      </c>
      <c r="J186">
        <v>0</v>
      </c>
      <c r="K186">
        <v>0</v>
      </c>
    </row>
    <row r="187" spans="1:11">
      <c r="A187" t="s">
        <v>2439</v>
      </c>
      <c r="B187" t="s">
        <v>2480</v>
      </c>
      <c r="C187" t="s">
        <v>2736</v>
      </c>
      <c r="D187">
        <v>0.2</v>
      </c>
      <c r="E187">
        <v>0</v>
      </c>
      <c r="F187">
        <v>0</v>
      </c>
      <c r="G187">
        <v>0</v>
      </c>
      <c r="H187">
        <v>0.2</v>
      </c>
      <c r="I187">
        <v>0</v>
      </c>
      <c r="J187">
        <v>0</v>
      </c>
      <c r="K187">
        <v>0</v>
      </c>
    </row>
    <row r="188" spans="1:11">
      <c r="A188" t="s">
        <v>2439</v>
      </c>
      <c r="B188" t="s">
        <v>2466</v>
      </c>
      <c r="C188" t="s">
        <v>2737</v>
      </c>
      <c r="D188">
        <v>0.2</v>
      </c>
      <c r="E188">
        <v>0</v>
      </c>
      <c r="F188">
        <v>0</v>
      </c>
      <c r="G188">
        <v>0</v>
      </c>
      <c r="H188">
        <v>0.2</v>
      </c>
      <c r="I188">
        <v>0</v>
      </c>
      <c r="J188">
        <v>0</v>
      </c>
      <c r="K188">
        <v>0</v>
      </c>
    </row>
    <row r="189" spans="1:11">
      <c r="A189" t="s">
        <v>2439</v>
      </c>
      <c r="B189" t="s">
        <v>2521</v>
      </c>
      <c r="C189" t="s">
        <v>2738</v>
      </c>
      <c r="D189">
        <v>0.2</v>
      </c>
      <c r="E189">
        <v>0</v>
      </c>
      <c r="F189">
        <v>0</v>
      </c>
      <c r="G189">
        <v>0</v>
      </c>
      <c r="H189">
        <v>0.2</v>
      </c>
      <c r="I189">
        <v>0</v>
      </c>
      <c r="J189">
        <v>0</v>
      </c>
      <c r="K189">
        <v>0</v>
      </c>
    </row>
    <row r="190" spans="1:11">
      <c r="A190" t="s">
        <v>2439</v>
      </c>
      <c r="B190" t="s">
        <v>2513</v>
      </c>
      <c r="C190" t="s">
        <v>2739</v>
      </c>
      <c r="D190">
        <v>0.2</v>
      </c>
      <c r="E190">
        <v>0</v>
      </c>
      <c r="F190">
        <v>0</v>
      </c>
      <c r="G190">
        <v>0</v>
      </c>
      <c r="H190">
        <v>0.2</v>
      </c>
      <c r="I190">
        <v>0</v>
      </c>
      <c r="J190">
        <v>0</v>
      </c>
      <c r="K190">
        <v>0</v>
      </c>
    </row>
    <row r="191" spans="1:11">
      <c r="A191" t="s">
        <v>2439</v>
      </c>
      <c r="B191" t="s">
        <v>2472</v>
      </c>
      <c r="C191" t="s">
        <v>2740</v>
      </c>
      <c r="D191">
        <v>0.2</v>
      </c>
      <c r="E191">
        <v>0</v>
      </c>
      <c r="F191">
        <v>0</v>
      </c>
      <c r="G191">
        <v>0</v>
      </c>
      <c r="H191">
        <v>0.2</v>
      </c>
      <c r="I191">
        <v>0</v>
      </c>
      <c r="J191">
        <v>0</v>
      </c>
      <c r="K191">
        <v>0</v>
      </c>
    </row>
    <row r="192" spans="1:11">
      <c r="A192" t="s">
        <v>2439</v>
      </c>
      <c r="B192" t="s">
        <v>2505</v>
      </c>
      <c r="C192" t="s">
        <v>2741</v>
      </c>
      <c r="D192">
        <v>0.2</v>
      </c>
      <c r="E192">
        <v>0</v>
      </c>
      <c r="F192">
        <v>0</v>
      </c>
      <c r="G192">
        <v>0</v>
      </c>
      <c r="H192">
        <v>0.2</v>
      </c>
      <c r="I192">
        <v>0</v>
      </c>
      <c r="J192">
        <v>0</v>
      </c>
      <c r="K192">
        <v>0</v>
      </c>
    </row>
    <row r="193" spans="1:11">
      <c r="A193" t="s">
        <v>2439</v>
      </c>
      <c r="B193" t="s">
        <v>2478</v>
      </c>
      <c r="C193" t="s">
        <v>2742</v>
      </c>
      <c r="D193">
        <v>0.2</v>
      </c>
      <c r="E193">
        <v>0</v>
      </c>
      <c r="F193">
        <v>0</v>
      </c>
      <c r="G193">
        <v>0</v>
      </c>
      <c r="H193">
        <v>0.2</v>
      </c>
      <c r="I193">
        <v>0</v>
      </c>
      <c r="J193">
        <v>0</v>
      </c>
      <c r="K193">
        <v>0</v>
      </c>
    </row>
    <row r="194" spans="1:11">
      <c r="A194" t="s">
        <v>2439</v>
      </c>
      <c r="B194" t="s">
        <v>2471</v>
      </c>
      <c r="C194" t="s">
        <v>2743</v>
      </c>
      <c r="D194">
        <v>0.2</v>
      </c>
      <c r="E194">
        <v>0</v>
      </c>
      <c r="F194">
        <v>0</v>
      </c>
      <c r="G194">
        <v>0</v>
      </c>
      <c r="H194">
        <v>0.2</v>
      </c>
      <c r="I194">
        <v>0</v>
      </c>
      <c r="J194">
        <v>0</v>
      </c>
      <c r="K194">
        <v>0</v>
      </c>
    </row>
    <row r="195" spans="1:11">
      <c r="A195" t="s">
        <v>2439</v>
      </c>
      <c r="B195" t="s">
        <v>2442</v>
      </c>
      <c r="C195" t="s">
        <v>2744</v>
      </c>
      <c r="D195">
        <v>0.2</v>
      </c>
      <c r="E195">
        <v>0</v>
      </c>
      <c r="F195">
        <v>0.2</v>
      </c>
      <c r="G195">
        <v>0</v>
      </c>
      <c r="H195">
        <v>0</v>
      </c>
      <c r="I195">
        <v>0</v>
      </c>
      <c r="J195">
        <v>0</v>
      </c>
      <c r="K195">
        <v>0</v>
      </c>
    </row>
    <row r="196" spans="1:11">
      <c r="A196" t="s">
        <v>2439</v>
      </c>
      <c r="B196" t="s">
        <v>2471</v>
      </c>
      <c r="C196" t="s">
        <v>2745</v>
      </c>
      <c r="D196">
        <v>0.2</v>
      </c>
      <c r="E196">
        <v>0</v>
      </c>
      <c r="F196">
        <v>0</v>
      </c>
      <c r="G196">
        <v>0</v>
      </c>
      <c r="H196">
        <v>0.2</v>
      </c>
      <c r="I196">
        <v>0</v>
      </c>
      <c r="J196">
        <v>0</v>
      </c>
      <c r="K196">
        <v>0</v>
      </c>
    </row>
    <row r="197" spans="1:11">
      <c r="A197" t="s">
        <v>2439</v>
      </c>
      <c r="B197" t="s">
        <v>2488</v>
      </c>
      <c r="C197" t="s">
        <v>2746</v>
      </c>
      <c r="D197">
        <v>0.2</v>
      </c>
      <c r="E197">
        <v>0</v>
      </c>
      <c r="F197">
        <v>0</v>
      </c>
      <c r="G197">
        <v>0</v>
      </c>
      <c r="H197">
        <v>0.2</v>
      </c>
      <c r="I197">
        <v>0</v>
      </c>
      <c r="J197">
        <v>0</v>
      </c>
      <c r="K197">
        <v>0</v>
      </c>
    </row>
    <row r="198" spans="1:11">
      <c r="A198" t="s">
        <v>2439</v>
      </c>
      <c r="B198" t="s">
        <v>2475</v>
      </c>
      <c r="C198" t="s">
        <v>2747</v>
      </c>
      <c r="D198">
        <v>0.2</v>
      </c>
      <c r="E198">
        <v>0</v>
      </c>
      <c r="F198">
        <v>0</v>
      </c>
      <c r="G198">
        <v>0</v>
      </c>
      <c r="H198">
        <v>0.2</v>
      </c>
      <c r="I198">
        <v>0</v>
      </c>
      <c r="J198">
        <v>0</v>
      </c>
      <c r="K198">
        <v>0</v>
      </c>
    </row>
    <row r="199" spans="1:11">
      <c r="A199" t="s">
        <v>2439</v>
      </c>
      <c r="B199" t="s">
        <v>2472</v>
      </c>
      <c r="C199" t="s">
        <v>2748</v>
      </c>
      <c r="D199">
        <v>0.2</v>
      </c>
      <c r="E199">
        <v>0</v>
      </c>
      <c r="F199">
        <v>0</v>
      </c>
      <c r="G199">
        <v>0</v>
      </c>
      <c r="H199">
        <v>0.2</v>
      </c>
      <c r="I199">
        <v>0</v>
      </c>
      <c r="J199">
        <v>0</v>
      </c>
      <c r="K199">
        <v>0</v>
      </c>
    </row>
    <row r="200" spans="1:11">
      <c r="A200" t="s">
        <v>2439</v>
      </c>
      <c r="B200" t="s">
        <v>2471</v>
      </c>
      <c r="C200" t="s">
        <v>2749</v>
      </c>
      <c r="D200">
        <v>0.2</v>
      </c>
      <c r="E200">
        <v>0</v>
      </c>
      <c r="F200">
        <v>0</v>
      </c>
      <c r="G200">
        <v>0</v>
      </c>
      <c r="H200">
        <v>0.2</v>
      </c>
      <c r="I200">
        <v>0</v>
      </c>
      <c r="J200">
        <v>0</v>
      </c>
      <c r="K200">
        <v>0</v>
      </c>
    </row>
    <row r="201" spans="1:11">
      <c r="A201" t="s">
        <v>2439</v>
      </c>
      <c r="B201" t="s">
        <v>2449</v>
      </c>
      <c r="C201" t="s">
        <v>2750</v>
      </c>
      <c r="D201">
        <v>0.2</v>
      </c>
      <c r="E201">
        <v>0</v>
      </c>
      <c r="F201">
        <v>0.2</v>
      </c>
      <c r="G201">
        <v>0</v>
      </c>
      <c r="H201">
        <v>0</v>
      </c>
      <c r="I201">
        <v>0</v>
      </c>
      <c r="J201">
        <v>0</v>
      </c>
      <c r="K201">
        <v>0</v>
      </c>
    </row>
    <row r="202" spans="1:11">
      <c r="A202" t="s">
        <v>2439</v>
      </c>
      <c r="B202" t="s">
        <v>2443</v>
      </c>
      <c r="C202" t="s">
        <v>2751</v>
      </c>
      <c r="D202">
        <v>0.2</v>
      </c>
      <c r="E202">
        <v>0</v>
      </c>
      <c r="F202">
        <v>0.2</v>
      </c>
      <c r="G202">
        <v>0</v>
      </c>
      <c r="H202">
        <v>0</v>
      </c>
      <c r="I202">
        <v>0</v>
      </c>
      <c r="J202">
        <v>0</v>
      </c>
      <c r="K202">
        <v>0</v>
      </c>
    </row>
    <row r="203" spans="1:11">
      <c r="A203" t="s">
        <v>2439</v>
      </c>
      <c r="B203" t="s">
        <v>2471</v>
      </c>
      <c r="C203" t="s">
        <v>2752</v>
      </c>
      <c r="D203">
        <v>0.2</v>
      </c>
      <c r="E203">
        <v>0</v>
      </c>
      <c r="F203">
        <v>0</v>
      </c>
      <c r="G203">
        <v>0</v>
      </c>
      <c r="H203">
        <v>0.2</v>
      </c>
      <c r="I203">
        <v>0</v>
      </c>
      <c r="J203">
        <v>0</v>
      </c>
      <c r="K203">
        <v>0</v>
      </c>
    </row>
    <row r="204" spans="1:11">
      <c r="A204" t="s">
        <v>2439</v>
      </c>
      <c r="B204" t="s">
        <v>2483</v>
      </c>
      <c r="C204" t="s">
        <v>2753</v>
      </c>
      <c r="D204">
        <v>0.2</v>
      </c>
      <c r="E204">
        <v>0</v>
      </c>
      <c r="F204">
        <v>0</v>
      </c>
      <c r="G204">
        <v>0</v>
      </c>
      <c r="H204">
        <v>0.2</v>
      </c>
      <c r="I204">
        <v>0</v>
      </c>
      <c r="J204">
        <v>0</v>
      </c>
      <c r="K204">
        <v>0</v>
      </c>
    </row>
    <row r="205" spans="1:11">
      <c r="A205" t="s">
        <v>2439</v>
      </c>
      <c r="B205" t="s">
        <v>2470</v>
      </c>
      <c r="C205" t="s">
        <v>2754</v>
      </c>
      <c r="D205">
        <v>0.2</v>
      </c>
      <c r="E205">
        <v>0</v>
      </c>
      <c r="F205">
        <v>0</v>
      </c>
      <c r="G205">
        <v>0</v>
      </c>
      <c r="H205">
        <v>0.2</v>
      </c>
      <c r="I205">
        <v>0</v>
      </c>
      <c r="J205">
        <v>0</v>
      </c>
      <c r="K205">
        <v>0</v>
      </c>
    </row>
    <row r="206" spans="1:11">
      <c r="A206" t="s">
        <v>2439</v>
      </c>
      <c r="B206" t="s">
        <v>2472</v>
      </c>
      <c r="C206" t="s">
        <v>2755</v>
      </c>
      <c r="D206">
        <v>0.2</v>
      </c>
      <c r="E206">
        <v>0</v>
      </c>
      <c r="F206">
        <v>0.2</v>
      </c>
      <c r="G206">
        <v>0</v>
      </c>
      <c r="H206">
        <v>0</v>
      </c>
      <c r="I206">
        <v>0</v>
      </c>
      <c r="J206">
        <v>0</v>
      </c>
      <c r="K206">
        <v>0</v>
      </c>
    </row>
    <row r="207" spans="1:11">
      <c r="A207" t="s">
        <v>2439</v>
      </c>
      <c r="B207" t="s">
        <v>2522</v>
      </c>
      <c r="C207" t="s">
        <v>2756</v>
      </c>
      <c r="D207">
        <v>0.2</v>
      </c>
      <c r="E207">
        <v>0</v>
      </c>
      <c r="F207">
        <v>0.2</v>
      </c>
      <c r="G207">
        <v>0</v>
      </c>
      <c r="H207">
        <v>0</v>
      </c>
      <c r="I207">
        <v>0</v>
      </c>
      <c r="J207">
        <v>0</v>
      </c>
      <c r="K207">
        <v>0</v>
      </c>
    </row>
    <row r="208" spans="1:11">
      <c r="A208" t="s">
        <v>2439</v>
      </c>
      <c r="B208" t="s">
        <v>2471</v>
      </c>
      <c r="C208" t="s">
        <v>2757</v>
      </c>
      <c r="D208">
        <v>0.2</v>
      </c>
      <c r="E208">
        <v>0</v>
      </c>
      <c r="F208">
        <v>0</v>
      </c>
      <c r="G208">
        <v>0</v>
      </c>
      <c r="H208">
        <v>0.2</v>
      </c>
      <c r="I208">
        <v>0</v>
      </c>
      <c r="J208">
        <v>0</v>
      </c>
      <c r="K208">
        <v>0</v>
      </c>
    </row>
    <row r="209" spans="1:11">
      <c r="A209" t="s">
        <v>2439</v>
      </c>
      <c r="B209" t="s">
        <v>2442</v>
      </c>
      <c r="C209" t="s">
        <v>2758</v>
      </c>
      <c r="D209">
        <v>0.2</v>
      </c>
      <c r="E209">
        <v>0</v>
      </c>
      <c r="F209">
        <v>0.2</v>
      </c>
      <c r="G209">
        <v>0</v>
      </c>
      <c r="H209">
        <v>0</v>
      </c>
      <c r="I209">
        <v>0</v>
      </c>
      <c r="J209">
        <v>0</v>
      </c>
      <c r="K209">
        <v>0</v>
      </c>
    </row>
    <row r="210" spans="1:11">
      <c r="A210" t="s">
        <v>2439</v>
      </c>
      <c r="B210" t="s">
        <v>2466</v>
      </c>
      <c r="C210" t="s">
        <v>2759</v>
      </c>
      <c r="D210">
        <v>0.2</v>
      </c>
      <c r="E210">
        <v>0</v>
      </c>
      <c r="F210">
        <v>0</v>
      </c>
      <c r="G210">
        <v>0</v>
      </c>
      <c r="H210">
        <v>0.2</v>
      </c>
      <c r="I210">
        <v>0</v>
      </c>
      <c r="J210">
        <v>0</v>
      </c>
      <c r="K210">
        <v>0</v>
      </c>
    </row>
    <row r="211" spans="1:11">
      <c r="A211" t="s">
        <v>2439</v>
      </c>
      <c r="B211" t="s">
        <v>2471</v>
      </c>
      <c r="C211" t="s">
        <v>2760</v>
      </c>
      <c r="D211">
        <v>0.2</v>
      </c>
      <c r="E211">
        <v>0</v>
      </c>
      <c r="F211">
        <v>0</v>
      </c>
      <c r="G211">
        <v>0</v>
      </c>
      <c r="H211">
        <v>0.2</v>
      </c>
      <c r="I211">
        <v>0</v>
      </c>
      <c r="J211">
        <v>0</v>
      </c>
      <c r="K211">
        <v>0</v>
      </c>
    </row>
    <row r="212" spans="1:11">
      <c r="A212" t="s">
        <v>2439</v>
      </c>
      <c r="B212" t="s">
        <v>2523</v>
      </c>
      <c r="C212" t="s">
        <v>2761</v>
      </c>
      <c r="D212">
        <v>0.2</v>
      </c>
      <c r="E212">
        <v>0</v>
      </c>
      <c r="F212">
        <v>0</v>
      </c>
      <c r="G212">
        <v>0</v>
      </c>
      <c r="H212">
        <v>0.2</v>
      </c>
      <c r="I212">
        <v>0</v>
      </c>
      <c r="J212">
        <v>0</v>
      </c>
      <c r="K212">
        <v>0</v>
      </c>
    </row>
    <row r="213" spans="1:11">
      <c r="A213" t="s">
        <v>2439</v>
      </c>
      <c r="B213" t="s">
        <v>2471</v>
      </c>
      <c r="C213" t="s">
        <v>2762</v>
      </c>
      <c r="D213">
        <v>0.2</v>
      </c>
      <c r="E213">
        <v>0</v>
      </c>
      <c r="F213">
        <v>0</v>
      </c>
      <c r="G213">
        <v>0</v>
      </c>
      <c r="H213">
        <v>0.2</v>
      </c>
      <c r="I213">
        <v>0</v>
      </c>
      <c r="J213">
        <v>0</v>
      </c>
      <c r="K213">
        <v>0</v>
      </c>
    </row>
    <row r="214" spans="1:11">
      <c r="A214" t="s">
        <v>2439</v>
      </c>
      <c r="B214" t="s">
        <v>2466</v>
      </c>
      <c r="C214" t="s">
        <v>2763</v>
      </c>
      <c r="D214">
        <v>0.2</v>
      </c>
      <c r="E214">
        <v>0</v>
      </c>
      <c r="F214">
        <v>0</v>
      </c>
      <c r="G214">
        <v>0</v>
      </c>
      <c r="H214">
        <v>0.2</v>
      </c>
      <c r="I214">
        <v>0</v>
      </c>
      <c r="J214">
        <v>0</v>
      </c>
      <c r="K214">
        <v>0</v>
      </c>
    </row>
    <row r="215" spans="1:11">
      <c r="A215" t="s">
        <v>2439</v>
      </c>
      <c r="B215" t="s">
        <v>2473</v>
      </c>
      <c r="C215" t="s">
        <v>2764</v>
      </c>
      <c r="D215">
        <v>0.2</v>
      </c>
      <c r="E215">
        <v>0</v>
      </c>
      <c r="F215">
        <v>0</v>
      </c>
      <c r="G215">
        <v>0</v>
      </c>
      <c r="H215">
        <v>0.2</v>
      </c>
      <c r="I215">
        <v>0</v>
      </c>
      <c r="J215">
        <v>0</v>
      </c>
      <c r="K215">
        <v>0</v>
      </c>
    </row>
    <row r="216" spans="1:11">
      <c r="A216" t="s">
        <v>2439</v>
      </c>
      <c r="B216" t="s">
        <v>2502</v>
      </c>
      <c r="C216" t="s">
        <v>2765</v>
      </c>
      <c r="D216">
        <v>0.2</v>
      </c>
      <c r="E216">
        <v>0</v>
      </c>
      <c r="F216">
        <v>0</v>
      </c>
      <c r="G216">
        <v>0</v>
      </c>
      <c r="H216">
        <v>0.2</v>
      </c>
      <c r="I216">
        <v>0</v>
      </c>
      <c r="J216">
        <v>0</v>
      </c>
      <c r="K216">
        <v>0</v>
      </c>
    </row>
    <row r="217" spans="1:11">
      <c r="A217" t="s">
        <v>2439</v>
      </c>
      <c r="B217" t="s">
        <v>2524</v>
      </c>
      <c r="C217" t="s">
        <v>2766</v>
      </c>
      <c r="D217">
        <v>0.2</v>
      </c>
      <c r="E217">
        <v>0</v>
      </c>
      <c r="F217">
        <v>0</v>
      </c>
      <c r="G217">
        <v>0</v>
      </c>
      <c r="H217">
        <v>0.2</v>
      </c>
      <c r="I217">
        <v>0</v>
      </c>
      <c r="J217">
        <v>0</v>
      </c>
      <c r="K217">
        <v>0</v>
      </c>
    </row>
    <row r="218" spans="1:11">
      <c r="A218" t="s">
        <v>2439</v>
      </c>
      <c r="B218" t="s">
        <v>2473</v>
      </c>
      <c r="C218" t="s">
        <v>2767</v>
      </c>
      <c r="D218">
        <v>0.2</v>
      </c>
      <c r="E218">
        <v>0</v>
      </c>
      <c r="F218">
        <v>0</v>
      </c>
      <c r="G218">
        <v>0</v>
      </c>
      <c r="H218">
        <v>0.2</v>
      </c>
      <c r="I218">
        <v>0</v>
      </c>
      <c r="J218">
        <v>0</v>
      </c>
      <c r="K218">
        <v>0</v>
      </c>
    </row>
    <row r="219" spans="1:11">
      <c r="A219" t="s">
        <v>2439</v>
      </c>
      <c r="B219" t="s">
        <v>2465</v>
      </c>
      <c r="C219" t="s">
        <v>2768</v>
      </c>
      <c r="D219">
        <v>0.2</v>
      </c>
      <c r="E219">
        <v>0</v>
      </c>
      <c r="F219">
        <v>0</v>
      </c>
      <c r="G219">
        <v>0</v>
      </c>
      <c r="H219">
        <v>0.2</v>
      </c>
      <c r="I219">
        <v>0</v>
      </c>
      <c r="J219">
        <v>0</v>
      </c>
      <c r="K219">
        <v>0</v>
      </c>
    </row>
    <row r="220" spans="1:11">
      <c r="A220" t="s">
        <v>2439</v>
      </c>
      <c r="B220" t="s">
        <v>2466</v>
      </c>
      <c r="C220" t="s">
        <v>2769</v>
      </c>
      <c r="D220">
        <v>0.2</v>
      </c>
      <c r="E220">
        <v>0</v>
      </c>
      <c r="F220">
        <v>0</v>
      </c>
      <c r="G220">
        <v>0</v>
      </c>
      <c r="H220">
        <v>0.2</v>
      </c>
      <c r="I220">
        <v>0</v>
      </c>
      <c r="J220">
        <v>0</v>
      </c>
      <c r="K220">
        <v>0</v>
      </c>
    </row>
    <row r="221" spans="1:11">
      <c r="A221" t="s">
        <v>2439</v>
      </c>
      <c r="B221" t="s">
        <v>2466</v>
      </c>
      <c r="C221" t="s">
        <v>2770</v>
      </c>
      <c r="D221">
        <v>0.2</v>
      </c>
      <c r="E221">
        <v>0</v>
      </c>
      <c r="F221">
        <v>0</v>
      </c>
      <c r="G221">
        <v>0</v>
      </c>
      <c r="H221">
        <v>0.2</v>
      </c>
      <c r="I221">
        <v>0</v>
      </c>
      <c r="J221">
        <v>0</v>
      </c>
      <c r="K221">
        <v>0</v>
      </c>
    </row>
    <row r="222" spans="1:11">
      <c r="A222" t="s">
        <v>2439</v>
      </c>
      <c r="B222" t="s">
        <v>2525</v>
      </c>
      <c r="C222" t="s">
        <v>2771</v>
      </c>
      <c r="D222">
        <v>0.2</v>
      </c>
      <c r="E222">
        <v>0</v>
      </c>
      <c r="F222">
        <v>0</v>
      </c>
      <c r="G222">
        <v>0</v>
      </c>
      <c r="H222">
        <v>0.2</v>
      </c>
      <c r="I222">
        <v>0</v>
      </c>
      <c r="J222">
        <v>0</v>
      </c>
      <c r="K222">
        <v>0</v>
      </c>
    </row>
    <row r="223" spans="1:11">
      <c r="A223" t="s">
        <v>2439</v>
      </c>
      <c r="B223" t="s">
        <v>2472</v>
      </c>
      <c r="C223" t="s">
        <v>2772</v>
      </c>
      <c r="D223">
        <v>0.2</v>
      </c>
      <c r="E223">
        <v>0</v>
      </c>
      <c r="F223">
        <v>0</v>
      </c>
      <c r="G223">
        <v>0</v>
      </c>
      <c r="H223">
        <v>0.2</v>
      </c>
      <c r="I223">
        <v>0</v>
      </c>
      <c r="J223">
        <v>0</v>
      </c>
      <c r="K223">
        <v>0</v>
      </c>
    </row>
    <row r="224" spans="1:11">
      <c r="A224" t="s">
        <v>2439</v>
      </c>
      <c r="B224" t="s">
        <v>2480</v>
      </c>
      <c r="C224" t="s">
        <v>2773</v>
      </c>
      <c r="D224">
        <v>0.2</v>
      </c>
      <c r="E224">
        <v>0</v>
      </c>
      <c r="F224">
        <v>0</v>
      </c>
      <c r="G224">
        <v>0</v>
      </c>
      <c r="H224">
        <v>0.2</v>
      </c>
      <c r="I224">
        <v>0</v>
      </c>
      <c r="J224">
        <v>0</v>
      </c>
      <c r="K224">
        <v>0</v>
      </c>
    </row>
    <row r="225" spans="1:11">
      <c r="A225" t="s">
        <v>2439</v>
      </c>
      <c r="B225" t="s">
        <v>2526</v>
      </c>
      <c r="C225" t="s">
        <v>2774</v>
      </c>
      <c r="D225">
        <v>0.2</v>
      </c>
      <c r="E225">
        <v>0</v>
      </c>
      <c r="F225">
        <v>0</v>
      </c>
      <c r="G225">
        <v>0</v>
      </c>
      <c r="H225">
        <v>0.2</v>
      </c>
      <c r="I225">
        <v>0</v>
      </c>
      <c r="J225">
        <v>0</v>
      </c>
      <c r="K225">
        <v>0</v>
      </c>
    </row>
    <row r="226" spans="1:11">
      <c r="A226" t="s">
        <v>2439</v>
      </c>
      <c r="B226" t="s">
        <v>2467</v>
      </c>
      <c r="C226" t="s">
        <v>2775</v>
      </c>
      <c r="D226">
        <v>0.2</v>
      </c>
      <c r="E226">
        <v>0</v>
      </c>
      <c r="F226">
        <v>0</v>
      </c>
      <c r="G226">
        <v>0</v>
      </c>
      <c r="H226">
        <v>0.2</v>
      </c>
      <c r="I226">
        <v>0</v>
      </c>
      <c r="J226">
        <v>0</v>
      </c>
      <c r="K226">
        <v>0</v>
      </c>
    </row>
    <row r="227" spans="1:11">
      <c r="A227" t="s">
        <v>2439</v>
      </c>
      <c r="B227" t="s">
        <v>2466</v>
      </c>
      <c r="C227" t="s">
        <v>2776</v>
      </c>
      <c r="D227">
        <v>0.2</v>
      </c>
      <c r="E227">
        <v>0</v>
      </c>
      <c r="F227">
        <v>0</v>
      </c>
      <c r="G227">
        <v>0</v>
      </c>
      <c r="H227">
        <v>0.2</v>
      </c>
      <c r="I227">
        <v>0</v>
      </c>
      <c r="J227">
        <v>0</v>
      </c>
      <c r="K227">
        <v>0</v>
      </c>
    </row>
    <row r="228" spans="1:11">
      <c r="A228" t="s">
        <v>2439</v>
      </c>
      <c r="B228" t="s">
        <v>2483</v>
      </c>
      <c r="C228" t="s">
        <v>2777</v>
      </c>
      <c r="D228">
        <v>0.2</v>
      </c>
      <c r="E228">
        <v>0</v>
      </c>
      <c r="F228">
        <v>0</v>
      </c>
      <c r="G228">
        <v>0</v>
      </c>
      <c r="H228">
        <v>0.2</v>
      </c>
      <c r="I228">
        <v>0</v>
      </c>
      <c r="J228">
        <v>0</v>
      </c>
      <c r="K228">
        <v>0</v>
      </c>
    </row>
    <row r="229" spans="1:11">
      <c r="A229" t="s">
        <v>2439</v>
      </c>
      <c r="B229" t="s">
        <v>2483</v>
      </c>
      <c r="C229" t="s">
        <v>2778</v>
      </c>
      <c r="D229">
        <v>0.2</v>
      </c>
      <c r="E229">
        <v>0</v>
      </c>
      <c r="F229">
        <v>0</v>
      </c>
      <c r="G229">
        <v>0</v>
      </c>
      <c r="H229">
        <v>0.2</v>
      </c>
      <c r="I229">
        <v>0</v>
      </c>
      <c r="J229">
        <v>0</v>
      </c>
      <c r="K229">
        <v>0</v>
      </c>
    </row>
    <row r="230" spans="1:11">
      <c r="A230" t="s">
        <v>2439</v>
      </c>
      <c r="B230" t="s">
        <v>2472</v>
      </c>
      <c r="C230" t="s">
        <v>2779</v>
      </c>
      <c r="D230">
        <v>0.19</v>
      </c>
      <c r="E230">
        <v>0</v>
      </c>
      <c r="F230">
        <v>0</v>
      </c>
      <c r="G230">
        <v>0</v>
      </c>
      <c r="H230">
        <v>0.19</v>
      </c>
      <c r="I230">
        <v>0</v>
      </c>
      <c r="J230">
        <v>0</v>
      </c>
      <c r="K230">
        <v>0</v>
      </c>
    </row>
    <row r="231" spans="1:11">
      <c r="A231" t="s">
        <v>2439</v>
      </c>
      <c r="B231" t="s">
        <v>2473</v>
      </c>
      <c r="C231" t="s">
        <v>2780</v>
      </c>
      <c r="D231">
        <v>0.19</v>
      </c>
      <c r="E231">
        <v>0</v>
      </c>
      <c r="F231">
        <v>0</v>
      </c>
      <c r="G231">
        <v>0</v>
      </c>
      <c r="H231">
        <v>0.19</v>
      </c>
      <c r="I231">
        <v>0</v>
      </c>
      <c r="J231">
        <v>0</v>
      </c>
      <c r="K231">
        <v>0</v>
      </c>
    </row>
    <row r="232" spans="1:11">
      <c r="A232" t="s">
        <v>2439</v>
      </c>
      <c r="B232" t="s">
        <v>2471</v>
      </c>
      <c r="C232" t="s">
        <v>2781</v>
      </c>
      <c r="D232">
        <v>0.19</v>
      </c>
      <c r="E232">
        <v>0</v>
      </c>
      <c r="F232">
        <v>0</v>
      </c>
      <c r="G232">
        <v>0</v>
      </c>
      <c r="H232">
        <v>0.19</v>
      </c>
      <c r="I232">
        <v>0</v>
      </c>
      <c r="J232">
        <v>0</v>
      </c>
      <c r="K232">
        <v>0</v>
      </c>
    </row>
    <row r="233" spans="1:11">
      <c r="A233" t="s">
        <v>2439</v>
      </c>
      <c r="B233" t="s">
        <v>2472</v>
      </c>
      <c r="C233" t="s">
        <v>2782</v>
      </c>
      <c r="D233">
        <v>0.19</v>
      </c>
      <c r="E233">
        <v>0</v>
      </c>
      <c r="F233">
        <v>0</v>
      </c>
      <c r="G233">
        <v>0</v>
      </c>
      <c r="H233">
        <v>0.19</v>
      </c>
      <c r="I233">
        <v>0</v>
      </c>
      <c r="J233">
        <v>0</v>
      </c>
      <c r="K233">
        <v>0</v>
      </c>
    </row>
    <row r="234" spans="1:11">
      <c r="A234" t="s">
        <v>2439</v>
      </c>
      <c r="B234" t="s">
        <v>2501</v>
      </c>
      <c r="C234" t="s">
        <v>2783</v>
      </c>
      <c r="D234">
        <v>0.19</v>
      </c>
      <c r="E234">
        <v>0</v>
      </c>
      <c r="F234">
        <v>0</v>
      </c>
      <c r="G234">
        <v>0</v>
      </c>
      <c r="H234">
        <v>0.19</v>
      </c>
      <c r="I234">
        <v>0</v>
      </c>
      <c r="J234">
        <v>0</v>
      </c>
      <c r="K234">
        <v>0</v>
      </c>
    </row>
    <row r="235" spans="1:11">
      <c r="A235" t="s">
        <v>2439</v>
      </c>
      <c r="B235" t="s">
        <v>2466</v>
      </c>
      <c r="C235" t="s">
        <v>2784</v>
      </c>
      <c r="D235">
        <v>0.19</v>
      </c>
      <c r="E235">
        <v>0</v>
      </c>
      <c r="F235">
        <v>0</v>
      </c>
      <c r="G235">
        <v>0</v>
      </c>
      <c r="H235">
        <v>0.19</v>
      </c>
      <c r="I235">
        <v>0</v>
      </c>
      <c r="J235">
        <v>0</v>
      </c>
      <c r="K235">
        <v>0</v>
      </c>
    </row>
    <row r="236" spans="1:11">
      <c r="A236" t="s">
        <v>2439</v>
      </c>
      <c r="B236" t="s">
        <v>2471</v>
      </c>
      <c r="C236" t="s">
        <v>2785</v>
      </c>
      <c r="D236">
        <v>0.19</v>
      </c>
      <c r="E236">
        <v>0</v>
      </c>
      <c r="F236">
        <v>0</v>
      </c>
      <c r="G236">
        <v>0</v>
      </c>
      <c r="H236">
        <v>0.19</v>
      </c>
      <c r="I236">
        <v>0</v>
      </c>
      <c r="J236">
        <v>0</v>
      </c>
      <c r="K236">
        <v>0</v>
      </c>
    </row>
    <row r="237" spans="1:11">
      <c r="A237" t="s">
        <v>2439</v>
      </c>
      <c r="B237" t="s">
        <v>2527</v>
      </c>
      <c r="C237" t="s">
        <v>2786</v>
      </c>
      <c r="D237">
        <v>0.19</v>
      </c>
      <c r="E237">
        <v>0</v>
      </c>
      <c r="F237">
        <v>0</v>
      </c>
      <c r="G237">
        <v>0</v>
      </c>
      <c r="H237">
        <v>0.19</v>
      </c>
      <c r="I237">
        <v>0</v>
      </c>
      <c r="J237">
        <v>0</v>
      </c>
      <c r="K237">
        <v>0</v>
      </c>
    </row>
    <row r="238" spans="1:11">
      <c r="A238" t="s">
        <v>2439</v>
      </c>
      <c r="B238" t="s">
        <v>2503</v>
      </c>
      <c r="C238" t="s">
        <v>2787</v>
      </c>
      <c r="D238">
        <v>0.19</v>
      </c>
      <c r="E238">
        <v>0</v>
      </c>
      <c r="F238">
        <v>0</v>
      </c>
      <c r="G238">
        <v>0</v>
      </c>
      <c r="H238">
        <v>0.19</v>
      </c>
      <c r="I238">
        <v>0</v>
      </c>
      <c r="J238">
        <v>0</v>
      </c>
      <c r="K238">
        <v>0</v>
      </c>
    </row>
    <row r="239" spans="1:11">
      <c r="A239" t="s">
        <v>2439</v>
      </c>
      <c r="B239" t="s">
        <v>2502</v>
      </c>
      <c r="C239" t="s">
        <v>2788</v>
      </c>
      <c r="D239">
        <v>0.19</v>
      </c>
      <c r="E239">
        <v>0</v>
      </c>
      <c r="F239">
        <v>0</v>
      </c>
      <c r="G239">
        <v>0</v>
      </c>
      <c r="H239">
        <v>0.19</v>
      </c>
      <c r="I239">
        <v>0</v>
      </c>
      <c r="J239">
        <v>0</v>
      </c>
      <c r="K239">
        <v>0</v>
      </c>
    </row>
    <row r="240" spans="1:11">
      <c r="A240" t="s">
        <v>2439</v>
      </c>
      <c r="B240" t="s">
        <v>2465</v>
      </c>
      <c r="C240" t="s">
        <v>2789</v>
      </c>
      <c r="D240">
        <v>0.19</v>
      </c>
      <c r="E240">
        <v>0</v>
      </c>
      <c r="F240">
        <v>0</v>
      </c>
      <c r="G240">
        <v>0</v>
      </c>
      <c r="H240">
        <v>0.19</v>
      </c>
      <c r="I240">
        <v>0</v>
      </c>
      <c r="J240">
        <v>0</v>
      </c>
      <c r="K240">
        <v>0</v>
      </c>
    </row>
    <row r="241" spans="1:11">
      <c r="A241" t="s">
        <v>2439</v>
      </c>
      <c r="B241" t="s">
        <v>2478</v>
      </c>
      <c r="C241" t="s">
        <v>2790</v>
      </c>
      <c r="D241">
        <v>0.19</v>
      </c>
      <c r="E241">
        <v>0</v>
      </c>
      <c r="F241">
        <v>0</v>
      </c>
      <c r="G241">
        <v>0</v>
      </c>
      <c r="H241">
        <v>0.19</v>
      </c>
      <c r="I241">
        <v>0</v>
      </c>
      <c r="J241">
        <v>0</v>
      </c>
      <c r="K241">
        <v>0</v>
      </c>
    </row>
    <row r="242" spans="1:11">
      <c r="A242" t="s">
        <v>2439</v>
      </c>
      <c r="B242" t="s">
        <v>2528</v>
      </c>
      <c r="C242" t="s">
        <v>2791</v>
      </c>
      <c r="D242">
        <v>0.19</v>
      </c>
      <c r="E242">
        <v>0</v>
      </c>
      <c r="F242">
        <v>0</v>
      </c>
      <c r="G242">
        <v>0</v>
      </c>
      <c r="H242">
        <v>0.19</v>
      </c>
      <c r="I242">
        <v>0</v>
      </c>
      <c r="J242">
        <v>0</v>
      </c>
      <c r="K242">
        <v>0</v>
      </c>
    </row>
    <row r="243" spans="1:11">
      <c r="A243" t="s">
        <v>2439</v>
      </c>
      <c r="B243" t="s">
        <v>2529</v>
      </c>
      <c r="C243" t="s">
        <v>2792</v>
      </c>
      <c r="D243">
        <v>0.19</v>
      </c>
      <c r="E243">
        <v>0</v>
      </c>
      <c r="F243">
        <v>0</v>
      </c>
      <c r="G243">
        <v>0</v>
      </c>
      <c r="H243">
        <v>0.19</v>
      </c>
      <c r="I243">
        <v>0</v>
      </c>
      <c r="J243">
        <v>0</v>
      </c>
      <c r="K243">
        <v>0</v>
      </c>
    </row>
    <row r="244" spans="1:11">
      <c r="A244" t="s">
        <v>2439</v>
      </c>
      <c r="B244" t="s">
        <v>2530</v>
      </c>
      <c r="C244" t="s">
        <v>2793</v>
      </c>
      <c r="D244">
        <v>0.19</v>
      </c>
      <c r="E244">
        <v>0</v>
      </c>
      <c r="F244">
        <v>0</v>
      </c>
      <c r="G244">
        <v>0</v>
      </c>
      <c r="H244">
        <v>0.19</v>
      </c>
      <c r="I244">
        <v>0</v>
      </c>
      <c r="J244">
        <v>0</v>
      </c>
      <c r="K244">
        <v>0</v>
      </c>
    </row>
    <row r="245" spans="1:11">
      <c r="A245" t="s">
        <v>2439</v>
      </c>
      <c r="B245" t="s">
        <v>2466</v>
      </c>
      <c r="C245" t="s">
        <v>2794</v>
      </c>
      <c r="D245">
        <v>0.19</v>
      </c>
      <c r="E245">
        <v>0</v>
      </c>
      <c r="F245">
        <v>0</v>
      </c>
      <c r="G245">
        <v>0</v>
      </c>
      <c r="H245">
        <v>0.19</v>
      </c>
      <c r="I245">
        <v>0</v>
      </c>
      <c r="J245">
        <v>0</v>
      </c>
      <c r="K245">
        <v>0</v>
      </c>
    </row>
    <row r="246" spans="1:11">
      <c r="A246" t="s">
        <v>2439</v>
      </c>
      <c r="B246" t="s">
        <v>2469</v>
      </c>
      <c r="C246" t="s">
        <v>2795</v>
      </c>
      <c r="D246">
        <v>0.19</v>
      </c>
      <c r="E246">
        <v>0</v>
      </c>
      <c r="F246">
        <v>0</v>
      </c>
      <c r="G246">
        <v>0</v>
      </c>
      <c r="H246">
        <v>0.19</v>
      </c>
      <c r="I246">
        <v>0</v>
      </c>
      <c r="J246">
        <v>0</v>
      </c>
      <c r="K246">
        <v>0</v>
      </c>
    </row>
    <row r="247" spans="1:11">
      <c r="A247" t="s">
        <v>2439</v>
      </c>
      <c r="B247" t="s">
        <v>2520</v>
      </c>
      <c r="C247" t="s">
        <v>2796</v>
      </c>
      <c r="D247">
        <v>0.19</v>
      </c>
      <c r="E247">
        <v>0</v>
      </c>
      <c r="F247">
        <v>0</v>
      </c>
      <c r="G247">
        <v>0</v>
      </c>
      <c r="H247">
        <v>0.19</v>
      </c>
      <c r="I247">
        <v>0</v>
      </c>
      <c r="J247">
        <v>0</v>
      </c>
      <c r="K247">
        <v>0</v>
      </c>
    </row>
    <row r="248" spans="1:11">
      <c r="A248" t="s">
        <v>2439</v>
      </c>
      <c r="B248" t="s">
        <v>2481</v>
      </c>
      <c r="C248" t="s">
        <v>2797</v>
      </c>
      <c r="D248">
        <v>0.19</v>
      </c>
      <c r="E248">
        <v>0</v>
      </c>
      <c r="F248">
        <v>0</v>
      </c>
      <c r="G248">
        <v>0</v>
      </c>
      <c r="H248">
        <v>0.19</v>
      </c>
      <c r="I248">
        <v>0</v>
      </c>
      <c r="J248">
        <v>0</v>
      </c>
      <c r="K248">
        <v>0</v>
      </c>
    </row>
    <row r="249" spans="1:11">
      <c r="A249" t="s">
        <v>2439</v>
      </c>
      <c r="B249" t="s">
        <v>2484</v>
      </c>
      <c r="C249" t="s">
        <v>2798</v>
      </c>
      <c r="D249">
        <v>0.19</v>
      </c>
      <c r="E249">
        <v>0</v>
      </c>
      <c r="F249">
        <v>0</v>
      </c>
      <c r="G249">
        <v>0</v>
      </c>
      <c r="H249">
        <v>0.19</v>
      </c>
      <c r="I249">
        <v>0</v>
      </c>
      <c r="J249">
        <v>0</v>
      </c>
      <c r="K249">
        <v>0</v>
      </c>
    </row>
    <row r="250" spans="1:11">
      <c r="A250" t="s">
        <v>2439</v>
      </c>
      <c r="B250" t="s">
        <v>2525</v>
      </c>
      <c r="C250" t="s">
        <v>2799</v>
      </c>
      <c r="D250">
        <v>0.19</v>
      </c>
      <c r="E250">
        <v>0</v>
      </c>
      <c r="F250">
        <v>0</v>
      </c>
      <c r="G250">
        <v>0</v>
      </c>
      <c r="H250">
        <v>0.19</v>
      </c>
      <c r="I250">
        <v>0</v>
      </c>
      <c r="J250">
        <v>0</v>
      </c>
      <c r="K250">
        <v>0</v>
      </c>
    </row>
    <row r="251" spans="1:11">
      <c r="A251" t="s">
        <v>2439</v>
      </c>
      <c r="B251" t="s">
        <v>2531</v>
      </c>
      <c r="C251" t="s">
        <v>2800</v>
      </c>
      <c r="D251">
        <v>0.19</v>
      </c>
      <c r="E251">
        <v>0</v>
      </c>
      <c r="F251">
        <v>0</v>
      </c>
      <c r="G251">
        <v>0</v>
      </c>
      <c r="H251">
        <v>0.19</v>
      </c>
      <c r="I251">
        <v>0</v>
      </c>
      <c r="J251">
        <v>0</v>
      </c>
      <c r="K251">
        <v>0</v>
      </c>
    </row>
    <row r="252" spans="1:11">
      <c r="A252" t="s">
        <v>2439</v>
      </c>
      <c r="B252" t="s">
        <v>2473</v>
      </c>
      <c r="C252" t="s">
        <v>2801</v>
      </c>
      <c r="D252">
        <v>0.19</v>
      </c>
      <c r="E252">
        <v>0</v>
      </c>
      <c r="F252">
        <v>0</v>
      </c>
      <c r="G252">
        <v>0</v>
      </c>
      <c r="H252">
        <v>0.19</v>
      </c>
      <c r="I252">
        <v>0</v>
      </c>
      <c r="J252">
        <v>0</v>
      </c>
      <c r="K252">
        <v>0</v>
      </c>
    </row>
    <row r="253" spans="1:11">
      <c r="A253" t="s">
        <v>2439</v>
      </c>
      <c r="B253" t="s">
        <v>2477</v>
      </c>
      <c r="C253" t="s">
        <v>2802</v>
      </c>
      <c r="D253">
        <v>0.19</v>
      </c>
      <c r="E253">
        <v>0</v>
      </c>
      <c r="F253">
        <v>0</v>
      </c>
      <c r="G253">
        <v>0</v>
      </c>
      <c r="H253">
        <v>0.19</v>
      </c>
      <c r="I253">
        <v>0</v>
      </c>
      <c r="J253">
        <v>0</v>
      </c>
      <c r="K253">
        <v>0</v>
      </c>
    </row>
    <row r="254" spans="1:11">
      <c r="A254" t="s">
        <v>2439</v>
      </c>
      <c r="B254" t="s">
        <v>2477</v>
      </c>
      <c r="C254" t="s">
        <v>2803</v>
      </c>
      <c r="D254">
        <v>0.19</v>
      </c>
      <c r="E254">
        <v>0</v>
      </c>
      <c r="F254">
        <v>0</v>
      </c>
      <c r="G254">
        <v>0</v>
      </c>
      <c r="H254">
        <v>0.19</v>
      </c>
      <c r="I254">
        <v>0</v>
      </c>
      <c r="J254">
        <v>0</v>
      </c>
      <c r="K254">
        <v>0</v>
      </c>
    </row>
    <row r="255" spans="1:11">
      <c r="A255" t="s">
        <v>2439</v>
      </c>
      <c r="B255" t="s">
        <v>2513</v>
      </c>
      <c r="C255" t="s">
        <v>2804</v>
      </c>
      <c r="D255">
        <v>0.19</v>
      </c>
      <c r="E255">
        <v>0</v>
      </c>
      <c r="F255">
        <v>0</v>
      </c>
      <c r="G255">
        <v>0</v>
      </c>
      <c r="H255">
        <v>0.19</v>
      </c>
      <c r="I255">
        <v>0</v>
      </c>
      <c r="J255">
        <v>0</v>
      </c>
      <c r="K255">
        <v>0</v>
      </c>
    </row>
    <row r="256" spans="1:11">
      <c r="A256" t="s">
        <v>2439</v>
      </c>
      <c r="B256" t="s">
        <v>2532</v>
      </c>
      <c r="C256" t="s">
        <v>2805</v>
      </c>
      <c r="D256">
        <v>0.19</v>
      </c>
      <c r="E256">
        <v>0</v>
      </c>
      <c r="F256">
        <v>0</v>
      </c>
      <c r="G256">
        <v>0</v>
      </c>
      <c r="H256">
        <v>0.19</v>
      </c>
      <c r="I256">
        <v>0</v>
      </c>
      <c r="J256">
        <v>0</v>
      </c>
      <c r="K256">
        <v>0</v>
      </c>
    </row>
    <row r="257" spans="1:11">
      <c r="A257" t="s">
        <v>2439</v>
      </c>
      <c r="B257" t="s">
        <v>2472</v>
      </c>
      <c r="C257" t="s">
        <v>2806</v>
      </c>
      <c r="D257">
        <v>0.19</v>
      </c>
      <c r="E257">
        <v>0</v>
      </c>
      <c r="F257">
        <v>0</v>
      </c>
      <c r="G257">
        <v>0</v>
      </c>
      <c r="H257">
        <v>0.19</v>
      </c>
      <c r="I257">
        <v>0</v>
      </c>
      <c r="J257">
        <v>0</v>
      </c>
      <c r="K257">
        <v>0</v>
      </c>
    </row>
    <row r="258" spans="1:11">
      <c r="A258" t="s">
        <v>2439</v>
      </c>
      <c r="B258" t="s">
        <v>2470</v>
      </c>
      <c r="C258" t="s">
        <v>2807</v>
      </c>
      <c r="D258">
        <v>0.19</v>
      </c>
      <c r="E258">
        <v>0</v>
      </c>
      <c r="F258">
        <v>0</v>
      </c>
      <c r="G258">
        <v>0</v>
      </c>
      <c r="H258">
        <v>0.19</v>
      </c>
      <c r="I258">
        <v>0</v>
      </c>
      <c r="J258">
        <v>0</v>
      </c>
      <c r="K258">
        <v>0</v>
      </c>
    </row>
    <row r="259" spans="1:11">
      <c r="A259" t="s">
        <v>2439</v>
      </c>
      <c r="B259" t="s">
        <v>2470</v>
      </c>
      <c r="C259" t="s">
        <v>2808</v>
      </c>
      <c r="D259">
        <v>0.19</v>
      </c>
      <c r="E259">
        <v>0</v>
      </c>
      <c r="F259">
        <v>0</v>
      </c>
      <c r="G259">
        <v>0</v>
      </c>
      <c r="H259">
        <v>0.19</v>
      </c>
      <c r="I259">
        <v>0</v>
      </c>
      <c r="J259">
        <v>0</v>
      </c>
      <c r="K259">
        <v>0</v>
      </c>
    </row>
    <row r="260" spans="1:11">
      <c r="A260" t="s">
        <v>2439</v>
      </c>
      <c r="B260" t="s">
        <v>2533</v>
      </c>
      <c r="C260" t="s">
        <v>2809</v>
      </c>
      <c r="D260">
        <v>0.19</v>
      </c>
      <c r="E260">
        <v>0</v>
      </c>
      <c r="F260">
        <v>0</v>
      </c>
      <c r="G260">
        <v>0</v>
      </c>
      <c r="H260">
        <v>0.19</v>
      </c>
      <c r="I260">
        <v>0</v>
      </c>
      <c r="J260">
        <v>0</v>
      </c>
      <c r="K260">
        <v>0</v>
      </c>
    </row>
    <row r="261" spans="1:11">
      <c r="A261" t="s">
        <v>2439</v>
      </c>
      <c r="B261" t="s">
        <v>2534</v>
      </c>
      <c r="C261" t="s">
        <v>2810</v>
      </c>
      <c r="D261">
        <v>0.19</v>
      </c>
      <c r="E261">
        <v>0</v>
      </c>
      <c r="F261">
        <v>0</v>
      </c>
      <c r="G261">
        <v>0</v>
      </c>
      <c r="H261">
        <v>0.19</v>
      </c>
      <c r="I261">
        <v>0</v>
      </c>
      <c r="J261">
        <v>0</v>
      </c>
      <c r="K261">
        <v>0</v>
      </c>
    </row>
    <row r="262" spans="1:11">
      <c r="A262" t="s">
        <v>2439</v>
      </c>
      <c r="B262" t="s">
        <v>2473</v>
      </c>
      <c r="C262" t="s">
        <v>2811</v>
      </c>
      <c r="D262">
        <v>0.19</v>
      </c>
      <c r="E262">
        <v>0</v>
      </c>
      <c r="F262">
        <v>0</v>
      </c>
      <c r="G262">
        <v>0</v>
      </c>
      <c r="H262">
        <v>0.19</v>
      </c>
      <c r="I262">
        <v>0</v>
      </c>
      <c r="J262">
        <v>0</v>
      </c>
      <c r="K262">
        <v>0</v>
      </c>
    </row>
    <row r="263" spans="1:11">
      <c r="A263" t="s">
        <v>2439</v>
      </c>
      <c r="B263" t="s">
        <v>2473</v>
      </c>
      <c r="C263" t="s">
        <v>2812</v>
      </c>
      <c r="D263">
        <v>0.19</v>
      </c>
      <c r="E263">
        <v>0</v>
      </c>
      <c r="F263">
        <v>0</v>
      </c>
      <c r="G263">
        <v>0</v>
      </c>
      <c r="H263">
        <v>0.19</v>
      </c>
      <c r="I263">
        <v>0</v>
      </c>
      <c r="J263">
        <v>0</v>
      </c>
      <c r="K263">
        <v>0</v>
      </c>
    </row>
    <row r="264" spans="1:11">
      <c r="A264" t="s">
        <v>2439</v>
      </c>
      <c r="B264" t="s">
        <v>2535</v>
      </c>
      <c r="C264" t="s">
        <v>2813</v>
      </c>
      <c r="D264">
        <v>0.19</v>
      </c>
      <c r="E264">
        <v>0</v>
      </c>
      <c r="F264">
        <v>0</v>
      </c>
      <c r="G264">
        <v>0</v>
      </c>
      <c r="H264">
        <v>0.19</v>
      </c>
      <c r="I264">
        <v>0</v>
      </c>
      <c r="J264">
        <v>0</v>
      </c>
      <c r="K264">
        <v>0</v>
      </c>
    </row>
    <row r="265" spans="1:11">
      <c r="A265" t="s">
        <v>2439</v>
      </c>
      <c r="B265" t="s">
        <v>2466</v>
      </c>
      <c r="C265" t="s">
        <v>2814</v>
      </c>
      <c r="D265">
        <v>0.19</v>
      </c>
      <c r="E265">
        <v>0</v>
      </c>
      <c r="F265">
        <v>0</v>
      </c>
      <c r="G265">
        <v>0</v>
      </c>
      <c r="H265">
        <v>0.19</v>
      </c>
      <c r="I265">
        <v>0</v>
      </c>
      <c r="J265">
        <v>0</v>
      </c>
      <c r="K265">
        <v>0</v>
      </c>
    </row>
    <row r="266" spans="1:11">
      <c r="A266" t="s">
        <v>2439</v>
      </c>
      <c r="B266" t="s">
        <v>2468</v>
      </c>
      <c r="C266" t="s">
        <v>2815</v>
      </c>
      <c r="D266">
        <v>0.19</v>
      </c>
      <c r="E266">
        <v>0</v>
      </c>
      <c r="F266">
        <v>0</v>
      </c>
      <c r="G266">
        <v>0</v>
      </c>
      <c r="H266">
        <v>0.19</v>
      </c>
      <c r="I266">
        <v>0</v>
      </c>
      <c r="J266">
        <v>0</v>
      </c>
      <c r="K266">
        <v>0</v>
      </c>
    </row>
    <row r="267" spans="1:11">
      <c r="A267" t="s">
        <v>2439</v>
      </c>
      <c r="B267" t="s">
        <v>2536</v>
      </c>
      <c r="C267" t="s">
        <v>2816</v>
      </c>
      <c r="D267">
        <v>0.19</v>
      </c>
      <c r="E267">
        <v>0</v>
      </c>
      <c r="F267">
        <v>0</v>
      </c>
      <c r="G267">
        <v>0</v>
      </c>
      <c r="H267">
        <v>0.19</v>
      </c>
      <c r="I267">
        <v>0</v>
      </c>
      <c r="J267">
        <v>0</v>
      </c>
      <c r="K267">
        <v>0</v>
      </c>
    </row>
    <row r="268" spans="1:11">
      <c r="A268" t="s">
        <v>2439</v>
      </c>
      <c r="B268" t="s">
        <v>2537</v>
      </c>
      <c r="C268" t="s">
        <v>2817</v>
      </c>
      <c r="D268">
        <v>0.19</v>
      </c>
      <c r="E268">
        <v>0</v>
      </c>
      <c r="F268">
        <v>0</v>
      </c>
      <c r="G268">
        <v>0</v>
      </c>
      <c r="H268">
        <v>0.19</v>
      </c>
      <c r="I268">
        <v>0</v>
      </c>
      <c r="J268">
        <v>0</v>
      </c>
      <c r="K268">
        <v>0</v>
      </c>
    </row>
    <row r="269" spans="1:11">
      <c r="A269" t="s">
        <v>2439</v>
      </c>
      <c r="B269" t="s">
        <v>2466</v>
      </c>
      <c r="C269" t="s">
        <v>2818</v>
      </c>
      <c r="D269">
        <v>0.19</v>
      </c>
      <c r="E269">
        <v>0</v>
      </c>
      <c r="F269">
        <v>0</v>
      </c>
      <c r="G269">
        <v>0</v>
      </c>
      <c r="H269">
        <v>0.19</v>
      </c>
      <c r="I269">
        <v>0</v>
      </c>
      <c r="J269">
        <v>0</v>
      </c>
      <c r="K269">
        <v>0</v>
      </c>
    </row>
    <row r="270" spans="1:11">
      <c r="A270" t="s">
        <v>2439</v>
      </c>
      <c r="B270" t="s">
        <v>2466</v>
      </c>
      <c r="C270" t="s">
        <v>2819</v>
      </c>
      <c r="D270">
        <v>0.19</v>
      </c>
      <c r="E270">
        <v>0</v>
      </c>
      <c r="F270">
        <v>0</v>
      </c>
      <c r="G270">
        <v>0</v>
      </c>
      <c r="H270">
        <v>0.19</v>
      </c>
      <c r="I270">
        <v>0</v>
      </c>
      <c r="J270">
        <v>0</v>
      </c>
      <c r="K270">
        <v>0</v>
      </c>
    </row>
    <row r="271" spans="1:11">
      <c r="A271" t="s">
        <v>2439</v>
      </c>
      <c r="B271" t="s">
        <v>2538</v>
      </c>
      <c r="C271" t="s">
        <v>2820</v>
      </c>
      <c r="D271">
        <v>0.19</v>
      </c>
      <c r="E271">
        <v>0</v>
      </c>
      <c r="F271">
        <v>0</v>
      </c>
      <c r="G271">
        <v>0</v>
      </c>
      <c r="H271">
        <v>0.19</v>
      </c>
      <c r="I271">
        <v>0</v>
      </c>
      <c r="J271">
        <v>0</v>
      </c>
      <c r="K271">
        <v>0</v>
      </c>
    </row>
    <row r="272" spans="1:11">
      <c r="A272" t="s">
        <v>2439</v>
      </c>
      <c r="B272" t="s">
        <v>2502</v>
      </c>
      <c r="C272" t="s">
        <v>2821</v>
      </c>
      <c r="D272">
        <v>0.19</v>
      </c>
      <c r="E272">
        <v>0</v>
      </c>
      <c r="F272">
        <v>0</v>
      </c>
      <c r="G272">
        <v>0</v>
      </c>
      <c r="H272">
        <v>0.19</v>
      </c>
      <c r="I272">
        <v>0</v>
      </c>
      <c r="J272">
        <v>0</v>
      </c>
      <c r="K272">
        <v>0</v>
      </c>
    </row>
    <row r="273" spans="1:11">
      <c r="A273" t="s">
        <v>2439</v>
      </c>
      <c r="B273" t="s">
        <v>2506</v>
      </c>
      <c r="C273" t="s">
        <v>2822</v>
      </c>
      <c r="D273">
        <v>0.19</v>
      </c>
      <c r="E273">
        <v>0</v>
      </c>
      <c r="F273">
        <v>0</v>
      </c>
      <c r="G273">
        <v>0</v>
      </c>
      <c r="H273">
        <v>0.19</v>
      </c>
      <c r="I273">
        <v>0</v>
      </c>
      <c r="J273">
        <v>0</v>
      </c>
      <c r="K273">
        <v>0</v>
      </c>
    </row>
    <row r="274" spans="1:11">
      <c r="A274" t="s">
        <v>2439</v>
      </c>
      <c r="B274" t="s">
        <v>2519</v>
      </c>
      <c r="C274" t="s">
        <v>2823</v>
      </c>
      <c r="D274">
        <v>0.19</v>
      </c>
      <c r="E274">
        <v>0</v>
      </c>
      <c r="F274">
        <v>0</v>
      </c>
      <c r="G274">
        <v>0</v>
      </c>
      <c r="H274">
        <v>0.19</v>
      </c>
      <c r="I274">
        <v>0</v>
      </c>
      <c r="J274">
        <v>0</v>
      </c>
      <c r="K274">
        <v>0</v>
      </c>
    </row>
    <row r="275" spans="1:11">
      <c r="A275" t="s">
        <v>2439</v>
      </c>
      <c r="B275" t="s">
        <v>2539</v>
      </c>
      <c r="C275" t="s">
        <v>2824</v>
      </c>
      <c r="D275">
        <v>0.19</v>
      </c>
      <c r="E275">
        <v>0</v>
      </c>
      <c r="F275">
        <v>0</v>
      </c>
      <c r="G275">
        <v>0</v>
      </c>
      <c r="H275">
        <v>0.19</v>
      </c>
      <c r="I275">
        <v>0</v>
      </c>
      <c r="J275">
        <v>0</v>
      </c>
      <c r="K275">
        <v>0</v>
      </c>
    </row>
    <row r="276" spans="1:11">
      <c r="A276" t="s">
        <v>2439</v>
      </c>
      <c r="B276" t="s">
        <v>2493</v>
      </c>
      <c r="C276" t="s">
        <v>2825</v>
      </c>
      <c r="D276">
        <v>0.19</v>
      </c>
      <c r="E276">
        <v>0</v>
      </c>
      <c r="F276">
        <v>0</v>
      </c>
      <c r="G276">
        <v>0</v>
      </c>
      <c r="H276">
        <v>0.19</v>
      </c>
      <c r="I276">
        <v>0</v>
      </c>
      <c r="J276">
        <v>0</v>
      </c>
      <c r="K276">
        <v>0</v>
      </c>
    </row>
    <row r="277" spans="1:11">
      <c r="A277" t="s">
        <v>2439</v>
      </c>
      <c r="B277" t="s">
        <v>2485</v>
      </c>
      <c r="C277" t="s">
        <v>2826</v>
      </c>
      <c r="D277">
        <v>0.19</v>
      </c>
      <c r="E277">
        <v>0</v>
      </c>
      <c r="F277">
        <v>0</v>
      </c>
      <c r="G277">
        <v>0</v>
      </c>
      <c r="H277">
        <v>0.19</v>
      </c>
      <c r="I277">
        <v>0</v>
      </c>
      <c r="J277">
        <v>0</v>
      </c>
      <c r="K277">
        <v>0</v>
      </c>
    </row>
    <row r="278" spans="1:11">
      <c r="A278" t="s">
        <v>2439</v>
      </c>
      <c r="B278" t="s">
        <v>2526</v>
      </c>
      <c r="C278" t="s">
        <v>2827</v>
      </c>
      <c r="D278">
        <v>0.18</v>
      </c>
      <c r="E278">
        <v>0</v>
      </c>
      <c r="F278">
        <v>0</v>
      </c>
      <c r="G278">
        <v>0</v>
      </c>
      <c r="H278">
        <v>0.18</v>
      </c>
      <c r="I278">
        <v>0</v>
      </c>
      <c r="J278">
        <v>0</v>
      </c>
      <c r="K278">
        <v>0</v>
      </c>
    </row>
    <row r="279" spans="1:11">
      <c r="A279" t="s">
        <v>2439</v>
      </c>
      <c r="B279" t="s">
        <v>2540</v>
      </c>
      <c r="C279" t="s">
        <v>2828</v>
      </c>
      <c r="D279">
        <v>0.18</v>
      </c>
      <c r="E279">
        <v>0</v>
      </c>
      <c r="F279">
        <v>0</v>
      </c>
      <c r="G279">
        <v>0</v>
      </c>
      <c r="H279">
        <v>0.18</v>
      </c>
      <c r="I279">
        <v>0</v>
      </c>
      <c r="J279">
        <v>0</v>
      </c>
      <c r="K279">
        <v>0</v>
      </c>
    </row>
    <row r="280" spans="1:11">
      <c r="A280" t="s">
        <v>2439</v>
      </c>
      <c r="B280" t="s">
        <v>2489</v>
      </c>
      <c r="C280" t="s">
        <v>2829</v>
      </c>
      <c r="D280">
        <v>0.18</v>
      </c>
      <c r="E280">
        <v>0</v>
      </c>
      <c r="F280">
        <v>0</v>
      </c>
      <c r="G280">
        <v>0</v>
      </c>
      <c r="H280">
        <v>0.18</v>
      </c>
      <c r="I280">
        <v>0</v>
      </c>
      <c r="J280">
        <v>0</v>
      </c>
      <c r="K280">
        <v>0</v>
      </c>
    </row>
    <row r="281" spans="1:11">
      <c r="A281" t="s">
        <v>2439</v>
      </c>
      <c r="B281" t="s">
        <v>2521</v>
      </c>
      <c r="C281" t="s">
        <v>2830</v>
      </c>
      <c r="D281">
        <v>0.18</v>
      </c>
      <c r="E281">
        <v>0</v>
      </c>
      <c r="F281">
        <v>0</v>
      </c>
      <c r="G281">
        <v>0</v>
      </c>
      <c r="H281">
        <v>0.18</v>
      </c>
      <c r="I281">
        <v>0</v>
      </c>
      <c r="J281">
        <v>0</v>
      </c>
      <c r="K281">
        <v>0</v>
      </c>
    </row>
    <row r="282" spans="1:11">
      <c r="A282" t="s">
        <v>2439</v>
      </c>
      <c r="B282" t="s">
        <v>2541</v>
      </c>
      <c r="C282" t="s">
        <v>2831</v>
      </c>
      <c r="D282">
        <v>0.18</v>
      </c>
      <c r="E282">
        <v>0</v>
      </c>
      <c r="F282">
        <v>0</v>
      </c>
      <c r="G282">
        <v>0</v>
      </c>
      <c r="H282">
        <v>0.18</v>
      </c>
      <c r="I282">
        <v>0</v>
      </c>
      <c r="J282">
        <v>0</v>
      </c>
      <c r="K282">
        <v>0</v>
      </c>
    </row>
    <row r="283" spans="1:11">
      <c r="A283" t="s">
        <v>2439</v>
      </c>
      <c r="B283" t="s">
        <v>2465</v>
      </c>
      <c r="C283" t="s">
        <v>2832</v>
      </c>
      <c r="D283">
        <v>0.18</v>
      </c>
      <c r="E283">
        <v>0</v>
      </c>
      <c r="F283">
        <v>0</v>
      </c>
      <c r="G283">
        <v>0</v>
      </c>
      <c r="H283">
        <v>0.18</v>
      </c>
      <c r="I283">
        <v>0</v>
      </c>
      <c r="J283">
        <v>0</v>
      </c>
      <c r="K283">
        <v>0</v>
      </c>
    </row>
    <row r="284" spans="1:11">
      <c r="A284" t="s">
        <v>2439</v>
      </c>
      <c r="B284" t="s">
        <v>2542</v>
      </c>
      <c r="C284" t="s">
        <v>2833</v>
      </c>
      <c r="D284">
        <v>0.18</v>
      </c>
      <c r="E284">
        <v>0</v>
      </c>
      <c r="F284">
        <v>0</v>
      </c>
      <c r="G284">
        <v>0</v>
      </c>
      <c r="H284">
        <v>0.18</v>
      </c>
      <c r="I284">
        <v>0</v>
      </c>
      <c r="J284">
        <v>0</v>
      </c>
      <c r="K284">
        <v>0</v>
      </c>
    </row>
    <row r="285" spans="1:11">
      <c r="A285" t="s">
        <v>2439</v>
      </c>
      <c r="B285" t="s">
        <v>2473</v>
      </c>
      <c r="C285" t="s">
        <v>2834</v>
      </c>
      <c r="D285">
        <v>0.18</v>
      </c>
      <c r="E285">
        <v>0</v>
      </c>
      <c r="F285">
        <v>0</v>
      </c>
      <c r="G285">
        <v>0</v>
      </c>
      <c r="H285">
        <v>0.18</v>
      </c>
      <c r="I285">
        <v>0</v>
      </c>
      <c r="J285">
        <v>0</v>
      </c>
      <c r="K285">
        <v>0</v>
      </c>
    </row>
    <row r="286" spans="1:11">
      <c r="A286" t="s">
        <v>2439</v>
      </c>
      <c r="B286" t="s">
        <v>2502</v>
      </c>
      <c r="C286" t="s">
        <v>2835</v>
      </c>
      <c r="D286">
        <v>0.18</v>
      </c>
      <c r="E286">
        <v>0</v>
      </c>
      <c r="F286">
        <v>0</v>
      </c>
      <c r="G286">
        <v>0</v>
      </c>
      <c r="H286">
        <v>0.18</v>
      </c>
      <c r="I286">
        <v>0</v>
      </c>
      <c r="J286">
        <v>0</v>
      </c>
      <c r="K286">
        <v>0</v>
      </c>
    </row>
    <row r="287" spans="1:11">
      <c r="A287" t="s">
        <v>2439</v>
      </c>
      <c r="B287" t="s">
        <v>2502</v>
      </c>
      <c r="C287" t="s">
        <v>2836</v>
      </c>
      <c r="D287">
        <v>0.18</v>
      </c>
      <c r="E287">
        <v>0</v>
      </c>
      <c r="F287">
        <v>0</v>
      </c>
      <c r="G287">
        <v>0</v>
      </c>
      <c r="H287">
        <v>0.18</v>
      </c>
      <c r="I287">
        <v>0</v>
      </c>
      <c r="J287">
        <v>0</v>
      </c>
      <c r="K287">
        <v>0</v>
      </c>
    </row>
    <row r="288" spans="1:11">
      <c r="A288" t="s">
        <v>2439</v>
      </c>
      <c r="B288" t="s">
        <v>2527</v>
      </c>
      <c r="C288" t="s">
        <v>2837</v>
      </c>
      <c r="D288">
        <v>0.18</v>
      </c>
      <c r="E288">
        <v>0</v>
      </c>
      <c r="F288">
        <v>0</v>
      </c>
      <c r="G288">
        <v>0</v>
      </c>
      <c r="H288">
        <v>0.18</v>
      </c>
      <c r="I288">
        <v>0</v>
      </c>
      <c r="J288">
        <v>0</v>
      </c>
      <c r="K288">
        <v>0</v>
      </c>
    </row>
    <row r="289" spans="1:11">
      <c r="A289" t="s">
        <v>2439</v>
      </c>
      <c r="B289" t="s">
        <v>2473</v>
      </c>
      <c r="C289" t="s">
        <v>2838</v>
      </c>
      <c r="D289">
        <v>0.18</v>
      </c>
      <c r="E289">
        <v>0</v>
      </c>
      <c r="F289">
        <v>0</v>
      </c>
      <c r="G289">
        <v>0</v>
      </c>
      <c r="H289">
        <v>0.18</v>
      </c>
      <c r="I289">
        <v>0</v>
      </c>
      <c r="J289">
        <v>0</v>
      </c>
      <c r="K289">
        <v>0</v>
      </c>
    </row>
    <row r="290" spans="1:11">
      <c r="A290" t="s">
        <v>2439</v>
      </c>
      <c r="B290" t="s">
        <v>2513</v>
      </c>
      <c r="C290" t="s">
        <v>2839</v>
      </c>
      <c r="D290">
        <v>0.18</v>
      </c>
      <c r="E290">
        <v>0</v>
      </c>
      <c r="F290">
        <v>0</v>
      </c>
      <c r="G290">
        <v>0</v>
      </c>
      <c r="H290">
        <v>0.18</v>
      </c>
      <c r="I290">
        <v>0</v>
      </c>
      <c r="J290">
        <v>0</v>
      </c>
      <c r="K290">
        <v>0</v>
      </c>
    </row>
    <row r="291" spans="1:11">
      <c r="A291" t="s">
        <v>2439</v>
      </c>
      <c r="B291" t="s">
        <v>2543</v>
      </c>
      <c r="C291" t="s">
        <v>2840</v>
      </c>
      <c r="D291">
        <v>0.18</v>
      </c>
      <c r="E291">
        <v>0</v>
      </c>
      <c r="F291">
        <v>0</v>
      </c>
      <c r="G291">
        <v>0</v>
      </c>
      <c r="H291">
        <v>0.18</v>
      </c>
      <c r="I291">
        <v>0</v>
      </c>
      <c r="J291">
        <v>0</v>
      </c>
      <c r="K291">
        <v>0</v>
      </c>
    </row>
    <row r="292" spans="1:11">
      <c r="A292" t="s">
        <v>2439</v>
      </c>
      <c r="B292" t="s">
        <v>2477</v>
      </c>
      <c r="C292" t="s">
        <v>2841</v>
      </c>
      <c r="D292">
        <v>0.18</v>
      </c>
      <c r="E292">
        <v>0</v>
      </c>
      <c r="F292">
        <v>0</v>
      </c>
      <c r="G292">
        <v>0</v>
      </c>
      <c r="H292">
        <v>0.18</v>
      </c>
      <c r="I292">
        <v>0</v>
      </c>
      <c r="J292">
        <v>0</v>
      </c>
      <c r="K292">
        <v>0</v>
      </c>
    </row>
    <row r="293" spans="1:11">
      <c r="A293" t="s">
        <v>2439</v>
      </c>
      <c r="B293" t="s">
        <v>2502</v>
      </c>
      <c r="C293" t="s">
        <v>2842</v>
      </c>
      <c r="D293">
        <v>0.18</v>
      </c>
      <c r="E293">
        <v>0</v>
      </c>
      <c r="F293">
        <v>0</v>
      </c>
      <c r="G293">
        <v>0</v>
      </c>
      <c r="H293">
        <v>0.18</v>
      </c>
      <c r="I293">
        <v>0</v>
      </c>
      <c r="J293">
        <v>0</v>
      </c>
      <c r="K293">
        <v>0</v>
      </c>
    </row>
    <row r="294" spans="1:11">
      <c r="A294" t="s">
        <v>2439</v>
      </c>
      <c r="B294" t="s">
        <v>2492</v>
      </c>
      <c r="C294" t="s">
        <v>2843</v>
      </c>
      <c r="D294">
        <v>0.18</v>
      </c>
      <c r="E294">
        <v>0</v>
      </c>
      <c r="F294">
        <v>0</v>
      </c>
      <c r="G294">
        <v>0</v>
      </c>
      <c r="H294">
        <v>0.18</v>
      </c>
      <c r="I294">
        <v>0</v>
      </c>
      <c r="J294">
        <v>0</v>
      </c>
      <c r="K294">
        <v>0</v>
      </c>
    </row>
    <row r="295" spans="1:11">
      <c r="A295" t="s">
        <v>2439</v>
      </c>
      <c r="B295" t="s">
        <v>2544</v>
      </c>
      <c r="C295" t="s">
        <v>2844</v>
      </c>
      <c r="D295">
        <v>0.18</v>
      </c>
      <c r="E295">
        <v>0</v>
      </c>
      <c r="F295">
        <v>0</v>
      </c>
      <c r="G295">
        <v>0</v>
      </c>
      <c r="H295">
        <v>0.18</v>
      </c>
      <c r="I295">
        <v>0</v>
      </c>
      <c r="J295">
        <v>0</v>
      </c>
      <c r="K295">
        <v>0</v>
      </c>
    </row>
    <row r="296" spans="1:11">
      <c r="A296" t="s">
        <v>2439</v>
      </c>
      <c r="B296" t="s">
        <v>2506</v>
      </c>
      <c r="C296" t="s">
        <v>2845</v>
      </c>
      <c r="D296">
        <v>0.18</v>
      </c>
      <c r="E296">
        <v>0</v>
      </c>
      <c r="F296">
        <v>0</v>
      </c>
      <c r="G296">
        <v>0</v>
      </c>
      <c r="H296">
        <v>0.18</v>
      </c>
      <c r="I296">
        <v>0</v>
      </c>
      <c r="J296">
        <v>0</v>
      </c>
      <c r="K296">
        <v>0</v>
      </c>
    </row>
    <row r="297" spans="1:11">
      <c r="A297" t="s">
        <v>2439</v>
      </c>
      <c r="B297" t="s">
        <v>2545</v>
      </c>
      <c r="C297" t="s">
        <v>2846</v>
      </c>
      <c r="D297">
        <v>0.18</v>
      </c>
      <c r="E297">
        <v>0</v>
      </c>
      <c r="F297">
        <v>0</v>
      </c>
      <c r="G297">
        <v>0</v>
      </c>
      <c r="H297">
        <v>0.18</v>
      </c>
      <c r="I297">
        <v>0</v>
      </c>
      <c r="J297">
        <v>0</v>
      </c>
      <c r="K297">
        <v>0</v>
      </c>
    </row>
    <row r="298" spans="1:11">
      <c r="A298" t="s">
        <v>2439</v>
      </c>
      <c r="B298" t="s">
        <v>2546</v>
      </c>
      <c r="C298" t="s">
        <v>2847</v>
      </c>
      <c r="D298">
        <v>0.18</v>
      </c>
      <c r="E298">
        <v>0</v>
      </c>
      <c r="F298">
        <v>0</v>
      </c>
      <c r="G298">
        <v>0</v>
      </c>
      <c r="H298">
        <v>0.18</v>
      </c>
      <c r="I298">
        <v>0</v>
      </c>
      <c r="J298">
        <v>0</v>
      </c>
      <c r="K298">
        <v>0</v>
      </c>
    </row>
    <row r="299" spans="1:11">
      <c r="A299" t="s">
        <v>2439</v>
      </c>
      <c r="B299" t="s">
        <v>2526</v>
      </c>
      <c r="C299" t="s">
        <v>2848</v>
      </c>
      <c r="D299">
        <v>0.18</v>
      </c>
      <c r="E299">
        <v>0</v>
      </c>
      <c r="F299">
        <v>0</v>
      </c>
      <c r="G299">
        <v>0</v>
      </c>
      <c r="H299">
        <v>0.18</v>
      </c>
      <c r="I299">
        <v>0</v>
      </c>
      <c r="J299">
        <v>0</v>
      </c>
      <c r="K299">
        <v>0</v>
      </c>
    </row>
    <row r="300" spans="1:11">
      <c r="A300" t="s">
        <v>2439</v>
      </c>
      <c r="B300" t="s">
        <v>2471</v>
      </c>
      <c r="C300" t="s">
        <v>2849</v>
      </c>
      <c r="D300">
        <v>0.18</v>
      </c>
      <c r="E300">
        <v>0</v>
      </c>
      <c r="F300">
        <v>0</v>
      </c>
      <c r="G300">
        <v>0</v>
      </c>
      <c r="H300">
        <v>0.18</v>
      </c>
      <c r="I300">
        <v>0</v>
      </c>
      <c r="J300">
        <v>0</v>
      </c>
      <c r="K300">
        <v>0</v>
      </c>
    </row>
    <row r="301" spans="1:11">
      <c r="A301" t="s">
        <v>2439</v>
      </c>
      <c r="B301" t="s">
        <v>2511</v>
      </c>
      <c r="C301" t="s">
        <v>2850</v>
      </c>
      <c r="D301">
        <v>0.18</v>
      </c>
      <c r="E301">
        <v>0</v>
      </c>
      <c r="F301">
        <v>0</v>
      </c>
      <c r="G301">
        <v>0</v>
      </c>
      <c r="H301">
        <v>0.18</v>
      </c>
      <c r="I301">
        <v>0</v>
      </c>
      <c r="J301">
        <v>0</v>
      </c>
      <c r="K301">
        <v>0</v>
      </c>
    </row>
    <row r="302" spans="1:11">
      <c r="A302" t="s">
        <v>2439</v>
      </c>
      <c r="B302" t="s">
        <v>2547</v>
      </c>
      <c r="C302" t="s">
        <v>2851</v>
      </c>
      <c r="D302">
        <v>0.18</v>
      </c>
      <c r="E302">
        <v>0</v>
      </c>
      <c r="F302">
        <v>0</v>
      </c>
      <c r="G302">
        <v>0</v>
      </c>
      <c r="H302">
        <v>0.18</v>
      </c>
      <c r="I302">
        <v>0</v>
      </c>
      <c r="J302">
        <v>0</v>
      </c>
      <c r="K302">
        <v>0</v>
      </c>
    </row>
    <row r="303" spans="1:11">
      <c r="A303" t="s">
        <v>2439</v>
      </c>
      <c r="B303" t="s">
        <v>2470</v>
      </c>
      <c r="C303" t="s">
        <v>2852</v>
      </c>
      <c r="D303">
        <v>0.18</v>
      </c>
      <c r="E303">
        <v>0</v>
      </c>
      <c r="F303">
        <v>0</v>
      </c>
      <c r="G303">
        <v>0</v>
      </c>
      <c r="H303">
        <v>0.18</v>
      </c>
      <c r="I303">
        <v>0</v>
      </c>
      <c r="J303">
        <v>0</v>
      </c>
      <c r="K303">
        <v>0</v>
      </c>
    </row>
    <row r="304" spans="1:11">
      <c r="A304" t="s">
        <v>2439</v>
      </c>
      <c r="B304" t="s">
        <v>2494</v>
      </c>
      <c r="C304" t="s">
        <v>2853</v>
      </c>
      <c r="D304">
        <v>0.18</v>
      </c>
      <c r="E304">
        <v>0</v>
      </c>
      <c r="F304">
        <v>0</v>
      </c>
      <c r="G304">
        <v>0</v>
      </c>
      <c r="H304">
        <v>0.18</v>
      </c>
      <c r="I304">
        <v>0</v>
      </c>
      <c r="J304">
        <v>0</v>
      </c>
      <c r="K304">
        <v>0</v>
      </c>
    </row>
    <row r="305" spans="1:11">
      <c r="A305" t="s">
        <v>2439</v>
      </c>
      <c r="B305" t="s">
        <v>2502</v>
      </c>
      <c r="C305" t="s">
        <v>2854</v>
      </c>
      <c r="D305">
        <v>0.18</v>
      </c>
      <c r="E305">
        <v>0</v>
      </c>
      <c r="F305">
        <v>0</v>
      </c>
      <c r="G305">
        <v>0</v>
      </c>
      <c r="H305">
        <v>0.18</v>
      </c>
      <c r="I305">
        <v>0</v>
      </c>
      <c r="J305">
        <v>0</v>
      </c>
      <c r="K305">
        <v>0</v>
      </c>
    </row>
    <row r="306" spans="1:11">
      <c r="A306" t="s">
        <v>2439</v>
      </c>
      <c r="B306" t="s">
        <v>2473</v>
      </c>
      <c r="C306" t="s">
        <v>2855</v>
      </c>
      <c r="D306">
        <v>0.18</v>
      </c>
      <c r="E306">
        <v>0</v>
      </c>
      <c r="F306">
        <v>0</v>
      </c>
      <c r="G306">
        <v>0</v>
      </c>
      <c r="H306">
        <v>0.18</v>
      </c>
      <c r="I306">
        <v>0</v>
      </c>
      <c r="J306">
        <v>0</v>
      </c>
      <c r="K306">
        <v>0</v>
      </c>
    </row>
    <row r="307" spans="1:11">
      <c r="A307" t="s">
        <v>2439</v>
      </c>
      <c r="B307" t="s">
        <v>2467</v>
      </c>
      <c r="C307" t="s">
        <v>2856</v>
      </c>
      <c r="D307">
        <v>0.18</v>
      </c>
      <c r="E307">
        <v>0</v>
      </c>
      <c r="F307">
        <v>0</v>
      </c>
      <c r="G307">
        <v>0</v>
      </c>
      <c r="H307">
        <v>0.18</v>
      </c>
      <c r="I307">
        <v>0</v>
      </c>
      <c r="J307">
        <v>0</v>
      </c>
      <c r="K307">
        <v>0</v>
      </c>
    </row>
    <row r="308" spans="1:11">
      <c r="A308" t="s">
        <v>2439</v>
      </c>
      <c r="B308" t="s">
        <v>2513</v>
      </c>
      <c r="C308" t="s">
        <v>2857</v>
      </c>
      <c r="D308">
        <v>0.18</v>
      </c>
      <c r="E308">
        <v>0</v>
      </c>
      <c r="F308">
        <v>0</v>
      </c>
      <c r="G308">
        <v>0</v>
      </c>
      <c r="H308">
        <v>0.18</v>
      </c>
      <c r="I308">
        <v>0</v>
      </c>
      <c r="J308">
        <v>0</v>
      </c>
      <c r="K308">
        <v>0</v>
      </c>
    </row>
    <row r="309" spans="1:11">
      <c r="A309" t="s">
        <v>2439</v>
      </c>
      <c r="B309" t="s">
        <v>2470</v>
      </c>
      <c r="C309" t="s">
        <v>2858</v>
      </c>
      <c r="D309">
        <v>0.18</v>
      </c>
      <c r="E309">
        <v>0</v>
      </c>
      <c r="F309">
        <v>0</v>
      </c>
      <c r="G309">
        <v>0</v>
      </c>
      <c r="H309">
        <v>0.18</v>
      </c>
      <c r="I309">
        <v>0</v>
      </c>
      <c r="J309">
        <v>0</v>
      </c>
      <c r="K309">
        <v>0</v>
      </c>
    </row>
    <row r="310" spans="1:11">
      <c r="A310" t="s">
        <v>2439</v>
      </c>
      <c r="B310" t="s">
        <v>2548</v>
      </c>
      <c r="C310" t="s">
        <v>2548</v>
      </c>
      <c r="D310">
        <v>0.11</v>
      </c>
      <c r="E310">
        <v>0</v>
      </c>
      <c r="F310">
        <v>0.1</v>
      </c>
      <c r="G310">
        <v>0.05</v>
      </c>
      <c r="H310">
        <v>0</v>
      </c>
      <c r="I310">
        <v>0</v>
      </c>
      <c r="J310">
        <v>0</v>
      </c>
      <c r="K310">
        <v>0</v>
      </c>
    </row>
    <row r="311" spans="1:11">
      <c r="A311" t="s">
        <v>2439</v>
      </c>
      <c r="B311" t="s">
        <v>2440</v>
      </c>
      <c r="C311" t="s">
        <v>2859</v>
      </c>
      <c r="D311">
        <v>0.1</v>
      </c>
      <c r="E311">
        <v>0</v>
      </c>
      <c r="F311">
        <v>0.1</v>
      </c>
      <c r="G311">
        <v>0</v>
      </c>
      <c r="H311">
        <v>0</v>
      </c>
      <c r="I311">
        <v>0</v>
      </c>
      <c r="J311">
        <v>0.01</v>
      </c>
      <c r="K311">
        <v>0</v>
      </c>
    </row>
    <row r="312" spans="1:11">
      <c r="A312" t="s">
        <v>2439</v>
      </c>
      <c r="B312" t="s">
        <v>2549</v>
      </c>
      <c r="C312" t="s">
        <v>2860</v>
      </c>
      <c r="D312">
        <v>0.1</v>
      </c>
      <c r="E312">
        <v>0</v>
      </c>
      <c r="F312">
        <v>0.1</v>
      </c>
      <c r="G312">
        <v>0</v>
      </c>
      <c r="H312">
        <v>0</v>
      </c>
      <c r="I312">
        <v>0</v>
      </c>
      <c r="J312">
        <v>0</v>
      </c>
      <c r="K312">
        <v>0</v>
      </c>
    </row>
    <row r="313" spans="1:11">
      <c r="A313" t="s">
        <v>2439</v>
      </c>
      <c r="B313" t="s">
        <v>2457</v>
      </c>
      <c r="C313" t="s">
        <v>2861</v>
      </c>
      <c r="D313">
        <v>0.1</v>
      </c>
      <c r="E313">
        <v>0</v>
      </c>
      <c r="F313">
        <v>0.1</v>
      </c>
      <c r="G313">
        <v>0</v>
      </c>
      <c r="H313">
        <v>0</v>
      </c>
      <c r="I313">
        <v>0</v>
      </c>
      <c r="J313">
        <v>0</v>
      </c>
      <c r="K313">
        <v>0</v>
      </c>
    </row>
    <row r="314" spans="1:11">
      <c r="A314" t="s">
        <v>2439</v>
      </c>
      <c r="B314" t="s">
        <v>2461</v>
      </c>
      <c r="C314" t="s">
        <v>2862</v>
      </c>
      <c r="D314">
        <v>0.1</v>
      </c>
      <c r="E314">
        <v>0</v>
      </c>
      <c r="F314">
        <v>0.1</v>
      </c>
      <c r="G314">
        <v>0</v>
      </c>
      <c r="H314">
        <v>0</v>
      </c>
      <c r="I314">
        <v>0</v>
      </c>
      <c r="J314">
        <v>0</v>
      </c>
      <c r="K314">
        <v>0</v>
      </c>
    </row>
    <row r="315" spans="1:11">
      <c r="A315" t="s">
        <v>2439</v>
      </c>
      <c r="B315" t="s">
        <v>2550</v>
      </c>
      <c r="C315" t="s">
        <v>2863</v>
      </c>
      <c r="D315">
        <v>0.1</v>
      </c>
      <c r="E315">
        <v>0</v>
      </c>
      <c r="F315">
        <v>0.1</v>
      </c>
      <c r="G315">
        <v>0</v>
      </c>
      <c r="H315">
        <v>0</v>
      </c>
      <c r="I315">
        <v>0</v>
      </c>
      <c r="J315">
        <v>0</v>
      </c>
      <c r="K315">
        <v>0</v>
      </c>
    </row>
    <row r="316" spans="1:11">
      <c r="A316" t="s">
        <v>2439</v>
      </c>
      <c r="B316" t="s">
        <v>2457</v>
      </c>
      <c r="C316" t="s">
        <v>2864</v>
      </c>
      <c r="D316">
        <v>0.1</v>
      </c>
      <c r="E316">
        <v>0</v>
      </c>
      <c r="F316">
        <v>0.1</v>
      </c>
      <c r="G316">
        <v>0</v>
      </c>
      <c r="H316">
        <v>0</v>
      </c>
      <c r="I316">
        <v>0</v>
      </c>
      <c r="J316">
        <v>0</v>
      </c>
      <c r="K316">
        <v>0</v>
      </c>
    </row>
    <row r="317" spans="1:11">
      <c r="A317" t="s">
        <v>2439</v>
      </c>
      <c r="B317" t="s">
        <v>2551</v>
      </c>
      <c r="C317" t="s">
        <v>2865</v>
      </c>
      <c r="D317">
        <v>0.09</v>
      </c>
      <c r="E317">
        <v>0</v>
      </c>
      <c r="F317">
        <v>0.09</v>
      </c>
      <c r="G317">
        <v>0.02</v>
      </c>
      <c r="H317">
        <v>0</v>
      </c>
      <c r="I317">
        <v>0</v>
      </c>
      <c r="J317">
        <v>0</v>
      </c>
      <c r="K317">
        <v>0</v>
      </c>
    </row>
    <row r="318" spans="1:11">
      <c r="A318" t="s">
        <v>2439</v>
      </c>
      <c r="B318" t="s">
        <v>2551</v>
      </c>
      <c r="C318" t="s">
        <v>2866</v>
      </c>
      <c r="D318">
        <v>0.09</v>
      </c>
      <c r="E318">
        <v>0</v>
      </c>
      <c r="F318">
        <v>0.09</v>
      </c>
      <c r="G318">
        <v>0.01</v>
      </c>
      <c r="H318">
        <v>0</v>
      </c>
      <c r="I318">
        <v>0</v>
      </c>
      <c r="J318">
        <v>0</v>
      </c>
      <c r="K318">
        <v>0</v>
      </c>
    </row>
    <row r="319" spans="1:11">
      <c r="A319" t="s">
        <v>2439</v>
      </c>
      <c r="B319" t="s">
        <v>2441</v>
      </c>
      <c r="C319" t="s">
        <v>2867</v>
      </c>
      <c r="D319">
        <v>0.07000000000000001</v>
      </c>
      <c r="E319">
        <v>0</v>
      </c>
      <c r="F319">
        <v>0</v>
      </c>
      <c r="G319">
        <v>0.07000000000000001</v>
      </c>
      <c r="H319">
        <v>0</v>
      </c>
      <c r="I319">
        <v>0</v>
      </c>
      <c r="J319">
        <v>0</v>
      </c>
      <c r="K319">
        <v>0</v>
      </c>
    </row>
    <row r="320" spans="1:11">
      <c r="A320" t="s">
        <v>2439</v>
      </c>
      <c r="B320" t="s">
        <v>2441</v>
      </c>
      <c r="C320" t="s">
        <v>2868</v>
      </c>
      <c r="D320">
        <v>0.07000000000000001</v>
      </c>
      <c r="E320">
        <v>0</v>
      </c>
      <c r="F320">
        <v>0</v>
      </c>
      <c r="G320">
        <v>0.07000000000000001</v>
      </c>
      <c r="H320">
        <v>0</v>
      </c>
      <c r="I320">
        <v>0</v>
      </c>
      <c r="J320">
        <v>0</v>
      </c>
      <c r="K320">
        <v>0</v>
      </c>
    </row>
    <row r="321" spans="1:11">
      <c r="A321" t="s">
        <v>2439</v>
      </c>
      <c r="B321" t="s">
        <v>2458</v>
      </c>
      <c r="C321" t="s">
        <v>2869</v>
      </c>
      <c r="D321">
        <v>0.06</v>
      </c>
      <c r="E321">
        <v>0</v>
      </c>
      <c r="F321">
        <v>0</v>
      </c>
      <c r="G321">
        <v>0.06</v>
      </c>
      <c r="H321">
        <v>0</v>
      </c>
      <c r="I321">
        <v>0</v>
      </c>
      <c r="J321">
        <v>0</v>
      </c>
      <c r="K321">
        <v>0</v>
      </c>
    </row>
    <row r="322" spans="1:11">
      <c r="A322" t="s">
        <v>2439</v>
      </c>
      <c r="B322" t="s">
        <v>2455</v>
      </c>
      <c r="C322" t="s">
        <v>2870</v>
      </c>
      <c r="D322">
        <v>0.06</v>
      </c>
      <c r="E322">
        <v>0.06</v>
      </c>
      <c r="F322">
        <v>0</v>
      </c>
      <c r="G322">
        <v>0</v>
      </c>
      <c r="H322">
        <v>0</v>
      </c>
      <c r="I322">
        <v>0</v>
      </c>
      <c r="J322">
        <v>0</v>
      </c>
      <c r="K3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3087</v>
      </c>
      <c r="B1" s="1"/>
      <c r="C1" s="1">
        <v>2.489547346823338</v>
      </c>
      <c r="D1" s="1"/>
      <c r="F1" s="1" t="s">
        <v>3107</v>
      </c>
      <c r="G1" s="1"/>
      <c r="H1" s="1"/>
      <c r="I1" s="1"/>
      <c r="K1" s="1" t="s">
        <v>3172</v>
      </c>
      <c r="L1" s="1"/>
      <c r="M1" s="1"/>
      <c r="N1" s="1"/>
    </row>
    <row r="2" spans="1:14">
      <c r="A2" s="1" t="s">
        <v>3088</v>
      </c>
      <c r="B2" s="1"/>
      <c r="C2" s="1"/>
      <c r="D2" s="1"/>
      <c r="F2" s="1" t="s">
        <v>3108</v>
      </c>
      <c r="G2" s="1" t="s">
        <v>3109</v>
      </c>
      <c r="H2" s="1"/>
      <c r="I2" s="1" t="s">
        <v>3110</v>
      </c>
      <c r="K2" s="1" t="s">
        <v>3108</v>
      </c>
      <c r="L2" s="1" t="s">
        <v>3109</v>
      </c>
      <c r="M2" s="1"/>
      <c r="N2" s="1" t="s">
        <v>3110</v>
      </c>
    </row>
    <row r="3" spans="1:14">
      <c r="A3" s="1" t="s">
        <v>3089</v>
      </c>
      <c r="B3" s="1" t="s">
        <v>3090</v>
      </c>
      <c r="C3" s="1" t="s">
        <v>3091</v>
      </c>
      <c r="D3" s="1" t="s">
        <v>3092</v>
      </c>
      <c r="F3" t="s">
        <v>3111</v>
      </c>
      <c r="G3" t="s">
        <v>3112</v>
      </c>
      <c r="I3">
        <v>2</v>
      </c>
      <c r="K3" t="s">
        <v>3173</v>
      </c>
      <c r="L3" t="s">
        <v>3174</v>
      </c>
      <c r="N3">
        <v>2</v>
      </c>
    </row>
    <row r="4" spans="1:14">
      <c r="A4" t="s">
        <v>3093</v>
      </c>
      <c r="B4">
        <v>15</v>
      </c>
      <c r="C4">
        <v>5</v>
      </c>
      <c r="D4">
        <v>3</v>
      </c>
      <c r="F4" t="s">
        <v>3113</v>
      </c>
      <c r="G4" t="s">
        <v>3114</v>
      </c>
      <c r="I4">
        <v>2</v>
      </c>
      <c r="K4" t="s">
        <v>3173</v>
      </c>
      <c r="L4" t="s">
        <v>3175</v>
      </c>
      <c r="N4">
        <v>2</v>
      </c>
    </row>
    <row r="5" spans="1:14">
      <c r="A5" t="s">
        <v>3094</v>
      </c>
      <c r="B5">
        <v>6</v>
      </c>
      <c r="C5">
        <v>2</v>
      </c>
      <c r="D5">
        <v>3</v>
      </c>
      <c r="F5" t="s">
        <v>3113</v>
      </c>
      <c r="G5" t="s">
        <v>3115</v>
      </c>
      <c r="I5">
        <v>2</v>
      </c>
      <c r="K5" t="s">
        <v>3176</v>
      </c>
      <c r="L5" t="s">
        <v>3177</v>
      </c>
      <c r="N5">
        <v>3</v>
      </c>
    </row>
    <row r="6" spans="1:14">
      <c r="A6" t="s">
        <v>3095</v>
      </c>
      <c r="B6">
        <v>12</v>
      </c>
      <c r="C6">
        <v>4</v>
      </c>
      <c r="D6">
        <v>3</v>
      </c>
      <c r="F6" t="s">
        <v>3113</v>
      </c>
      <c r="G6" t="s">
        <v>3116</v>
      </c>
      <c r="I6">
        <v>2</v>
      </c>
    </row>
    <row r="7" spans="1:14">
      <c r="A7" t="s">
        <v>3096</v>
      </c>
      <c r="B7">
        <v>9</v>
      </c>
      <c r="C7">
        <v>3</v>
      </c>
      <c r="D7">
        <v>3</v>
      </c>
      <c r="F7" t="s">
        <v>3117</v>
      </c>
      <c r="G7" t="s">
        <v>3115</v>
      </c>
      <c r="I7">
        <v>2</v>
      </c>
      <c r="K7" s="1" t="s">
        <v>3178</v>
      </c>
      <c r="L7" s="1"/>
      <c r="M7" s="1"/>
      <c r="N7" s="1"/>
    </row>
    <row r="8" spans="1:14">
      <c r="A8" t="s">
        <v>3097</v>
      </c>
      <c r="B8">
        <v>30</v>
      </c>
      <c r="C8">
        <v>10</v>
      </c>
      <c r="D8">
        <v>3</v>
      </c>
      <c r="F8" t="s">
        <v>3117</v>
      </c>
      <c r="G8" t="s">
        <v>3116</v>
      </c>
      <c r="I8">
        <v>2</v>
      </c>
      <c r="K8" s="1" t="s">
        <v>3108</v>
      </c>
      <c r="L8" s="1" t="s">
        <v>3109</v>
      </c>
      <c r="M8" s="1"/>
      <c r="N8" s="1" t="s">
        <v>3110</v>
      </c>
    </row>
    <row r="9" spans="1:14">
      <c r="A9" t="s">
        <v>3098</v>
      </c>
      <c r="B9">
        <v>46</v>
      </c>
      <c r="C9">
        <v>17</v>
      </c>
      <c r="D9">
        <v>2.705882352941177</v>
      </c>
      <c r="K9" t="s">
        <v>3179</v>
      </c>
      <c r="L9" t="s">
        <v>3120</v>
      </c>
      <c r="N9">
        <v>2</v>
      </c>
    </row>
    <row r="10" spans="1:14">
      <c r="A10" t="s">
        <v>3099</v>
      </c>
      <c r="B10">
        <v>8</v>
      </c>
      <c r="C10">
        <v>3</v>
      </c>
      <c r="D10">
        <v>2.666666666666667</v>
      </c>
      <c r="F10" s="1" t="s">
        <v>3118</v>
      </c>
      <c r="G10" s="1"/>
      <c r="H10" s="1"/>
      <c r="I10" s="1"/>
      <c r="K10" t="s">
        <v>3180</v>
      </c>
      <c r="L10" t="s">
        <v>3181</v>
      </c>
      <c r="N10">
        <v>2</v>
      </c>
    </row>
    <row r="11" spans="1:14">
      <c r="A11" t="s">
        <v>3100</v>
      </c>
      <c r="B11">
        <v>19</v>
      </c>
      <c r="C11">
        <v>8</v>
      </c>
      <c r="D11">
        <v>2.375</v>
      </c>
      <c r="F11" s="1" t="s">
        <v>3108</v>
      </c>
      <c r="G11" s="1" t="s">
        <v>3109</v>
      </c>
      <c r="H11" s="1"/>
      <c r="I11" s="1" t="s">
        <v>3110</v>
      </c>
      <c r="K11" t="s">
        <v>3180</v>
      </c>
      <c r="L11" t="s">
        <v>3182</v>
      </c>
      <c r="N11">
        <v>2</v>
      </c>
    </row>
    <row r="12" spans="1:14">
      <c r="A12" t="s">
        <v>3101</v>
      </c>
      <c r="B12">
        <v>7</v>
      </c>
      <c r="C12">
        <v>3</v>
      </c>
      <c r="D12">
        <v>2.333333333333333</v>
      </c>
      <c r="F12" t="s">
        <v>3119</v>
      </c>
      <c r="G12" t="s">
        <v>3120</v>
      </c>
      <c r="I12">
        <v>3</v>
      </c>
    </row>
    <row r="13" spans="1:14">
      <c r="A13" t="s">
        <v>3102</v>
      </c>
      <c r="B13">
        <v>7</v>
      </c>
      <c r="C13">
        <v>3</v>
      </c>
      <c r="D13">
        <v>2.333333333333333</v>
      </c>
      <c r="F13" t="s">
        <v>3119</v>
      </c>
      <c r="G13" t="s">
        <v>3121</v>
      </c>
      <c r="I13">
        <v>3</v>
      </c>
      <c r="K13" s="1" t="s">
        <v>3183</v>
      </c>
      <c r="L13" s="1"/>
      <c r="M13" s="1"/>
      <c r="N13" s="1"/>
    </row>
    <row r="14" spans="1:14">
      <c r="A14" t="s">
        <v>3103</v>
      </c>
      <c r="B14">
        <v>23</v>
      </c>
      <c r="C14">
        <v>11</v>
      </c>
      <c r="D14">
        <v>2.090909090909091</v>
      </c>
      <c r="F14" t="s">
        <v>3122</v>
      </c>
      <c r="G14" t="s">
        <v>3123</v>
      </c>
      <c r="I14">
        <v>3</v>
      </c>
      <c r="K14" s="1" t="s">
        <v>3108</v>
      </c>
      <c r="L14" s="1" t="s">
        <v>3109</v>
      </c>
      <c r="M14" s="1"/>
      <c r="N14" s="1" t="s">
        <v>3110</v>
      </c>
    </row>
    <row r="15" spans="1:14">
      <c r="A15" t="s">
        <v>3104</v>
      </c>
      <c r="B15">
        <v>23</v>
      </c>
      <c r="C15">
        <v>11</v>
      </c>
      <c r="D15">
        <v>2.090909090909091</v>
      </c>
      <c r="F15" t="s">
        <v>3124</v>
      </c>
      <c r="G15" t="s">
        <v>3125</v>
      </c>
      <c r="I15">
        <v>3</v>
      </c>
      <c r="K15" t="s">
        <v>3184</v>
      </c>
      <c r="L15" t="s">
        <v>3185</v>
      </c>
      <c r="N15">
        <v>3</v>
      </c>
    </row>
    <row r="16" spans="1:14">
      <c r="A16" t="s">
        <v>3105</v>
      </c>
      <c r="B16">
        <v>6</v>
      </c>
      <c r="C16">
        <v>3</v>
      </c>
      <c r="D16">
        <v>2</v>
      </c>
      <c r="F16" t="s">
        <v>3124</v>
      </c>
      <c r="G16" t="s">
        <v>3126</v>
      </c>
      <c r="I16">
        <v>3</v>
      </c>
      <c r="K16" t="s">
        <v>3095</v>
      </c>
      <c r="L16" t="s">
        <v>3186</v>
      </c>
      <c r="N16">
        <v>3</v>
      </c>
    </row>
    <row r="17" spans="1:14">
      <c r="A17" t="s">
        <v>3106</v>
      </c>
      <c r="B17">
        <v>12</v>
      </c>
      <c r="C17">
        <v>6</v>
      </c>
      <c r="D17">
        <v>2</v>
      </c>
      <c r="F17" t="s">
        <v>3127</v>
      </c>
      <c r="G17" t="s">
        <v>3128</v>
      </c>
      <c r="I17">
        <v>3</v>
      </c>
      <c r="K17" t="s">
        <v>3095</v>
      </c>
      <c r="L17" t="s">
        <v>3187</v>
      </c>
      <c r="N17">
        <v>3</v>
      </c>
    </row>
    <row r="18" spans="1:14">
      <c r="F18" t="s">
        <v>3127</v>
      </c>
      <c r="G18" t="s">
        <v>3129</v>
      </c>
      <c r="I18">
        <v>3</v>
      </c>
      <c r="K18" t="s">
        <v>3188</v>
      </c>
      <c r="L18" t="s">
        <v>3185</v>
      </c>
      <c r="N18">
        <v>3</v>
      </c>
    </row>
    <row r="19" spans="1:14">
      <c r="F19" t="s">
        <v>3130</v>
      </c>
      <c r="G19" t="s">
        <v>3125</v>
      </c>
      <c r="I19">
        <v>3</v>
      </c>
    </row>
    <row r="20" spans="1:14">
      <c r="F20" t="s">
        <v>3130</v>
      </c>
      <c r="G20" t="s">
        <v>3126</v>
      </c>
      <c r="I20">
        <v>3</v>
      </c>
      <c r="K20" s="1" t="s">
        <v>3189</v>
      </c>
      <c r="L20" s="1"/>
      <c r="M20" s="1"/>
      <c r="N20" s="1"/>
    </row>
    <row r="21" spans="1:14">
      <c r="F21" t="s">
        <v>3130</v>
      </c>
      <c r="G21" t="s">
        <v>3131</v>
      </c>
      <c r="I21">
        <v>3</v>
      </c>
      <c r="K21" s="1" t="s">
        <v>3108</v>
      </c>
      <c r="L21" s="1" t="s">
        <v>3109</v>
      </c>
      <c r="M21" s="1"/>
      <c r="N21" s="1" t="s">
        <v>3110</v>
      </c>
    </row>
    <row r="22" spans="1:14">
      <c r="K22" t="s">
        <v>3190</v>
      </c>
      <c r="L22" t="s">
        <v>3120</v>
      </c>
      <c r="N22">
        <v>2</v>
      </c>
    </row>
    <row r="23" spans="1:14">
      <c r="F23" s="1" t="s">
        <v>3132</v>
      </c>
      <c r="G23" s="1"/>
      <c r="H23" s="1"/>
      <c r="I23" s="1"/>
      <c r="K23" t="s">
        <v>3191</v>
      </c>
      <c r="L23" t="s">
        <v>3120</v>
      </c>
      <c r="N23">
        <v>3</v>
      </c>
    </row>
    <row r="24" spans="1:14">
      <c r="F24" s="1" t="s">
        <v>3108</v>
      </c>
      <c r="G24" s="1" t="s">
        <v>3109</v>
      </c>
      <c r="H24" s="1"/>
      <c r="I24" s="1" t="s">
        <v>3110</v>
      </c>
      <c r="K24" t="s">
        <v>3192</v>
      </c>
      <c r="L24" t="s">
        <v>3120</v>
      </c>
      <c r="N24">
        <v>2</v>
      </c>
    </row>
    <row r="25" spans="1:14">
      <c r="F25" t="s">
        <v>3133</v>
      </c>
      <c r="G25" t="s">
        <v>3134</v>
      </c>
      <c r="I25">
        <v>3</v>
      </c>
      <c r="K25" t="s">
        <v>3193</v>
      </c>
      <c r="L25" t="s">
        <v>3194</v>
      </c>
      <c r="N25">
        <v>0</v>
      </c>
    </row>
    <row r="26" spans="1:14">
      <c r="F26" t="s">
        <v>3133</v>
      </c>
      <c r="G26" t="s">
        <v>3135</v>
      </c>
      <c r="I26">
        <v>3</v>
      </c>
      <c r="K26" t="s">
        <v>3193</v>
      </c>
      <c r="L26" t="s">
        <v>3195</v>
      </c>
      <c r="N26">
        <v>3</v>
      </c>
    </row>
    <row r="27" spans="1:14">
      <c r="F27" t="s">
        <v>3136</v>
      </c>
      <c r="G27" t="s">
        <v>3137</v>
      </c>
      <c r="I27">
        <v>3</v>
      </c>
      <c r="K27" t="s">
        <v>3193</v>
      </c>
      <c r="L27" t="s">
        <v>3196</v>
      </c>
      <c r="N27">
        <v>2</v>
      </c>
    </row>
    <row r="28" spans="1:14">
      <c r="F28" t="s">
        <v>3136</v>
      </c>
      <c r="G28" t="s">
        <v>3138</v>
      </c>
      <c r="I28">
        <v>2</v>
      </c>
      <c r="K28" t="s">
        <v>3193</v>
      </c>
      <c r="L28" t="s">
        <v>3197</v>
      </c>
      <c r="N28">
        <v>3</v>
      </c>
    </row>
    <row r="29" spans="1:14">
      <c r="F29" t="s">
        <v>3136</v>
      </c>
      <c r="G29" t="s">
        <v>3139</v>
      </c>
      <c r="I29">
        <v>2</v>
      </c>
      <c r="K29" t="s">
        <v>3193</v>
      </c>
      <c r="L29" t="s">
        <v>3198</v>
      </c>
      <c r="N29">
        <v>2</v>
      </c>
    </row>
    <row r="30" spans="1:14">
      <c r="F30" t="s">
        <v>3140</v>
      </c>
      <c r="G30" t="s">
        <v>3141</v>
      </c>
      <c r="I30">
        <v>2</v>
      </c>
      <c r="K30" t="s">
        <v>3193</v>
      </c>
      <c r="L30" t="s">
        <v>3199</v>
      </c>
      <c r="N30">
        <v>2</v>
      </c>
    </row>
    <row r="31" spans="1:14">
      <c r="F31" t="s">
        <v>3140</v>
      </c>
      <c r="G31" t="s">
        <v>3134</v>
      </c>
      <c r="I31">
        <v>2</v>
      </c>
      <c r="K31" t="s">
        <v>3193</v>
      </c>
      <c r="L31" t="s">
        <v>3200</v>
      </c>
      <c r="N31">
        <v>2</v>
      </c>
    </row>
    <row r="32" spans="1:14">
      <c r="F32" t="s">
        <v>3140</v>
      </c>
      <c r="G32" t="s">
        <v>3135</v>
      </c>
      <c r="I32">
        <v>2</v>
      </c>
      <c r="K32" t="s">
        <v>3193</v>
      </c>
      <c r="L32" t="s">
        <v>3201</v>
      </c>
      <c r="N32">
        <v>2</v>
      </c>
    </row>
    <row r="33" spans="6:14">
      <c r="F33" t="s">
        <v>3140</v>
      </c>
      <c r="G33" t="s">
        <v>3142</v>
      </c>
      <c r="I33">
        <v>0</v>
      </c>
    </row>
    <row r="34" spans="6:14">
      <c r="F34" t="s">
        <v>3143</v>
      </c>
      <c r="G34" t="s">
        <v>3134</v>
      </c>
      <c r="I34">
        <v>2</v>
      </c>
      <c r="K34" s="1" t="s">
        <v>3202</v>
      </c>
      <c r="L34" s="1"/>
      <c r="M34" s="1"/>
      <c r="N34" s="1"/>
    </row>
    <row r="35" spans="6:14">
      <c r="F35" t="s">
        <v>3143</v>
      </c>
      <c r="G35" t="s">
        <v>3135</v>
      </c>
      <c r="I35">
        <v>2</v>
      </c>
      <c r="K35" s="1" t="s">
        <v>3108</v>
      </c>
      <c r="L35" s="1" t="s">
        <v>3109</v>
      </c>
      <c r="M35" s="1"/>
      <c r="N35" s="1" t="s">
        <v>3110</v>
      </c>
    </row>
    <row r="36" spans="6:14">
      <c r="K36" t="s">
        <v>3203</v>
      </c>
      <c r="L36" t="s">
        <v>3204</v>
      </c>
      <c r="N36">
        <v>3</v>
      </c>
    </row>
    <row r="37" spans="6:14">
      <c r="F37" s="1" t="s">
        <v>3144</v>
      </c>
      <c r="G37" s="1"/>
      <c r="H37" s="1"/>
      <c r="I37" s="1"/>
      <c r="K37" t="s">
        <v>3205</v>
      </c>
      <c r="L37" t="s">
        <v>3206</v>
      </c>
      <c r="N37">
        <v>2</v>
      </c>
    </row>
    <row r="38" spans="6:14">
      <c r="F38" s="1" t="s">
        <v>3108</v>
      </c>
      <c r="G38" s="1" t="s">
        <v>3109</v>
      </c>
      <c r="H38" s="1"/>
      <c r="I38" s="1" t="s">
        <v>3110</v>
      </c>
      <c r="K38" t="s">
        <v>3207</v>
      </c>
      <c r="L38" t="s">
        <v>3208</v>
      </c>
      <c r="N38">
        <v>2</v>
      </c>
    </row>
    <row r="39" spans="6:14">
      <c r="F39" t="s">
        <v>3145</v>
      </c>
      <c r="G39" t="s">
        <v>3120</v>
      </c>
      <c r="I39">
        <v>3</v>
      </c>
    </row>
    <row r="40" spans="6:14">
      <c r="F40" t="s">
        <v>3146</v>
      </c>
      <c r="G40" t="s">
        <v>3120</v>
      </c>
      <c r="I40">
        <v>3</v>
      </c>
      <c r="K40" s="1" t="s">
        <v>3209</v>
      </c>
      <c r="L40" s="1"/>
      <c r="M40" s="1"/>
      <c r="N40" s="1"/>
    </row>
    <row r="41" spans="6:14">
      <c r="F41" t="s">
        <v>3147</v>
      </c>
      <c r="G41" t="s">
        <v>3120</v>
      </c>
      <c r="I41">
        <v>3</v>
      </c>
      <c r="K41" s="1" t="s">
        <v>3108</v>
      </c>
      <c r="L41" s="1" t="s">
        <v>3109</v>
      </c>
      <c r="M41" s="1"/>
      <c r="N41" s="1" t="s">
        <v>3110</v>
      </c>
    </row>
    <row r="42" spans="6:14">
      <c r="K42" t="s">
        <v>3094</v>
      </c>
      <c r="L42" t="s">
        <v>3210</v>
      </c>
      <c r="N42">
        <v>3</v>
      </c>
    </row>
    <row r="43" spans="6:14">
      <c r="F43" s="1" t="s">
        <v>3148</v>
      </c>
      <c r="G43" s="1"/>
      <c r="H43" s="1"/>
      <c r="I43" s="1"/>
      <c r="K43" t="s">
        <v>3094</v>
      </c>
      <c r="L43" t="s">
        <v>3211</v>
      </c>
      <c r="N43">
        <v>3</v>
      </c>
    </row>
    <row r="44" spans="6:14">
      <c r="F44" s="1" t="s">
        <v>3108</v>
      </c>
      <c r="G44" s="1" t="s">
        <v>3109</v>
      </c>
      <c r="H44" s="1"/>
      <c r="I44" s="1" t="s">
        <v>3110</v>
      </c>
    </row>
    <row r="45" spans="6:14">
      <c r="F45" t="s">
        <v>3149</v>
      </c>
      <c r="G45" t="s">
        <v>3112</v>
      </c>
      <c r="I45">
        <v>3</v>
      </c>
      <c r="K45" s="1" t="s">
        <v>3212</v>
      </c>
      <c r="L45" s="1"/>
      <c r="M45" s="1"/>
      <c r="N45" s="1"/>
    </row>
    <row r="46" spans="6:14">
      <c r="F46" t="s">
        <v>3149</v>
      </c>
      <c r="G46" t="s">
        <v>3120</v>
      </c>
      <c r="I46">
        <v>2</v>
      </c>
      <c r="K46" s="1" t="s">
        <v>3108</v>
      </c>
      <c r="L46" s="1" t="s">
        <v>3109</v>
      </c>
      <c r="M46" s="1"/>
      <c r="N46" s="1" t="s">
        <v>3110</v>
      </c>
    </row>
    <row r="47" spans="6:14">
      <c r="F47" t="s">
        <v>3149</v>
      </c>
      <c r="G47" t="s">
        <v>3150</v>
      </c>
      <c r="I47">
        <v>2</v>
      </c>
      <c r="K47" t="s">
        <v>3213</v>
      </c>
      <c r="L47" t="s">
        <v>3131</v>
      </c>
      <c r="N47">
        <v>3</v>
      </c>
    </row>
    <row r="48" spans="6:14">
      <c r="F48" t="s">
        <v>3151</v>
      </c>
      <c r="G48" t="s">
        <v>3120</v>
      </c>
      <c r="I48">
        <v>3</v>
      </c>
      <c r="K48" t="s">
        <v>3214</v>
      </c>
      <c r="L48" t="s">
        <v>3131</v>
      </c>
      <c r="N48">
        <v>3</v>
      </c>
    </row>
    <row r="49" spans="6:14">
      <c r="F49" t="s">
        <v>3151</v>
      </c>
      <c r="G49" t="s">
        <v>3131</v>
      </c>
      <c r="I49">
        <v>2</v>
      </c>
      <c r="K49" t="s">
        <v>3215</v>
      </c>
      <c r="L49" t="s">
        <v>3120</v>
      </c>
      <c r="N49">
        <v>2</v>
      </c>
    </row>
    <row r="50" spans="6:14">
      <c r="F50" t="s">
        <v>3152</v>
      </c>
      <c r="G50" t="s">
        <v>3153</v>
      </c>
      <c r="I50">
        <v>3</v>
      </c>
    </row>
    <row r="51" spans="6:14">
      <c r="F51" t="s">
        <v>3152</v>
      </c>
      <c r="G51" t="s">
        <v>3120</v>
      </c>
      <c r="I51">
        <v>3</v>
      </c>
      <c r="K51" s="1" t="s">
        <v>3216</v>
      </c>
      <c r="L51" s="1"/>
      <c r="M51" s="1"/>
      <c r="N51" s="1"/>
    </row>
    <row r="52" spans="6:14">
      <c r="F52" t="s">
        <v>3154</v>
      </c>
      <c r="G52" t="s">
        <v>3153</v>
      </c>
      <c r="I52">
        <v>3</v>
      </c>
      <c r="K52" s="1" t="s">
        <v>3108</v>
      </c>
      <c r="L52" s="1" t="s">
        <v>3109</v>
      </c>
      <c r="M52" s="1"/>
      <c r="N52" s="1" t="s">
        <v>3110</v>
      </c>
    </row>
    <row r="53" spans="6:14">
      <c r="F53" t="s">
        <v>3154</v>
      </c>
      <c r="G53" t="s">
        <v>3120</v>
      </c>
      <c r="I53">
        <v>3</v>
      </c>
      <c r="K53" t="s">
        <v>3217</v>
      </c>
      <c r="L53" t="s">
        <v>3115</v>
      </c>
      <c r="N53">
        <v>3</v>
      </c>
    </row>
    <row r="54" spans="6:14">
      <c r="F54" t="s">
        <v>3155</v>
      </c>
      <c r="G54" t="s">
        <v>3120</v>
      </c>
      <c r="I54">
        <v>3</v>
      </c>
      <c r="K54" t="s">
        <v>3217</v>
      </c>
      <c r="L54" t="s">
        <v>3218</v>
      </c>
      <c r="N54">
        <v>3</v>
      </c>
    </row>
    <row r="55" spans="6:14">
      <c r="F55" t="s">
        <v>3156</v>
      </c>
      <c r="G55" t="s">
        <v>3157</v>
      </c>
      <c r="I55">
        <v>3</v>
      </c>
      <c r="K55" t="s">
        <v>3217</v>
      </c>
      <c r="L55" t="s">
        <v>3219</v>
      </c>
      <c r="N55">
        <v>3</v>
      </c>
    </row>
    <row r="56" spans="6:14">
      <c r="F56" t="s">
        <v>3158</v>
      </c>
      <c r="G56" t="s">
        <v>3159</v>
      </c>
      <c r="I56">
        <v>3</v>
      </c>
      <c r="K56" t="s">
        <v>3217</v>
      </c>
      <c r="L56" t="s">
        <v>3220</v>
      </c>
      <c r="N56">
        <v>3</v>
      </c>
    </row>
    <row r="57" spans="6:14">
      <c r="F57" t="s">
        <v>3158</v>
      </c>
      <c r="G57" t="s">
        <v>3141</v>
      </c>
      <c r="I57">
        <v>3</v>
      </c>
      <c r="K57" t="s">
        <v>3221</v>
      </c>
      <c r="L57" t="s">
        <v>3222</v>
      </c>
      <c r="N57">
        <v>3</v>
      </c>
    </row>
    <row r="58" spans="6:14">
      <c r="F58" t="s">
        <v>3158</v>
      </c>
      <c r="G58" t="s">
        <v>3160</v>
      </c>
      <c r="I58">
        <v>3</v>
      </c>
    </row>
    <row r="59" spans="6:14">
      <c r="F59" t="s">
        <v>3158</v>
      </c>
      <c r="G59" t="s">
        <v>3161</v>
      </c>
      <c r="I59">
        <v>3</v>
      </c>
    </row>
    <row r="60" spans="6:14">
      <c r="F60" t="s">
        <v>3158</v>
      </c>
      <c r="G60" t="s">
        <v>3162</v>
      </c>
      <c r="I60">
        <v>1</v>
      </c>
    </row>
    <row r="61" spans="6:14">
      <c r="F61" t="s">
        <v>3163</v>
      </c>
      <c r="G61" t="s">
        <v>3131</v>
      </c>
      <c r="I61">
        <v>3</v>
      </c>
    </row>
    <row r="63" spans="6:14">
      <c r="F63" s="1" t="s">
        <v>3164</v>
      </c>
      <c r="G63" s="1"/>
      <c r="H63" s="1"/>
      <c r="I63" s="1"/>
    </row>
    <row r="64" spans="6:14">
      <c r="F64" s="1" t="s">
        <v>3108</v>
      </c>
      <c r="G64" s="1" t="s">
        <v>3109</v>
      </c>
      <c r="H64" s="1"/>
      <c r="I64" s="1" t="s">
        <v>3110</v>
      </c>
    </row>
    <row r="65" spans="6:9">
      <c r="F65" t="s">
        <v>3165</v>
      </c>
      <c r="G65" t="s">
        <v>3141</v>
      </c>
      <c r="I65">
        <v>2</v>
      </c>
    </row>
    <row r="66" spans="6:9">
      <c r="F66" t="s">
        <v>3165</v>
      </c>
      <c r="G66" t="s">
        <v>3120</v>
      </c>
      <c r="I66">
        <v>3</v>
      </c>
    </row>
    <row r="67" spans="6:9">
      <c r="F67" t="s">
        <v>3165</v>
      </c>
      <c r="G67" t="s">
        <v>3166</v>
      </c>
      <c r="I67">
        <v>0</v>
      </c>
    </row>
    <row r="68" spans="6:9">
      <c r="F68" t="s">
        <v>3167</v>
      </c>
      <c r="G68" t="s">
        <v>3120</v>
      </c>
      <c r="I68">
        <v>2</v>
      </c>
    </row>
    <row r="69" spans="6:9">
      <c r="F69" t="s">
        <v>3168</v>
      </c>
      <c r="G69" t="s">
        <v>3120</v>
      </c>
      <c r="I69">
        <v>3</v>
      </c>
    </row>
    <row r="70" spans="6:9">
      <c r="F70" t="s">
        <v>3169</v>
      </c>
      <c r="G70" t="s">
        <v>3120</v>
      </c>
      <c r="I70">
        <v>3</v>
      </c>
    </row>
    <row r="71" spans="6:9">
      <c r="F71" t="s">
        <v>3170</v>
      </c>
      <c r="G71" t="s">
        <v>3120</v>
      </c>
      <c r="I71">
        <v>3</v>
      </c>
    </row>
    <row r="72" spans="6:9">
      <c r="F72" t="s">
        <v>3171</v>
      </c>
      <c r="G72" t="s">
        <v>3120</v>
      </c>
      <c r="I72">
        <v>3</v>
      </c>
    </row>
  </sheetData>
  <mergeCells count="12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12"/>
  <sheetViews>
    <sheetView workbookViewId="0"/>
  </sheetViews>
  <sheetFormatPr defaultRowHeight="15" outlineLevelRow="1"/>
  <sheetData>
    <row r="1" spans="1:1">
      <c r="A1" s="1" t="s">
        <v>3234</v>
      </c>
    </row>
    <row r="2" spans="1:1">
      <c r="A2" s="1" t="s">
        <v>3233</v>
      </c>
    </row>
    <row r="3" spans="1:1">
      <c r="A3" s="1" t="s">
        <v>3232</v>
      </c>
    </row>
    <row r="4" spans="1:1">
      <c r="A4" s="1" t="s">
        <v>3231</v>
      </c>
    </row>
    <row r="5" spans="1:1" hidden="1" outlineLevel="1" collapsed="1">
      <c r="A5" t="s">
        <v>3223</v>
      </c>
    </row>
    <row r="6" spans="1:1" hidden="1" outlineLevel="1" collapsed="1">
      <c r="A6" t="s">
        <v>3224</v>
      </c>
    </row>
    <row r="7" spans="1:1" hidden="1" outlineLevel="1" collapsed="1">
      <c r="A7" t="s">
        <v>3225</v>
      </c>
    </row>
    <row r="8" spans="1:1" hidden="1" outlineLevel="1" collapsed="1">
      <c r="A8" t="s">
        <v>3226</v>
      </c>
    </row>
    <row r="9" spans="1:1" hidden="1" outlineLevel="1" collapsed="1">
      <c r="A9" t="s">
        <v>3227</v>
      </c>
    </row>
    <row r="10" spans="1:1" hidden="1" outlineLevel="1" collapsed="1">
      <c r="A10" t="s">
        <v>3228</v>
      </c>
    </row>
    <row r="11" spans="1:1" hidden="1" outlineLevel="1" collapsed="1">
      <c r="A11" t="s">
        <v>3229</v>
      </c>
    </row>
    <row r="12" spans="1:1" hidden="1" outlineLevel="1" collapsed="1">
      <c r="A12" t="s">
        <v>3230</v>
      </c>
    </row>
    <row r="14" spans="1:1">
      <c r="A14" s="1" t="s">
        <v>3239</v>
      </c>
    </row>
    <row r="15" spans="1:1">
      <c r="A15" s="1" t="s">
        <v>3238</v>
      </c>
    </row>
    <row r="16" spans="1:1">
      <c r="A16" s="1" t="s">
        <v>3232</v>
      </c>
    </row>
    <row r="17" spans="1:2">
      <c r="A17" s="8" t="s">
        <v>3237</v>
      </c>
    </row>
    <row r="18" spans="1:2" hidden="1" outlineLevel="1" collapsed="1">
      <c r="A18" t="s">
        <v>3235</v>
      </c>
    </row>
    <row r="19" spans="1:2" hidden="1" outlineLevel="1" collapsed="1">
      <c r="A19" s="9" t="s">
        <v>3236</v>
      </c>
    </row>
    <row r="21" spans="1:2">
      <c r="A21" s="1" t="s">
        <v>3262</v>
      </c>
      <c r="B21" s="1"/>
    </row>
    <row r="22" spans="1:2">
      <c r="A22" s="1" t="s">
        <v>3238</v>
      </c>
      <c r="B22" s="1"/>
    </row>
    <row r="23" spans="1:2">
      <c r="A23" s="1" t="s">
        <v>3242</v>
      </c>
      <c r="B23" s="1" t="s">
        <v>3232</v>
      </c>
    </row>
    <row r="24" spans="1:2">
      <c r="A24" s="1" t="s">
        <v>3241</v>
      </c>
      <c r="B24" s="8" t="s">
        <v>3261</v>
      </c>
    </row>
    <row r="25" spans="1:2" hidden="1" outlineLevel="1" collapsed="1">
      <c r="A25" t="s">
        <v>3240</v>
      </c>
      <c r="B25" t="s">
        <v>3243</v>
      </c>
    </row>
    <row r="26" spans="1:2" hidden="1" outlineLevel="1" collapsed="1">
      <c r="B26" t="s">
        <v>3244</v>
      </c>
    </row>
    <row r="27" spans="1:2" hidden="1" outlineLevel="1" collapsed="1">
      <c r="B27" t="s">
        <v>3245</v>
      </c>
    </row>
    <row r="28" spans="1:2" hidden="1" outlineLevel="1" collapsed="1">
      <c r="B28" t="s">
        <v>3246</v>
      </c>
    </row>
    <row r="29" spans="1:2" hidden="1" outlineLevel="1" collapsed="1">
      <c r="B29" t="s">
        <v>3247</v>
      </c>
    </row>
    <row r="30" spans="1:2" hidden="1" outlineLevel="1" collapsed="1">
      <c r="B30" t="s">
        <v>3248</v>
      </c>
    </row>
    <row r="31" spans="1:2" hidden="1" outlineLevel="1" collapsed="1">
      <c r="B31" t="s">
        <v>3249</v>
      </c>
    </row>
    <row r="32" spans="1:2" hidden="1" outlineLevel="1" collapsed="1">
      <c r="B32" t="s">
        <v>3250</v>
      </c>
    </row>
    <row r="33" spans="1:6" hidden="1" outlineLevel="1" collapsed="1">
      <c r="B33" t="s">
        <v>3251</v>
      </c>
    </row>
    <row r="34" spans="1:6" hidden="1" outlineLevel="1" collapsed="1">
      <c r="B34" t="s">
        <v>3252</v>
      </c>
    </row>
    <row r="35" spans="1:6" hidden="1" outlineLevel="1" collapsed="1">
      <c r="B35" t="s">
        <v>3253</v>
      </c>
    </row>
    <row r="36" spans="1:6" hidden="1" outlineLevel="1" collapsed="1">
      <c r="B36" t="s">
        <v>3254</v>
      </c>
    </row>
    <row r="37" spans="1:6" hidden="1" outlineLevel="1" collapsed="1">
      <c r="B37" t="s">
        <v>3255</v>
      </c>
    </row>
    <row r="38" spans="1:6" hidden="1" outlineLevel="1" collapsed="1">
      <c r="B38" s="9" t="s">
        <v>3256</v>
      </c>
    </row>
    <row r="39" spans="1:6" hidden="1" outlineLevel="1" collapsed="1">
      <c r="B39" s="9" t="s">
        <v>3257</v>
      </c>
    </row>
    <row r="40" spans="1:6" hidden="1" outlineLevel="1" collapsed="1">
      <c r="B40" t="s">
        <v>3258</v>
      </c>
    </row>
    <row r="41" spans="1:6" hidden="1" outlineLevel="1" collapsed="1">
      <c r="B41" t="s">
        <v>3259</v>
      </c>
    </row>
    <row r="42" spans="1:6" hidden="1" outlineLevel="1" collapsed="1">
      <c r="B42" t="s">
        <v>3260</v>
      </c>
    </row>
    <row r="44" spans="1:6">
      <c r="A44" s="1" t="s">
        <v>3284</v>
      </c>
      <c r="B44" s="1"/>
      <c r="C44" s="1"/>
      <c r="D44" s="1"/>
      <c r="E44" s="1"/>
      <c r="F44" s="1"/>
    </row>
    <row r="45" spans="1:6">
      <c r="A45" s="1" t="s">
        <v>3238</v>
      </c>
      <c r="B45" s="1"/>
      <c r="C45" s="1"/>
      <c r="D45" s="1"/>
      <c r="E45" s="1"/>
      <c r="F45" s="1"/>
    </row>
    <row r="46" spans="1:6">
      <c r="A46" s="1" t="s">
        <v>3242</v>
      </c>
      <c r="B46" s="1"/>
      <c r="C46" s="1"/>
      <c r="D46" s="1" t="s">
        <v>3232</v>
      </c>
      <c r="E46" s="1" t="s">
        <v>3283</v>
      </c>
      <c r="F46" s="1"/>
    </row>
    <row r="47" spans="1:6">
      <c r="A47" s="1" t="s">
        <v>3267</v>
      </c>
      <c r="B47" s="8" t="s">
        <v>3269</v>
      </c>
      <c r="C47" s="1" t="s">
        <v>3270</v>
      </c>
      <c r="D47" s="8" t="s">
        <v>3275</v>
      </c>
      <c r="E47" s="1" t="s">
        <v>3276</v>
      </c>
      <c r="F47" s="1" t="s">
        <v>3282</v>
      </c>
    </row>
    <row r="48" spans="1:6" hidden="1" outlineLevel="1" collapsed="1">
      <c r="A48" t="s">
        <v>3243</v>
      </c>
      <c r="B48" s="9" t="s">
        <v>3236</v>
      </c>
      <c r="C48" t="s">
        <v>3263</v>
      </c>
      <c r="D48" t="s">
        <v>3271</v>
      </c>
      <c r="E48" t="s">
        <v>3271</v>
      </c>
      <c r="F48" t="s">
        <v>3271</v>
      </c>
    </row>
    <row r="49" spans="1:6" hidden="1" outlineLevel="1" collapsed="1">
      <c r="A49" t="s">
        <v>3244</v>
      </c>
      <c r="B49" t="s">
        <v>3268</v>
      </c>
      <c r="D49" t="s">
        <v>3272</v>
      </c>
      <c r="E49" t="s">
        <v>3272</v>
      </c>
      <c r="F49" t="s">
        <v>3272</v>
      </c>
    </row>
    <row r="50" spans="1:6" hidden="1" outlineLevel="1" collapsed="1">
      <c r="A50" t="s">
        <v>3263</v>
      </c>
      <c r="D50" t="s">
        <v>3273</v>
      </c>
      <c r="E50" t="s">
        <v>3273</v>
      </c>
      <c r="F50" t="s">
        <v>3274</v>
      </c>
    </row>
    <row r="51" spans="1:6" hidden="1" outlineLevel="1" collapsed="1">
      <c r="A51" t="s">
        <v>3245</v>
      </c>
      <c r="D51" t="s">
        <v>3274</v>
      </c>
      <c r="E51" t="s">
        <v>3274</v>
      </c>
      <c r="F51" t="s">
        <v>3226</v>
      </c>
    </row>
    <row r="52" spans="1:6" hidden="1" outlineLevel="1" collapsed="1">
      <c r="A52" t="s">
        <v>3264</v>
      </c>
      <c r="D52" s="9" t="s">
        <v>3236</v>
      </c>
      <c r="F52" t="s">
        <v>3277</v>
      </c>
    </row>
    <row r="53" spans="1:6" hidden="1" outlineLevel="1" collapsed="1">
      <c r="A53" t="s">
        <v>3246</v>
      </c>
      <c r="D53" t="s">
        <v>3268</v>
      </c>
      <c r="F53" t="s">
        <v>3278</v>
      </c>
    </row>
    <row r="54" spans="1:6" hidden="1" outlineLevel="1" collapsed="1">
      <c r="A54" t="s">
        <v>3265</v>
      </c>
      <c r="F54" t="s">
        <v>3279</v>
      </c>
    </row>
    <row r="55" spans="1:6" hidden="1" outlineLevel="1" collapsed="1">
      <c r="A55" t="s">
        <v>3266</v>
      </c>
      <c r="F55" t="s">
        <v>3280</v>
      </c>
    </row>
    <row r="56" spans="1:6" hidden="1" outlineLevel="1" collapsed="1">
      <c r="A56" t="s">
        <v>3259</v>
      </c>
      <c r="F56" t="s">
        <v>3281</v>
      </c>
    </row>
    <row r="58" spans="1:6">
      <c r="A58" s="1" t="s">
        <v>3320</v>
      </c>
      <c r="B58" s="1"/>
      <c r="C58" s="1"/>
      <c r="D58" s="1"/>
    </row>
    <row r="59" spans="1:6">
      <c r="A59" s="1" t="s">
        <v>3319</v>
      </c>
      <c r="B59" s="1"/>
      <c r="C59" s="1"/>
      <c r="D59" s="1"/>
    </row>
    <row r="60" spans="1:6">
      <c r="A60" s="1" t="s">
        <v>3242</v>
      </c>
      <c r="B60" s="1" t="s">
        <v>3283</v>
      </c>
      <c r="C60" s="1"/>
      <c r="D60" s="1"/>
    </row>
    <row r="61" spans="1:6">
      <c r="A61" s="1" t="s">
        <v>3288</v>
      </c>
      <c r="B61" s="10" t="s">
        <v>3290</v>
      </c>
      <c r="C61" s="1" t="s">
        <v>3292</v>
      </c>
      <c r="D61" s="1" t="s">
        <v>3318</v>
      </c>
    </row>
    <row r="62" spans="1:6" hidden="1" outlineLevel="1" collapsed="1">
      <c r="A62" t="s">
        <v>3285</v>
      </c>
      <c r="B62" s="11" t="s">
        <v>3289</v>
      </c>
      <c r="C62" t="s">
        <v>3285</v>
      </c>
      <c r="D62" t="s">
        <v>3293</v>
      </c>
    </row>
    <row r="63" spans="1:6" hidden="1" outlineLevel="1" collapsed="1">
      <c r="A63" t="s">
        <v>3286</v>
      </c>
      <c r="C63" t="s">
        <v>3287</v>
      </c>
      <c r="D63" t="s">
        <v>3294</v>
      </c>
    </row>
    <row r="64" spans="1:6" hidden="1" outlineLevel="1" collapsed="1">
      <c r="A64" t="s">
        <v>3287</v>
      </c>
      <c r="C64" t="s">
        <v>3291</v>
      </c>
      <c r="D64" t="s">
        <v>3295</v>
      </c>
    </row>
    <row r="65" spans="4:4" hidden="1" outlineLevel="1" collapsed="1">
      <c r="D65" t="s">
        <v>3296</v>
      </c>
    </row>
    <row r="66" spans="4:4" hidden="1" outlineLevel="1" collapsed="1">
      <c r="D66" t="s">
        <v>3297</v>
      </c>
    </row>
    <row r="67" spans="4:4" hidden="1" outlineLevel="1" collapsed="1">
      <c r="D67" t="s">
        <v>3298</v>
      </c>
    </row>
    <row r="68" spans="4:4" hidden="1" outlineLevel="1" collapsed="1">
      <c r="D68" t="s">
        <v>3299</v>
      </c>
    </row>
    <row r="69" spans="4:4" hidden="1" outlineLevel="1" collapsed="1">
      <c r="D69" t="s">
        <v>3300</v>
      </c>
    </row>
    <row r="70" spans="4:4" hidden="1" outlineLevel="1" collapsed="1">
      <c r="D70" t="s">
        <v>3301</v>
      </c>
    </row>
    <row r="71" spans="4:4" hidden="1" outlineLevel="1" collapsed="1">
      <c r="D71" t="s">
        <v>3302</v>
      </c>
    </row>
    <row r="72" spans="4:4" hidden="1" outlineLevel="1" collapsed="1">
      <c r="D72" t="s">
        <v>3303</v>
      </c>
    </row>
    <row r="73" spans="4:4" hidden="1" outlineLevel="1" collapsed="1">
      <c r="D73" t="s">
        <v>3304</v>
      </c>
    </row>
    <row r="74" spans="4:4" hidden="1" outlineLevel="1" collapsed="1">
      <c r="D74" t="s">
        <v>3305</v>
      </c>
    </row>
    <row r="75" spans="4:4" hidden="1" outlineLevel="1" collapsed="1">
      <c r="D75" t="s">
        <v>3306</v>
      </c>
    </row>
    <row r="76" spans="4:4" hidden="1" outlineLevel="1" collapsed="1">
      <c r="D76" t="s">
        <v>3307</v>
      </c>
    </row>
    <row r="77" spans="4:4" hidden="1" outlineLevel="1" collapsed="1">
      <c r="D77" t="s">
        <v>3308</v>
      </c>
    </row>
    <row r="78" spans="4:4" hidden="1" outlineLevel="1" collapsed="1">
      <c r="D78" t="s">
        <v>3309</v>
      </c>
    </row>
    <row r="79" spans="4:4" hidden="1" outlineLevel="1" collapsed="1">
      <c r="D79" t="s">
        <v>3310</v>
      </c>
    </row>
    <row r="80" spans="4:4" hidden="1" outlineLevel="1" collapsed="1">
      <c r="D80" t="s">
        <v>3311</v>
      </c>
    </row>
    <row r="81" spans="1:4" hidden="1" outlineLevel="1" collapsed="1">
      <c r="D81" t="s">
        <v>3312</v>
      </c>
    </row>
    <row r="82" spans="1:4" hidden="1" outlineLevel="1" collapsed="1">
      <c r="D82" t="s">
        <v>3313</v>
      </c>
    </row>
    <row r="83" spans="1:4" hidden="1" outlineLevel="1" collapsed="1">
      <c r="D83" t="s">
        <v>3314</v>
      </c>
    </row>
    <row r="84" spans="1:4" hidden="1" outlineLevel="1" collapsed="1">
      <c r="D84" t="s">
        <v>3315</v>
      </c>
    </row>
    <row r="85" spans="1:4" hidden="1" outlineLevel="1" collapsed="1">
      <c r="D85" t="s">
        <v>3316</v>
      </c>
    </row>
    <row r="86" spans="1:4" hidden="1" outlineLevel="1" collapsed="1">
      <c r="D86" t="s">
        <v>3317</v>
      </c>
    </row>
    <row r="88" spans="1:4">
      <c r="A88" s="1" t="s">
        <v>3362</v>
      </c>
      <c r="B88" s="1"/>
    </row>
    <row r="89" spans="1:4">
      <c r="A89" s="1" t="s">
        <v>3238</v>
      </c>
      <c r="B89" s="1"/>
    </row>
    <row r="90" spans="1:4">
      <c r="A90" s="1" t="s">
        <v>3242</v>
      </c>
      <c r="B90" s="1" t="s">
        <v>3232</v>
      </c>
    </row>
    <row r="91" spans="1:4">
      <c r="A91" s="1" t="s">
        <v>3334</v>
      </c>
      <c r="B91" s="8" t="s">
        <v>3361</v>
      </c>
    </row>
    <row r="92" spans="1:4" hidden="1" outlineLevel="1" collapsed="1">
      <c r="A92" t="s">
        <v>3321</v>
      </c>
      <c r="B92" t="s">
        <v>3335</v>
      </c>
    </row>
    <row r="93" spans="1:4" hidden="1" outlineLevel="1" collapsed="1">
      <c r="A93" t="s">
        <v>3322</v>
      </c>
      <c r="B93" t="s">
        <v>3336</v>
      </c>
    </row>
    <row r="94" spans="1:4" hidden="1" outlineLevel="1" collapsed="1">
      <c r="A94" t="s">
        <v>3323</v>
      </c>
      <c r="B94" t="s">
        <v>3337</v>
      </c>
    </row>
    <row r="95" spans="1:4" hidden="1" outlineLevel="1" collapsed="1">
      <c r="A95" t="s">
        <v>3324</v>
      </c>
      <c r="B95" t="s">
        <v>3338</v>
      </c>
    </row>
    <row r="96" spans="1:4" hidden="1" outlineLevel="1" collapsed="1">
      <c r="A96" t="s">
        <v>3325</v>
      </c>
      <c r="B96" t="s">
        <v>3323</v>
      </c>
    </row>
    <row r="97" spans="1:2" hidden="1" outlineLevel="1" collapsed="1">
      <c r="A97" t="s">
        <v>3326</v>
      </c>
      <c r="B97" t="s">
        <v>3325</v>
      </c>
    </row>
    <row r="98" spans="1:2" hidden="1" outlineLevel="1" collapsed="1">
      <c r="A98" t="s">
        <v>3264</v>
      </c>
      <c r="B98" t="s">
        <v>3326</v>
      </c>
    </row>
    <row r="99" spans="1:2" hidden="1" outlineLevel="1" collapsed="1">
      <c r="A99" t="s">
        <v>3327</v>
      </c>
      <c r="B99" t="s">
        <v>3264</v>
      </c>
    </row>
    <row r="100" spans="1:2" hidden="1" outlineLevel="1" collapsed="1">
      <c r="A100" t="s">
        <v>3328</v>
      </c>
      <c r="B100" t="s">
        <v>3327</v>
      </c>
    </row>
    <row r="101" spans="1:2" hidden="1" outlineLevel="1" collapsed="1">
      <c r="A101" t="s">
        <v>3329</v>
      </c>
      <c r="B101" t="s">
        <v>3339</v>
      </c>
    </row>
    <row r="102" spans="1:2" hidden="1" outlineLevel="1" collapsed="1">
      <c r="A102" t="s">
        <v>3330</v>
      </c>
      <c r="B102" t="s">
        <v>3340</v>
      </c>
    </row>
    <row r="103" spans="1:2" hidden="1" outlineLevel="1" collapsed="1">
      <c r="A103" t="s">
        <v>3331</v>
      </c>
      <c r="B103" t="s">
        <v>3328</v>
      </c>
    </row>
    <row r="104" spans="1:2" hidden="1" outlineLevel="1" collapsed="1">
      <c r="A104" t="s">
        <v>3332</v>
      </c>
      <c r="B104" t="s">
        <v>3341</v>
      </c>
    </row>
    <row r="105" spans="1:2" hidden="1" outlineLevel="1" collapsed="1">
      <c r="A105" t="s">
        <v>3333</v>
      </c>
      <c r="B105" t="s">
        <v>3329</v>
      </c>
    </row>
    <row r="106" spans="1:2" hidden="1" outlineLevel="1" collapsed="1">
      <c r="B106" t="s">
        <v>3342</v>
      </c>
    </row>
    <row r="107" spans="1:2" hidden="1" outlineLevel="1" collapsed="1">
      <c r="B107" t="s">
        <v>3343</v>
      </c>
    </row>
    <row r="108" spans="1:2" hidden="1" outlineLevel="1" collapsed="1">
      <c r="B108" t="s">
        <v>3344</v>
      </c>
    </row>
    <row r="109" spans="1:2" hidden="1" outlineLevel="1" collapsed="1">
      <c r="B109" t="s">
        <v>3235</v>
      </c>
    </row>
    <row r="110" spans="1:2" hidden="1" outlineLevel="1" collapsed="1">
      <c r="B110" t="s">
        <v>3345</v>
      </c>
    </row>
    <row r="111" spans="1:2" hidden="1" outlineLevel="1" collapsed="1">
      <c r="B111" t="s">
        <v>3346</v>
      </c>
    </row>
    <row r="112" spans="1:2" hidden="1" outlineLevel="1" collapsed="1">
      <c r="B112" t="s">
        <v>3347</v>
      </c>
    </row>
    <row r="113" spans="2:2" hidden="1" outlineLevel="1" collapsed="1">
      <c r="B113" t="s">
        <v>3348</v>
      </c>
    </row>
    <row r="114" spans="2:2" hidden="1" outlineLevel="1" collapsed="1">
      <c r="B114" t="s">
        <v>3349</v>
      </c>
    </row>
    <row r="115" spans="2:2" hidden="1" outlineLevel="1" collapsed="1">
      <c r="B115" t="s">
        <v>3350</v>
      </c>
    </row>
    <row r="116" spans="2:2" hidden="1" outlineLevel="1" collapsed="1">
      <c r="B116" t="s">
        <v>3351</v>
      </c>
    </row>
    <row r="117" spans="2:2" hidden="1" outlineLevel="1" collapsed="1">
      <c r="B117" t="s">
        <v>3330</v>
      </c>
    </row>
    <row r="118" spans="2:2" hidden="1" outlineLevel="1" collapsed="1">
      <c r="B118" t="s">
        <v>3352</v>
      </c>
    </row>
    <row r="119" spans="2:2" hidden="1" outlineLevel="1" collapsed="1">
      <c r="B119" t="s">
        <v>3353</v>
      </c>
    </row>
    <row r="120" spans="2:2" hidden="1" outlineLevel="1" collapsed="1">
      <c r="B120" s="9" t="s">
        <v>3236</v>
      </c>
    </row>
    <row r="121" spans="2:2" hidden="1" outlineLevel="1" collapsed="1">
      <c r="B121" t="s">
        <v>3354</v>
      </c>
    </row>
    <row r="122" spans="2:2" hidden="1" outlineLevel="1" collapsed="1">
      <c r="B122" t="s">
        <v>3355</v>
      </c>
    </row>
    <row r="123" spans="2:2" hidden="1" outlineLevel="1" collapsed="1">
      <c r="B123" t="s">
        <v>3356</v>
      </c>
    </row>
    <row r="124" spans="2:2" hidden="1" outlineLevel="1" collapsed="1">
      <c r="B124" t="s">
        <v>3357</v>
      </c>
    </row>
    <row r="125" spans="2:2" hidden="1" outlineLevel="1" collapsed="1">
      <c r="B125" t="s">
        <v>3358</v>
      </c>
    </row>
    <row r="126" spans="2:2" hidden="1" outlineLevel="1" collapsed="1">
      <c r="B126" t="s">
        <v>3333</v>
      </c>
    </row>
    <row r="127" spans="2:2" hidden="1" outlineLevel="1" collapsed="1">
      <c r="B127" t="s">
        <v>3359</v>
      </c>
    </row>
    <row r="128" spans="2:2" hidden="1" outlineLevel="1" collapsed="1">
      <c r="B128" t="s">
        <v>3360</v>
      </c>
    </row>
    <row r="129" spans="1:8" hidden="1" outlineLevel="1" collapsed="1">
      <c r="B129" t="s">
        <v>3268</v>
      </c>
    </row>
    <row r="130" spans="1:8" hidden="1" outlineLevel="1" collapsed="1">
      <c r="B130" t="s">
        <v>3260</v>
      </c>
    </row>
    <row r="132" spans="1:8">
      <c r="A132" s="1" t="s">
        <v>3404</v>
      </c>
      <c r="B132" s="1"/>
      <c r="C132" s="1"/>
      <c r="D132" s="1"/>
      <c r="E132" s="1"/>
      <c r="F132" s="1"/>
      <c r="G132" s="1"/>
      <c r="H132" s="1"/>
    </row>
    <row r="133" spans="1:8">
      <c r="A133" s="1" t="s">
        <v>3238</v>
      </c>
      <c r="B133" s="1"/>
      <c r="C133" s="1"/>
      <c r="D133" s="1"/>
      <c r="E133" s="1"/>
      <c r="F133" s="1"/>
      <c r="G133" s="1"/>
      <c r="H133" s="1"/>
    </row>
    <row r="134" spans="1:8">
      <c r="A134" s="1" t="s">
        <v>3242</v>
      </c>
      <c r="B134" s="1"/>
      <c r="C134" s="1"/>
      <c r="D134" s="1"/>
      <c r="E134" s="1"/>
      <c r="F134" s="1"/>
      <c r="G134" s="1" t="s">
        <v>3232</v>
      </c>
      <c r="H134" s="1" t="s">
        <v>3283</v>
      </c>
    </row>
    <row r="135" spans="1:8">
      <c r="A135" s="1" t="s">
        <v>3364</v>
      </c>
      <c r="B135" s="1" t="s">
        <v>3365</v>
      </c>
      <c r="C135" s="1" t="s">
        <v>3270</v>
      </c>
      <c r="D135" s="1" t="s">
        <v>3367</v>
      </c>
      <c r="E135" s="1" t="s">
        <v>3372</v>
      </c>
      <c r="F135" s="8" t="s">
        <v>3376</v>
      </c>
      <c r="G135" s="8" t="s">
        <v>3382</v>
      </c>
      <c r="H135" s="1" t="s">
        <v>3403</v>
      </c>
    </row>
    <row r="136" spans="1:8" hidden="1" outlineLevel="1" collapsed="1">
      <c r="A136" t="s">
        <v>3363</v>
      </c>
      <c r="B136" t="s">
        <v>3363</v>
      </c>
      <c r="C136" t="s">
        <v>3263</v>
      </c>
      <c r="D136" t="s">
        <v>3366</v>
      </c>
      <c r="E136" t="s">
        <v>3368</v>
      </c>
      <c r="F136" t="s">
        <v>3263</v>
      </c>
      <c r="G136" t="s">
        <v>3377</v>
      </c>
      <c r="H136" t="s">
        <v>3383</v>
      </c>
    </row>
    <row r="137" spans="1:8" hidden="1" outlineLevel="1" collapsed="1">
      <c r="E137" t="s">
        <v>3369</v>
      </c>
      <c r="F137" t="s">
        <v>3373</v>
      </c>
      <c r="G137" t="s">
        <v>3378</v>
      </c>
      <c r="H137" t="s">
        <v>3384</v>
      </c>
    </row>
    <row r="138" spans="1:8" hidden="1" outlineLevel="1" collapsed="1">
      <c r="E138" t="s">
        <v>3370</v>
      </c>
      <c r="F138" t="s">
        <v>3374</v>
      </c>
      <c r="G138" t="s">
        <v>3379</v>
      </c>
      <c r="H138" t="s">
        <v>3385</v>
      </c>
    </row>
    <row r="139" spans="1:8" hidden="1" outlineLevel="1" collapsed="1">
      <c r="E139" t="s">
        <v>3371</v>
      </c>
      <c r="F139" s="9" t="s">
        <v>3236</v>
      </c>
      <c r="G139" t="s">
        <v>3380</v>
      </c>
      <c r="H139" t="s">
        <v>3386</v>
      </c>
    </row>
    <row r="140" spans="1:8" hidden="1" outlineLevel="1" collapsed="1">
      <c r="F140" t="s">
        <v>3375</v>
      </c>
      <c r="G140" s="9" t="s">
        <v>3381</v>
      </c>
      <c r="H140" t="s">
        <v>3387</v>
      </c>
    </row>
    <row r="141" spans="1:8" hidden="1" outlineLevel="1" collapsed="1">
      <c r="H141" t="s">
        <v>3388</v>
      </c>
    </row>
    <row r="142" spans="1:8" hidden="1" outlineLevel="1" collapsed="1">
      <c r="H142" t="s">
        <v>3389</v>
      </c>
    </row>
    <row r="143" spans="1:8" hidden="1" outlineLevel="1" collapsed="1">
      <c r="H143" t="s">
        <v>3390</v>
      </c>
    </row>
    <row r="144" spans="1:8" hidden="1" outlineLevel="1" collapsed="1">
      <c r="H144" t="s">
        <v>3274</v>
      </c>
    </row>
    <row r="145" spans="8:8" hidden="1" outlineLevel="1" collapsed="1">
      <c r="H145" t="s">
        <v>3226</v>
      </c>
    </row>
    <row r="146" spans="8:8" hidden="1" outlineLevel="1" collapsed="1">
      <c r="H146" t="s">
        <v>3391</v>
      </c>
    </row>
    <row r="147" spans="8:8" hidden="1" outlineLevel="1" collapsed="1">
      <c r="H147" t="s">
        <v>3228</v>
      </c>
    </row>
    <row r="148" spans="8:8" hidden="1" outlineLevel="1" collapsed="1">
      <c r="H148" t="s">
        <v>3392</v>
      </c>
    </row>
    <row r="149" spans="8:8" hidden="1" outlineLevel="1" collapsed="1">
      <c r="H149" t="s">
        <v>3229</v>
      </c>
    </row>
    <row r="150" spans="8:8" hidden="1" outlineLevel="1" collapsed="1">
      <c r="H150" t="s">
        <v>3393</v>
      </c>
    </row>
    <row r="151" spans="8:8" hidden="1" outlineLevel="1" collapsed="1">
      <c r="H151" t="s">
        <v>3394</v>
      </c>
    </row>
    <row r="152" spans="8:8" hidden="1" outlineLevel="1" collapsed="1">
      <c r="H152" t="s">
        <v>3279</v>
      </c>
    </row>
    <row r="153" spans="8:8" hidden="1" outlineLevel="1" collapsed="1">
      <c r="H153" t="s">
        <v>3395</v>
      </c>
    </row>
    <row r="154" spans="8:8" hidden="1" outlineLevel="1" collapsed="1">
      <c r="H154" t="s">
        <v>3396</v>
      </c>
    </row>
    <row r="155" spans="8:8" hidden="1" outlineLevel="1" collapsed="1">
      <c r="H155" t="s">
        <v>3397</v>
      </c>
    </row>
    <row r="156" spans="8:8" hidden="1" outlineLevel="1" collapsed="1">
      <c r="H156" t="s">
        <v>3398</v>
      </c>
    </row>
    <row r="157" spans="8:8" hidden="1" outlineLevel="1" collapsed="1">
      <c r="H157" t="s">
        <v>3399</v>
      </c>
    </row>
    <row r="158" spans="8:8" hidden="1" outlineLevel="1" collapsed="1">
      <c r="H158" t="s">
        <v>3400</v>
      </c>
    </row>
    <row r="159" spans="8:8" hidden="1" outlineLevel="1" collapsed="1">
      <c r="H159" t="s">
        <v>3401</v>
      </c>
    </row>
    <row r="160" spans="8:8" hidden="1" outlineLevel="1" collapsed="1">
      <c r="H160" t="s">
        <v>3402</v>
      </c>
    </row>
    <row r="162" spans="1:2">
      <c r="A162" s="1" t="s">
        <v>3410</v>
      </c>
    </row>
    <row r="163" spans="1:2">
      <c r="A163" s="1" t="s">
        <v>3238</v>
      </c>
    </row>
    <row r="164" spans="1:2">
      <c r="A164" s="1" t="s">
        <v>3232</v>
      </c>
    </row>
    <row r="165" spans="1:2">
      <c r="A165" s="8" t="s">
        <v>3409</v>
      </c>
    </row>
    <row r="166" spans="1:2" hidden="1" outlineLevel="1" collapsed="1">
      <c r="A166" t="s">
        <v>3405</v>
      </c>
    </row>
    <row r="167" spans="1:2" hidden="1" outlineLevel="1" collapsed="1">
      <c r="A167" t="s">
        <v>3377</v>
      </c>
    </row>
    <row r="168" spans="1:2" hidden="1" outlineLevel="1" collapsed="1">
      <c r="A168" t="s">
        <v>3406</v>
      </c>
    </row>
    <row r="169" spans="1:2" hidden="1" outlineLevel="1" collapsed="1">
      <c r="A169" t="s">
        <v>3380</v>
      </c>
    </row>
    <row r="170" spans="1:2" hidden="1" outlineLevel="1" collapsed="1">
      <c r="A170" t="s">
        <v>3366</v>
      </c>
    </row>
    <row r="171" spans="1:2" hidden="1" outlineLevel="1" collapsed="1">
      <c r="A171" t="s">
        <v>3407</v>
      </c>
    </row>
    <row r="172" spans="1:2" hidden="1" outlineLevel="1" collapsed="1">
      <c r="A172" s="9" t="s">
        <v>3408</v>
      </c>
    </row>
    <row r="174" spans="1:2">
      <c r="A174" s="1" t="s">
        <v>3412</v>
      </c>
      <c r="B174" s="1"/>
    </row>
    <row r="175" spans="1:2">
      <c r="A175" s="1" t="s">
        <v>3238</v>
      </c>
      <c r="B175" s="1"/>
    </row>
    <row r="176" spans="1:2">
      <c r="A176" s="1" t="s">
        <v>3242</v>
      </c>
      <c r="B176" s="1" t="s">
        <v>3232</v>
      </c>
    </row>
    <row r="177" spans="1:7">
      <c r="A177" s="8" t="s">
        <v>3376</v>
      </c>
      <c r="B177" s="8" t="s">
        <v>3411</v>
      </c>
    </row>
    <row r="178" spans="1:7" hidden="1" outlineLevel="1" collapsed="1">
      <c r="A178" t="s">
        <v>3263</v>
      </c>
      <c r="B178" t="s">
        <v>3263</v>
      </c>
    </row>
    <row r="179" spans="1:7" hidden="1" outlineLevel="1" collapsed="1">
      <c r="A179" t="s">
        <v>3373</v>
      </c>
      <c r="B179" t="s">
        <v>3373</v>
      </c>
    </row>
    <row r="180" spans="1:7" hidden="1" outlineLevel="1" collapsed="1">
      <c r="A180" t="s">
        <v>3374</v>
      </c>
      <c r="B180" t="s">
        <v>3374</v>
      </c>
    </row>
    <row r="181" spans="1:7" hidden="1" outlineLevel="1" collapsed="1">
      <c r="A181" s="9" t="s">
        <v>3236</v>
      </c>
      <c r="B181" s="9" t="s">
        <v>3236</v>
      </c>
    </row>
    <row r="182" spans="1:7" hidden="1" outlineLevel="1" collapsed="1">
      <c r="A182" t="s">
        <v>3375</v>
      </c>
      <c r="B182" t="s">
        <v>3375</v>
      </c>
    </row>
    <row r="184" spans="1:7">
      <c r="A184" s="1" t="s">
        <v>3438</v>
      </c>
      <c r="B184" s="1"/>
      <c r="C184" s="1"/>
      <c r="D184" s="1"/>
      <c r="E184" s="1"/>
      <c r="F184" s="1"/>
      <c r="G184" s="1"/>
    </row>
    <row r="185" spans="1:7">
      <c r="A185" s="1" t="s">
        <v>3437</v>
      </c>
      <c r="B185" s="1"/>
      <c r="C185" s="1"/>
      <c r="D185" s="1"/>
      <c r="E185" s="1"/>
      <c r="F185" s="1"/>
      <c r="G185" s="1"/>
    </row>
    <row r="186" spans="1:7">
      <c r="A186" s="1" t="s">
        <v>3242</v>
      </c>
      <c r="B186" s="1"/>
      <c r="C186" s="1" t="s">
        <v>3283</v>
      </c>
      <c r="D186" s="1"/>
      <c r="E186" s="1"/>
      <c r="F186" s="1"/>
      <c r="G186" s="1"/>
    </row>
    <row r="187" spans="1:7">
      <c r="A187" s="1" t="s">
        <v>3414</v>
      </c>
      <c r="B187" s="1" t="s">
        <v>3426</v>
      </c>
      <c r="C187" s="1" t="s">
        <v>3276</v>
      </c>
      <c r="D187" s="1" t="s">
        <v>3282</v>
      </c>
      <c r="E187" s="1" t="s">
        <v>3403</v>
      </c>
      <c r="F187" s="1" t="s">
        <v>3428</v>
      </c>
      <c r="G187" s="1" t="s">
        <v>3436</v>
      </c>
    </row>
    <row r="188" spans="1:7" hidden="1" outlineLevel="1" collapsed="1">
      <c r="A188" t="s">
        <v>3271</v>
      </c>
      <c r="B188" t="s">
        <v>3415</v>
      </c>
      <c r="C188" t="s">
        <v>3271</v>
      </c>
      <c r="D188" t="s">
        <v>3271</v>
      </c>
      <c r="E188" t="s">
        <v>3383</v>
      </c>
      <c r="F188" t="s">
        <v>3271</v>
      </c>
      <c r="G188" t="s">
        <v>3429</v>
      </c>
    </row>
    <row r="189" spans="1:7" hidden="1" outlineLevel="1" collapsed="1">
      <c r="A189" t="s">
        <v>3272</v>
      </c>
      <c r="B189" t="s">
        <v>3416</v>
      </c>
      <c r="C189" t="s">
        <v>3272</v>
      </c>
      <c r="D189" t="s">
        <v>3272</v>
      </c>
      <c r="E189" t="s">
        <v>3384</v>
      </c>
      <c r="F189" t="s">
        <v>3272</v>
      </c>
      <c r="G189" t="s">
        <v>3226</v>
      </c>
    </row>
    <row r="190" spans="1:7" hidden="1" outlineLevel="1" collapsed="1">
      <c r="A190" t="s">
        <v>3413</v>
      </c>
      <c r="B190" t="s">
        <v>3417</v>
      </c>
      <c r="C190" t="s">
        <v>3273</v>
      </c>
      <c r="D190" t="s">
        <v>3274</v>
      </c>
      <c r="E190" t="s">
        <v>3385</v>
      </c>
      <c r="F190" t="s">
        <v>3427</v>
      </c>
      <c r="G190" t="s">
        <v>3228</v>
      </c>
    </row>
    <row r="191" spans="1:7" hidden="1" outlineLevel="1" collapsed="1">
      <c r="B191" t="s">
        <v>3418</v>
      </c>
      <c r="C191" t="s">
        <v>3274</v>
      </c>
      <c r="D191" t="s">
        <v>3226</v>
      </c>
      <c r="E191" t="s">
        <v>3386</v>
      </c>
      <c r="F191" t="s">
        <v>3413</v>
      </c>
      <c r="G191" t="s">
        <v>2564</v>
      </c>
    </row>
    <row r="192" spans="1:7" hidden="1" outlineLevel="1" collapsed="1">
      <c r="B192" t="s">
        <v>3419</v>
      </c>
      <c r="D192" t="s">
        <v>3277</v>
      </c>
      <c r="E192" t="s">
        <v>3387</v>
      </c>
      <c r="G192" t="s">
        <v>3430</v>
      </c>
    </row>
    <row r="193" spans="2:7" hidden="1" outlineLevel="1" collapsed="1">
      <c r="B193" t="s">
        <v>3420</v>
      </c>
      <c r="D193" t="s">
        <v>3278</v>
      </c>
      <c r="E193" t="s">
        <v>3388</v>
      </c>
      <c r="G193" t="s">
        <v>3431</v>
      </c>
    </row>
    <row r="194" spans="2:7" hidden="1" outlineLevel="1" collapsed="1">
      <c r="B194" t="s">
        <v>3421</v>
      </c>
      <c r="D194" t="s">
        <v>3279</v>
      </c>
      <c r="E194" t="s">
        <v>3389</v>
      </c>
      <c r="G194" t="s">
        <v>3432</v>
      </c>
    </row>
    <row r="195" spans="2:7" hidden="1" outlineLevel="1" collapsed="1">
      <c r="B195" t="s">
        <v>3422</v>
      </c>
      <c r="D195" t="s">
        <v>3280</v>
      </c>
      <c r="E195" t="s">
        <v>3390</v>
      </c>
      <c r="G195" t="s">
        <v>3433</v>
      </c>
    </row>
    <row r="196" spans="2:7" hidden="1" outlineLevel="1" collapsed="1">
      <c r="B196" t="s">
        <v>3423</v>
      </c>
      <c r="D196" t="s">
        <v>3281</v>
      </c>
      <c r="E196" t="s">
        <v>3274</v>
      </c>
      <c r="G196" t="s">
        <v>3434</v>
      </c>
    </row>
    <row r="197" spans="2:7" hidden="1" outlineLevel="1" collapsed="1">
      <c r="B197" t="s">
        <v>3424</v>
      </c>
      <c r="E197" t="s">
        <v>3226</v>
      </c>
      <c r="G197" t="s">
        <v>3278</v>
      </c>
    </row>
    <row r="198" spans="2:7" hidden="1" outlineLevel="1" collapsed="1">
      <c r="B198" t="s">
        <v>3425</v>
      </c>
      <c r="E198" t="s">
        <v>3391</v>
      </c>
      <c r="G198" t="s">
        <v>3279</v>
      </c>
    </row>
    <row r="199" spans="2:7" hidden="1" outlineLevel="1" collapsed="1">
      <c r="E199" t="s">
        <v>3228</v>
      </c>
      <c r="G199" t="s">
        <v>3435</v>
      </c>
    </row>
    <row r="200" spans="2:7" hidden="1" outlineLevel="1" collapsed="1">
      <c r="E200" t="s">
        <v>3392</v>
      </c>
      <c r="G200" t="s">
        <v>3281</v>
      </c>
    </row>
    <row r="201" spans="2:7" hidden="1" outlineLevel="1" collapsed="1">
      <c r="E201" t="s">
        <v>3229</v>
      </c>
      <c r="G201" t="s">
        <v>3397</v>
      </c>
    </row>
    <row r="202" spans="2:7" hidden="1" outlineLevel="1" collapsed="1">
      <c r="E202" t="s">
        <v>3393</v>
      </c>
      <c r="G202" t="s">
        <v>3399</v>
      </c>
    </row>
    <row r="203" spans="2:7" hidden="1" outlineLevel="1" collapsed="1">
      <c r="E203" t="s">
        <v>3394</v>
      </c>
    </row>
    <row r="204" spans="2:7" hidden="1" outlineLevel="1" collapsed="1">
      <c r="E204" t="s">
        <v>3279</v>
      </c>
    </row>
    <row r="205" spans="2:7" hidden="1" outlineLevel="1" collapsed="1">
      <c r="E205" t="s">
        <v>3395</v>
      </c>
    </row>
    <row r="206" spans="2:7" hidden="1" outlineLevel="1" collapsed="1">
      <c r="E206" t="s">
        <v>3396</v>
      </c>
    </row>
    <row r="207" spans="2:7" hidden="1" outlineLevel="1" collapsed="1">
      <c r="E207" t="s">
        <v>3397</v>
      </c>
    </row>
    <row r="208" spans="2:7" hidden="1" outlineLevel="1" collapsed="1">
      <c r="E208" t="s">
        <v>3398</v>
      </c>
    </row>
    <row r="209" spans="5:5" hidden="1" outlineLevel="1" collapsed="1">
      <c r="E209" t="s">
        <v>3399</v>
      </c>
    </row>
    <row r="210" spans="5:5" hidden="1" outlineLevel="1" collapsed="1">
      <c r="E210" t="s">
        <v>3400</v>
      </c>
    </row>
    <row r="211" spans="5:5" hidden="1" outlineLevel="1" collapsed="1">
      <c r="E211" t="s">
        <v>3401</v>
      </c>
    </row>
    <row r="212" spans="5:5" hidden="1" outlineLevel="1" collapsed="1">
      <c r="E212" t="s">
        <v>3402</v>
      </c>
    </row>
  </sheetData>
  <mergeCells count="20">
    <mergeCell ref="A22:B22"/>
    <mergeCell ref="A21:B21"/>
    <mergeCell ref="A46:C46"/>
    <mergeCell ref="E46:F46"/>
    <mergeCell ref="A45:F45"/>
    <mergeCell ref="A44:F44"/>
    <mergeCell ref="B60:D60"/>
    <mergeCell ref="A59:D59"/>
    <mergeCell ref="A58:D58"/>
    <mergeCell ref="A89:B89"/>
    <mergeCell ref="A88:B88"/>
    <mergeCell ref="A134:F134"/>
    <mergeCell ref="A133:H133"/>
    <mergeCell ref="A132:H132"/>
    <mergeCell ref="A175:B175"/>
    <mergeCell ref="A174:B174"/>
    <mergeCell ref="A186:B186"/>
    <mergeCell ref="C186:G186"/>
    <mergeCell ref="A185:G185"/>
    <mergeCell ref="A184:G18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3439</v>
      </c>
      <c r="B1" s="1"/>
      <c r="C1" s="1"/>
      <c r="D1" s="1"/>
      <c r="E1" s="1"/>
      <c r="F1" s="1"/>
      <c r="G1" s="1"/>
    </row>
    <row r="2" spans="1:7">
      <c r="A2" s="1" t="s">
        <v>3440</v>
      </c>
      <c r="B2" s="12" t="s">
        <v>3441</v>
      </c>
      <c r="C2" s="1" t="s">
        <v>3442</v>
      </c>
      <c r="D2" s="1"/>
      <c r="E2" s="12">
        <v>100</v>
      </c>
      <c r="F2" s="1" t="s">
        <v>3443</v>
      </c>
      <c r="G2" s="12">
        <v>462</v>
      </c>
    </row>
    <row r="3" spans="1:7" hidden="1" outlineLevel="1" collapsed="1">
      <c r="A3" s="1" t="s">
        <v>3444</v>
      </c>
      <c r="B3" s="13" t="s">
        <v>3445</v>
      </c>
      <c r="C3" s="13"/>
      <c r="D3" s="13"/>
      <c r="E3" s="13"/>
      <c r="F3" s="13"/>
      <c r="G3" s="13"/>
    </row>
    <row r="4" spans="1:7" hidden="1" outlineLevel="1" collapsed="1">
      <c r="A4" s="1" t="s">
        <v>3446</v>
      </c>
      <c r="B4" s="1" t="s">
        <v>3447</v>
      </c>
      <c r="C4" s="1" t="s">
        <v>3448</v>
      </c>
      <c r="D4" s="1" t="s">
        <v>3449</v>
      </c>
      <c r="E4" s="1" t="s">
        <v>3450</v>
      </c>
      <c r="F4" s="1" t="s">
        <v>3451</v>
      </c>
      <c r="G4" s="1" t="s">
        <v>3452</v>
      </c>
    </row>
    <row r="5" spans="1:7" hidden="1" outlineLevel="1" collapsed="1"/>
    <row r="7" spans="1:7">
      <c r="A7" s="1" t="s">
        <v>3453</v>
      </c>
      <c r="B7" s="1"/>
      <c r="C7" s="1"/>
      <c r="D7" s="1"/>
      <c r="E7" s="1"/>
      <c r="F7" s="1"/>
      <c r="G7" s="1"/>
    </row>
    <row r="8" spans="1:7">
      <c r="A8" s="1" t="s">
        <v>3440</v>
      </c>
      <c r="B8" s="12" t="s">
        <v>2892</v>
      </c>
      <c r="C8" s="1" t="s">
        <v>3442</v>
      </c>
      <c r="D8" s="1"/>
      <c r="E8" s="12">
        <v>79</v>
      </c>
      <c r="F8" s="1" t="s">
        <v>3443</v>
      </c>
      <c r="G8" s="12">
        <v>365</v>
      </c>
    </row>
    <row r="9" spans="1:7" hidden="1" outlineLevel="1" collapsed="1">
      <c r="A9" s="1" t="s">
        <v>3444</v>
      </c>
      <c r="B9" s="13" t="s">
        <v>3454</v>
      </c>
      <c r="C9" s="13"/>
      <c r="D9" s="13"/>
      <c r="E9" s="13"/>
      <c r="F9" s="13"/>
      <c r="G9" s="13"/>
    </row>
    <row r="10" spans="1:7" hidden="1" outlineLevel="1" collapsed="1">
      <c r="A10" s="1" t="s">
        <v>3446</v>
      </c>
      <c r="B10" s="1" t="s">
        <v>3447</v>
      </c>
      <c r="C10" s="1" t="s">
        <v>3448</v>
      </c>
      <c r="D10" s="1" t="s">
        <v>3449</v>
      </c>
      <c r="E10" s="1" t="s">
        <v>3450</v>
      </c>
      <c r="F10" s="1" t="s">
        <v>3451</v>
      </c>
      <c r="G10" s="1" t="s">
        <v>3452</v>
      </c>
    </row>
    <row r="11" spans="1:7" hidden="1" outlineLevel="1" collapsed="1">
      <c r="A11">
        <v>1</v>
      </c>
      <c r="B11">
        <v>97</v>
      </c>
      <c r="D11" t="s">
        <v>3455</v>
      </c>
      <c r="G11" t="s">
        <v>3456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3457</v>
      </c>
      <c r="B1" s="1"/>
      <c r="C1" s="1"/>
      <c r="D1" s="1"/>
      <c r="E1" s="1"/>
      <c r="F1" s="1"/>
      <c r="G1" s="1"/>
    </row>
    <row r="2" spans="1:7">
      <c r="A2" s="1" t="s">
        <v>3446</v>
      </c>
      <c r="B2" s="1" t="s">
        <v>3447</v>
      </c>
      <c r="C2" s="1" t="s">
        <v>3449</v>
      </c>
      <c r="D2" s="1" t="s">
        <v>3448</v>
      </c>
      <c r="E2" s="1" t="s">
        <v>3450</v>
      </c>
      <c r="F2" s="1" t="s">
        <v>3451</v>
      </c>
      <c r="G2" s="1" t="s">
        <v>3452</v>
      </c>
    </row>
    <row r="3" spans="1:7">
      <c r="A3">
        <v>261</v>
      </c>
      <c r="B3">
        <v>261</v>
      </c>
      <c r="C3" t="s">
        <v>3459</v>
      </c>
      <c r="D3" s="13" t="s">
        <v>3458</v>
      </c>
      <c r="E3" s="13" t="s">
        <v>3460</v>
      </c>
      <c r="F3" t="s">
        <v>3461</v>
      </c>
      <c r="G3" t="s">
        <v>3462</v>
      </c>
    </row>
    <row r="4" spans="1:7">
      <c r="A4">
        <v>327</v>
      </c>
      <c r="B4">
        <v>327</v>
      </c>
      <c r="C4" t="s">
        <v>3459</v>
      </c>
      <c r="D4" s="13" t="s">
        <v>3463</v>
      </c>
      <c r="E4" s="13" t="s">
        <v>3464</v>
      </c>
      <c r="F4" t="s">
        <v>3461</v>
      </c>
      <c r="G4" t="s">
        <v>3465</v>
      </c>
    </row>
    <row r="5" spans="1:7">
      <c r="A5">
        <v>336</v>
      </c>
      <c r="B5">
        <v>336</v>
      </c>
      <c r="C5" t="s">
        <v>3459</v>
      </c>
      <c r="D5" s="13" t="s">
        <v>3464</v>
      </c>
      <c r="E5" s="13" t="s">
        <v>3466</v>
      </c>
      <c r="F5" t="s">
        <v>3461</v>
      </c>
      <c r="G5" t="s">
        <v>3465</v>
      </c>
    </row>
    <row r="6" spans="1:7">
      <c r="A6">
        <v>398</v>
      </c>
      <c r="B6">
        <v>398</v>
      </c>
      <c r="C6" t="s">
        <v>3459</v>
      </c>
      <c r="D6" s="13" t="s">
        <v>3463</v>
      </c>
      <c r="E6" s="13" t="s">
        <v>3467</v>
      </c>
      <c r="F6" t="s">
        <v>3461</v>
      </c>
      <c r="G6" t="s">
        <v>3468</v>
      </c>
    </row>
    <row r="8" spans="1:7">
      <c r="A8" s="1" t="s">
        <v>3469</v>
      </c>
      <c r="B8" s="1"/>
      <c r="C8" s="1"/>
      <c r="D8" s="1"/>
      <c r="E8" s="1"/>
      <c r="F8" s="1"/>
      <c r="G8" s="1"/>
    </row>
    <row r="9" spans="1:7">
      <c r="A9" s="1" t="s">
        <v>3446</v>
      </c>
      <c r="B9" s="1" t="s">
        <v>3447</v>
      </c>
      <c r="C9" s="1" t="s">
        <v>3449</v>
      </c>
      <c r="D9" s="1" t="s">
        <v>3448</v>
      </c>
      <c r="E9" s="1" t="s">
        <v>3450</v>
      </c>
      <c r="F9" s="1" t="s">
        <v>3451</v>
      </c>
      <c r="G9" s="1" t="s">
        <v>3452</v>
      </c>
    </row>
    <row r="10" spans="1:7">
      <c r="A10">
        <v>27</v>
      </c>
      <c r="B10">
        <v>27</v>
      </c>
      <c r="C10" t="s">
        <v>3459</v>
      </c>
      <c r="D10" s="13" t="s">
        <v>3464</v>
      </c>
      <c r="E10" s="13" t="s">
        <v>3463</v>
      </c>
      <c r="F10" t="s">
        <v>3470</v>
      </c>
      <c r="G10" t="s">
        <v>3471</v>
      </c>
    </row>
    <row r="11" spans="1:7">
      <c r="A11">
        <v>133</v>
      </c>
      <c r="B11">
        <v>156</v>
      </c>
      <c r="C11" t="s">
        <v>3455</v>
      </c>
      <c r="D11" s="13"/>
      <c r="E11" s="13"/>
      <c r="F11" t="s">
        <v>3472</v>
      </c>
      <c r="G11" t="s">
        <v>3473</v>
      </c>
    </row>
    <row r="12" spans="1:7">
      <c r="A12">
        <v>145</v>
      </c>
      <c r="B12">
        <v>145</v>
      </c>
      <c r="C12" t="s">
        <v>3459</v>
      </c>
      <c r="D12" s="13" t="s">
        <v>3474</v>
      </c>
      <c r="E12" s="13" t="s">
        <v>3475</v>
      </c>
      <c r="F12" t="s">
        <v>3472</v>
      </c>
      <c r="G12" t="s">
        <v>3476</v>
      </c>
    </row>
    <row r="13" spans="1:7">
      <c r="A13">
        <v>158</v>
      </c>
      <c r="B13">
        <v>159</v>
      </c>
      <c r="C13" t="s">
        <v>3459</v>
      </c>
      <c r="D13" s="13" t="s">
        <v>3477</v>
      </c>
      <c r="E13" s="13" t="s">
        <v>3478</v>
      </c>
      <c r="F13" t="s">
        <v>3472</v>
      </c>
      <c r="G13" t="s">
        <v>3479</v>
      </c>
    </row>
    <row r="14" spans="1:7">
      <c r="A14">
        <v>160</v>
      </c>
      <c r="B14">
        <v>165</v>
      </c>
      <c r="C14" t="s">
        <v>3459</v>
      </c>
      <c r="D14" s="13" t="s">
        <v>3480</v>
      </c>
      <c r="E14" s="13" t="s">
        <v>3481</v>
      </c>
      <c r="F14" t="s">
        <v>3472</v>
      </c>
      <c r="G14" t="s">
        <v>3482</v>
      </c>
    </row>
    <row r="15" spans="1:7">
      <c r="A15">
        <v>206</v>
      </c>
      <c r="B15">
        <v>216</v>
      </c>
      <c r="C15" t="s">
        <v>3455</v>
      </c>
      <c r="D15" s="13"/>
      <c r="E15" s="13"/>
      <c r="G15" t="s">
        <v>3483</v>
      </c>
    </row>
    <row r="16" spans="1:7">
      <c r="A16">
        <v>352</v>
      </c>
      <c r="B16">
        <v>462</v>
      </c>
      <c r="C16" t="s">
        <v>3455</v>
      </c>
      <c r="D16" s="13"/>
      <c r="E16" s="13"/>
      <c r="G16" t="s">
        <v>3483</v>
      </c>
    </row>
    <row r="17" spans="1:7">
      <c r="A17">
        <v>357</v>
      </c>
      <c r="B17">
        <v>360</v>
      </c>
      <c r="C17" t="s">
        <v>3459</v>
      </c>
      <c r="D17" s="13" t="s">
        <v>3484</v>
      </c>
      <c r="E17" s="13" t="s">
        <v>3485</v>
      </c>
      <c r="F17" t="s">
        <v>3461</v>
      </c>
      <c r="G17" t="s">
        <v>3486</v>
      </c>
    </row>
    <row r="18" spans="1:7">
      <c r="A18">
        <v>418</v>
      </c>
      <c r="B18">
        <v>430</v>
      </c>
      <c r="C18" t="s">
        <v>3459</v>
      </c>
      <c r="D18" s="13" t="s">
        <v>3487</v>
      </c>
      <c r="E18" s="13" t="s">
        <v>3488</v>
      </c>
      <c r="F18" t="s">
        <v>3461</v>
      </c>
      <c r="G18" t="s">
        <v>3489</v>
      </c>
    </row>
    <row r="19" spans="1:7">
      <c r="A19">
        <v>434</v>
      </c>
      <c r="B19">
        <v>434</v>
      </c>
      <c r="C19" t="s">
        <v>3459</v>
      </c>
      <c r="D19" s="13" t="s">
        <v>3490</v>
      </c>
      <c r="E19" s="13" t="s">
        <v>3491</v>
      </c>
      <c r="F19" t="s">
        <v>3461</v>
      </c>
      <c r="G19" t="s">
        <v>3492</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0"/>
  <sheetViews>
    <sheetView workbookViewId="0"/>
  </sheetViews>
  <sheetFormatPr defaultRowHeight="15"/>
  <sheetData>
    <row r="1" spans="1:26">
      <c r="I1" s="1" t="s">
        <v>3601</v>
      </c>
      <c r="J1" s="1"/>
      <c r="K1" s="1"/>
      <c r="L1" s="1"/>
      <c r="M1" s="1"/>
      <c r="N1" s="1"/>
      <c r="O1" s="1"/>
      <c r="P1" s="1"/>
      <c r="Q1" s="1" t="s">
        <v>3602</v>
      </c>
      <c r="R1" s="1"/>
      <c r="S1" s="1"/>
      <c r="T1" s="1"/>
      <c r="U1" s="1"/>
      <c r="V1" s="1"/>
      <c r="W1" s="1"/>
      <c r="X1" s="1"/>
      <c r="Y1" s="1" t="s">
        <v>3603</v>
      </c>
      <c r="Z1" s="1"/>
    </row>
    <row r="2" spans="1:26">
      <c r="I2" s="5" t="s">
        <v>3514</v>
      </c>
      <c r="J2" s="5" t="s">
        <v>3604</v>
      </c>
      <c r="K2" s="5" t="s">
        <v>3605</v>
      </c>
      <c r="L2" s="5" t="s">
        <v>3515</v>
      </c>
      <c r="M2" s="5" t="s">
        <v>3494</v>
      </c>
      <c r="N2" s="5" t="s">
        <v>3606</v>
      </c>
      <c r="O2" s="5" t="s">
        <v>3607</v>
      </c>
      <c r="P2" s="5" t="s">
        <v>3608</v>
      </c>
      <c r="Q2" s="5" t="s">
        <v>3609</v>
      </c>
      <c r="R2" s="5" t="s">
        <v>3610</v>
      </c>
      <c r="S2" s="5" t="s">
        <v>3611</v>
      </c>
      <c r="T2" s="5" t="s">
        <v>3612</v>
      </c>
      <c r="U2" s="5" t="s">
        <v>3613</v>
      </c>
      <c r="V2" s="5" t="s">
        <v>3614</v>
      </c>
      <c r="W2" s="5" t="s">
        <v>3615</v>
      </c>
      <c r="X2" s="5" t="s">
        <v>3616</v>
      </c>
      <c r="Y2" s="5" t="s">
        <v>3519</v>
      </c>
      <c r="Z2" s="5" t="s">
        <v>3520</v>
      </c>
    </row>
    <row r="3" spans="1:26">
      <c r="A3" s="1" t="s">
        <v>3493</v>
      </c>
      <c r="B3" s="1"/>
      <c r="C3" s="1"/>
      <c r="D3" s="1"/>
      <c r="E3" s="1"/>
      <c r="I3" t="s">
        <v>3617</v>
      </c>
      <c r="J3" t="s">
        <v>3715</v>
      </c>
      <c r="K3" t="s">
        <v>3717</v>
      </c>
      <c r="L3" t="s">
        <v>3760</v>
      </c>
      <c r="M3" t="s">
        <v>3472</v>
      </c>
      <c r="N3">
        <v>82</v>
      </c>
      <c r="O3" t="s">
        <v>3773</v>
      </c>
      <c r="P3" t="s">
        <v>3774</v>
      </c>
      <c r="Q3" t="s">
        <v>3797</v>
      </c>
      <c r="R3" t="s">
        <v>3799</v>
      </c>
      <c r="S3" t="s">
        <v>3802</v>
      </c>
      <c r="T3">
        <v>350</v>
      </c>
      <c r="U3" t="s">
        <v>3804</v>
      </c>
      <c r="V3" t="s">
        <v>3806</v>
      </c>
      <c r="W3">
        <v>2000</v>
      </c>
      <c r="X3">
        <f>HYPERLINK("http://www.pdbbind.org.cn/quickpdb.asp?quickpdb=1BY4","1BY4")</f>
        <v>0</v>
      </c>
      <c r="Y3">
        <v>1</v>
      </c>
      <c r="Z3">
        <v>0</v>
      </c>
    </row>
    <row r="4" spans="1:26">
      <c r="A4" s="14" t="s">
        <v>3494</v>
      </c>
      <c r="B4" s="14" t="s">
        <v>3446</v>
      </c>
      <c r="C4" s="14" t="s">
        <v>3447</v>
      </c>
      <c r="D4" s="14" t="s">
        <v>3495</v>
      </c>
      <c r="E4" s="14" t="s">
        <v>3496</v>
      </c>
      <c r="I4" t="s">
        <v>3618</v>
      </c>
      <c r="J4" t="s">
        <v>3715</v>
      </c>
      <c r="K4" t="s">
        <v>3718</v>
      </c>
      <c r="L4" t="s">
        <v>3573</v>
      </c>
      <c r="M4" t="s">
        <v>3472</v>
      </c>
      <c r="N4">
        <v>85</v>
      </c>
      <c r="O4" t="s">
        <v>3773</v>
      </c>
      <c r="P4" t="s">
        <v>3775</v>
      </c>
      <c r="Y4">
        <v>1</v>
      </c>
      <c r="Z4">
        <v>0</v>
      </c>
    </row>
    <row r="5" spans="1:26">
      <c r="A5" t="s">
        <v>3497</v>
      </c>
      <c r="B5">
        <v>227</v>
      </c>
      <c r="C5">
        <v>458</v>
      </c>
      <c r="D5">
        <v>231</v>
      </c>
      <c r="E5" t="s">
        <v>3499</v>
      </c>
      <c r="I5" t="s">
        <v>3619</v>
      </c>
      <c r="J5" t="s">
        <v>3715</v>
      </c>
      <c r="K5" t="s">
        <v>3719</v>
      </c>
      <c r="L5" t="s">
        <v>3761</v>
      </c>
      <c r="M5" t="s">
        <v>3498</v>
      </c>
      <c r="N5">
        <v>239</v>
      </c>
      <c r="O5" t="s">
        <v>3773</v>
      </c>
      <c r="P5" t="s">
        <v>3776</v>
      </c>
      <c r="Y5">
        <v>1</v>
      </c>
      <c r="Z5">
        <v>1</v>
      </c>
    </row>
    <row r="6" spans="1:26">
      <c r="A6" t="s">
        <v>3498</v>
      </c>
      <c r="B6">
        <v>257</v>
      </c>
      <c r="C6">
        <v>442</v>
      </c>
      <c r="D6">
        <v>185</v>
      </c>
      <c r="E6" t="s">
        <v>3500</v>
      </c>
      <c r="I6" t="s">
        <v>3620</v>
      </c>
      <c r="J6" t="s">
        <v>3715</v>
      </c>
      <c r="K6" t="s">
        <v>3717</v>
      </c>
      <c r="L6" t="s">
        <v>3762</v>
      </c>
      <c r="M6" t="s">
        <v>3498</v>
      </c>
      <c r="N6">
        <v>238</v>
      </c>
      <c r="O6" t="s">
        <v>3773</v>
      </c>
      <c r="P6" t="s">
        <v>3777</v>
      </c>
      <c r="Y6">
        <v>1</v>
      </c>
      <c r="Z6">
        <v>1</v>
      </c>
    </row>
    <row r="7" spans="1:26">
      <c r="A7" t="s">
        <v>3472</v>
      </c>
      <c r="B7">
        <v>133</v>
      </c>
      <c r="C7">
        <v>202</v>
      </c>
      <c r="D7">
        <v>69</v>
      </c>
      <c r="E7" t="s">
        <v>3500</v>
      </c>
      <c r="I7" t="s">
        <v>3621</v>
      </c>
      <c r="J7" t="s">
        <v>3715</v>
      </c>
      <c r="K7" t="s">
        <v>3717</v>
      </c>
      <c r="L7" t="s">
        <v>3463</v>
      </c>
      <c r="M7" t="s">
        <v>3498</v>
      </c>
      <c r="N7">
        <v>238</v>
      </c>
      <c r="O7" t="s">
        <v>3773</v>
      </c>
      <c r="P7" t="s">
        <v>3777</v>
      </c>
      <c r="Q7" t="s">
        <v>3798</v>
      </c>
      <c r="R7" t="s">
        <v>3800</v>
      </c>
      <c r="S7" t="s">
        <v>3802</v>
      </c>
      <c r="T7">
        <v>1</v>
      </c>
      <c r="U7" t="s">
        <v>3804</v>
      </c>
      <c r="V7" t="s">
        <v>3807</v>
      </c>
      <c r="W7">
        <v>2001</v>
      </c>
      <c r="X7">
        <f>HYPERLINK("http://www.pdbbind.org.cn/quickpdb.asp?quickpdb=1FM9","1FM9")</f>
        <v>0</v>
      </c>
      <c r="Y7">
        <v>1</v>
      </c>
      <c r="Z7">
        <v>1</v>
      </c>
    </row>
    <row r="8" spans="1:26">
      <c r="A8" t="s">
        <v>3470</v>
      </c>
      <c r="B8">
        <v>17</v>
      </c>
      <c r="C8">
        <v>127</v>
      </c>
      <c r="D8">
        <v>110</v>
      </c>
      <c r="E8" t="s">
        <v>3500</v>
      </c>
      <c r="I8" t="s">
        <v>3622</v>
      </c>
      <c r="J8" t="s">
        <v>3715</v>
      </c>
      <c r="K8" t="s">
        <v>3720</v>
      </c>
      <c r="L8" t="s">
        <v>3760</v>
      </c>
      <c r="M8" t="s">
        <v>3498</v>
      </c>
      <c r="N8">
        <v>238</v>
      </c>
      <c r="O8" t="s">
        <v>3773</v>
      </c>
      <c r="P8" t="s">
        <v>3777</v>
      </c>
      <c r="Y8">
        <v>1</v>
      </c>
      <c r="Z8">
        <v>1</v>
      </c>
    </row>
    <row r="9" spans="1:26">
      <c r="I9" t="s">
        <v>3623</v>
      </c>
      <c r="J9" t="s">
        <v>3715</v>
      </c>
      <c r="K9" t="s">
        <v>3721</v>
      </c>
      <c r="L9" t="s">
        <v>3760</v>
      </c>
      <c r="M9" t="s">
        <v>3498</v>
      </c>
      <c r="N9">
        <v>238</v>
      </c>
      <c r="O9" t="s">
        <v>3773</v>
      </c>
      <c r="P9" t="s">
        <v>3777</v>
      </c>
      <c r="Y9">
        <v>1</v>
      </c>
      <c r="Z9">
        <v>1</v>
      </c>
    </row>
    <row r="10" spans="1:26">
      <c r="A10" s="1" t="s">
        <v>3501</v>
      </c>
      <c r="B10" s="1"/>
      <c r="C10" s="1"/>
      <c r="D10" s="1"/>
      <c r="E10" s="1"/>
      <c r="I10" t="s">
        <v>3624</v>
      </c>
      <c r="J10" t="s">
        <v>3715</v>
      </c>
      <c r="K10" t="s">
        <v>3722</v>
      </c>
      <c r="L10" t="s">
        <v>3463</v>
      </c>
      <c r="M10" t="s">
        <v>3498</v>
      </c>
      <c r="N10">
        <v>238</v>
      </c>
      <c r="O10" t="s">
        <v>3773</v>
      </c>
      <c r="P10" t="s">
        <v>3777</v>
      </c>
      <c r="Y10">
        <v>1</v>
      </c>
      <c r="Z10">
        <v>1</v>
      </c>
    </row>
    <row r="11" spans="1:26">
      <c r="A11" s="14" t="s">
        <v>3502</v>
      </c>
      <c r="B11" s="14" t="s">
        <v>3503</v>
      </c>
      <c r="C11" s="14" t="s">
        <v>3504</v>
      </c>
      <c r="D11" s="14" t="s">
        <v>3505</v>
      </c>
      <c r="E11" s="14" t="s">
        <v>3506</v>
      </c>
      <c r="I11" t="s">
        <v>3625</v>
      </c>
      <c r="J11" t="s">
        <v>3715</v>
      </c>
      <c r="K11" t="s">
        <v>3723</v>
      </c>
      <c r="L11" t="s">
        <v>3463</v>
      </c>
      <c r="M11" t="s">
        <v>3498</v>
      </c>
      <c r="N11">
        <v>240</v>
      </c>
      <c r="O11" t="s">
        <v>3773</v>
      </c>
      <c r="P11" t="s">
        <v>3778</v>
      </c>
      <c r="Y11">
        <v>1</v>
      </c>
      <c r="Z11">
        <v>1</v>
      </c>
    </row>
    <row r="12" spans="1:26">
      <c r="A12" t="s">
        <v>3507</v>
      </c>
      <c r="B12" t="s">
        <v>3510</v>
      </c>
      <c r="C12" t="s">
        <v>3510</v>
      </c>
      <c r="D12">
        <v>1</v>
      </c>
      <c r="E12">
        <v>0</v>
      </c>
      <c r="I12" t="s">
        <v>3626</v>
      </c>
      <c r="J12" t="s">
        <v>3715</v>
      </c>
      <c r="K12" t="s">
        <v>3723</v>
      </c>
      <c r="L12" t="s">
        <v>3463</v>
      </c>
      <c r="M12" t="s">
        <v>3498</v>
      </c>
      <c r="N12">
        <v>240</v>
      </c>
      <c r="O12" t="s">
        <v>3773</v>
      </c>
      <c r="P12" t="s">
        <v>3778</v>
      </c>
      <c r="Y12">
        <v>1</v>
      </c>
      <c r="Z12">
        <v>1</v>
      </c>
    </row>
    <row r="13" spans="1:26">
      <c r="A13" t="s">
        <v>3508</v>
      </c>
      <c r="B13" t="s">
        <v>3511</v>
      </c>
      <c r="C13" t="s">
        <v>3511</v>
      </c>
      <c r="D13">
        <v>1</v>
      </c>
      <c r="E13">
        <v>1</v>
      </c>
      <c r="I13" t="s">
        <v>3627</v>
      </c>
      <c r="J13" t="s">
        <v>3715</v>
      </c>
      <c r="K13" t="s">
        <v>3723</v>
      </c>
      <c r="L13" t="s">
        <v>3763</v>
      </c>
      <c r="M13" t="s">
        <v>3498</v>
      </c>
      <c r="N13">
        <v>240</v>
      </c>
      <c r="O13" t="s">
        <v>3773</v>
      </c>
      <c r="P13" t="s">
        <v>3778</v>
      </c>
      <c r="Y13">
        <v>1</v>
      </c>
      <c r="Z13">
        <v>1</v>
      </c>
    </row>
    <row r="14" spans="1:26">
      <c r="A14" t="s">
        <v>3509</v>
      </c>
      <c r="B14" t="s">
        <v>3512</v>
      </c>
      <c r="C14" t="s">
        <v>3512</v>
      </c>
      <c r="D14">
        <v>1</v>
      </c>
      <c r="E14">
        <v>1</v>
      </c>
      <c r="I14" t="s">
        <v>3628</v>
      </c>
      <c r="J14" t="s">
        <v>3715</v>
      </c>
      <c r="K14" t="s">
        <v>3724</v>
      </c>
      <c r="L14" t="s">
        <v>3463</v>
      </c>
      <c r="M14" t="s">
        <v>3472</v>
      </c>
      <c r="N14">
        <v>81</v>
      </c>
      <c r="O14" t="s">
        <v>3773</v>
      </c>
      <c r="P14" t="s">
        <v>3779</v>
      </c>
      <c r="Y14">
        <v>1</v>
      </c>
      <c r="Z14">
        <v>0</v>
      </c>
    </row>
    <row r="15" spans="1:26">
      <c r="I15" t="s">
        <v>3629</v>
      </c>
      <c r="J15" t="s">
        <v>3715</v>
      </c>
      <c r="K15" t="s">
        <v>3725</v>
      </c>
      <c r="L15" t="s">
        <v>3463</v>
      </c>
      <c r="M15" t="s">
        <v>3498</v>
      </c>
      <c r="N15">
        <v>242</v>
      </c>
      <c r="O15" t="s">
        <v>3773</v>
      </c>
      <c r="P15" t="s">
        <v>3777</v>
      </c>
      <c r="Q15" t="s">
        <v>3798</v>
      </c>
      <c r="R15" t="s">
        <v>3800</v>
      </c>
      <c r="S15" t="s">
        <v>3802</v>
      </c>
      <c r="T15">
        <v>200</v>
      </c>
      <c r="U15" t="s">
        <v>3804</v>
      </c>
      <c r="V15" t="s">
        <v>3808</v>
      </c>
      <c r="W15">
        <v>2004</v>
      </c>
      <c r="X15">
        <f>HYPERLINK("http://www.pdbbind.org.cn/quickpdb.asp?quickpdb=1RDT","1RDT")</f>
        <v>0</v>
      </c>
      <c r="Y15">
        <v>1</v>
      </c>
      <c r="Z15">
        <v>1</v>
      </c>
    </row>
    <row r="16" spans="1:26">
      <c r="A16" s="1" t="s">
        <v>3513</v>
      </c>
      <c r="B16" s="1"/>
      <c r="C16" s="1"/>
      <c r="D16" s="1"/>
      <c r="E16" s="1"/>
      <c r="F16" s="1"/>
      <c r="G16" s="1"/>
      <c r="I16" t="s">
        <v>3630</v>
      </c>
      <c r="J16" t="s">
        <v>3716</v>
      </c>
      <c r="K16" t="s">
        <v>3726</v>
      </c>
      <c r="L16" t="s">
        <v>3463</v>
      </c>
      <c r="M16" t="s">
        <v>3472</v>
      </c>
      <c r="N16">
        <v>83</v>
      </c>
      <c r="O16" t="s">
        <v>3773</v>
      </c>
      <c r="P16" t="s">
        <v>3780</v>
      </c>
      <c r="Y16">
        <v>0</v>
      </c>
      <c r="Z16">
        <v>0</v>
      </c>
    </row>
    <row r="17" spans="1:26">
      <c r="A17" s="14" t="s">
        <v>3514</v>
      </c>
      <c r="B17" s="14" t="s">
        <v>3515</v>
      </c>
      <c r="C17" s="14" t="s">
        <v>3516</v>
      </c>
      <c r="D17" s="14" t="s">
        <v>3517</v>
      </c>
      <c r="E17" s="14" t="s">
        <v>3518</v>
      </c>
      <c r="F17" s="14" t="s">
        <v>3519</v>
      </c>
      <c r="G17" s="14" t="s">
        <v>3520</v>
      </c>
      <c r="I17" t="s">
        <v>3631</v>
      </c>
      <c r="J17" t="s">
        <v>3715</v>
      </c>
      <c r="K17" t="s">
        <v>3727</v>
      </c>
      <c r="L17" t="s">
        <v>3760</v>
      </c>
      <c r="M17" t="s">
        <v>3498</v>
      </c>
      <c r="N17">
        <v>232</v>
      </c>
      <c r="O17" t="s">
        <v>3773</v>
      </c>
      <c r="P17" t="s">
        <v>3781</v>
      </c>
      <c r="Y17">
        <v>1</v>
      </c>
      <c r="Z17">
        <v>1</v>
      </c>
    </row>
    <row r="18" spans="1:26">
      <c r="A18" t="s">
        <v>3521</v>
      </c>
      <c r="B18" t="s">
        <v>3463</v>
      </c>
      <c r="C18">
        <v>99.59999999999999</v>
      </c>
      <c r="D18" t="s">
        <v>2886</v>
      </c>
      <c r="E18" t="s">
        <v>3592</v>
      </c>
      <c r="I18" t="s">
        <v>3632</v>
      </c>
      <c r="J18" t="s">
        <v>3715</v>
      </c>
      <c r="K18" t="s">
        <v>3728</v>
      </c>
      <c r="L18" t="s">
        <v>3764</v>
      </c>
      <c r="M18" t="s">
        <v>3498</v>
      </c>
      <c r="N18">
        <v>236</v>
      </c>
      <c r="O18" t="s">
        <v>3773</v>
      </c>
      <c r="P18" t="s">
        <v>3782</v>
      </c>
      <c r="Y18">
        <v>1</v>
      </c>
      <c r="Z18">
        <v>1</v>
      </c>
    </row>
    <row r="19" spans="1:26">
      <c r="A19" t="s">
        <v>3522</v>
      </c>
      <c r="B19" t="s">
        <v>3463</v>
      </c>
      <c r="C19">
        <v>99.59999999999999</v>
      </c>
      <c r="D19" t="s">
        <v>2886</v>
      </c>
      <c r="E19" t="s">
        <v>3592</v>
      </c>
      <c r="I19" t="s">
        <v>3633</v>
      </c>
      <c r="J19" t="s">
        <v>3715</v>
      </c>
      <c r="K19" t="s">
        <v>3724</v>
      </c>
      <c r="L19" t="s">
        <v>3764</v>
      </c>
      <c r="M19" t="s">
        <v>3498</v>
      </c>
      <c r="N19">
        <v>236</v>
      </c>
      <c r="O19" t="s">
        <v>3773</v>
      </c>
      <c r="P19" t="s">
        <v>3782</v>
      </c>
      <c r="Y19">
        <v>1</v>
      </c>
      <c r="Z19">
        <v>1</v>
      </c>
    </row>
    <row r="20" spans="1:26">
      <c r="A20" t="s">
        <v>3523</v>
      </c>
      <c r="B20" t="s">
        <v>3463</v>
      </c>
      <c r="C20">
        <v>99.59999999999999</v>
      </c>
      <c r="D20" t="s">
        <v>2886</v>
      </c>
      <c r="E20" t="s">
        <v>3592</v>
      </c>
      <c r="I20" t="s">
        <v>3634</v>
      </c>
      <c r="J20" t="s">
        <v>3715</v>
      </c>
      <c r="K20" t="s">
        <v>3729</v>
      </c>
      <c r="L20" t="s">
        <v>3573</v>
      </c>
      <c r="M20" t="s">
        <v>3472</v>
      </c>
      <c r="N20">
        <v>99</v>
      </c>
      <c r="O20" t="s">
        <v>3773</v>
      </c>
      <c r="P20" t="s">
        <v>3783</v>
      </c>
      <c r="Y20">
        <v>1</v>
      </c>
      <c r="Z20">
        <v>0</v>
      </c>
    </row>
    <row r="21" spans="1:26">
      <c r="A21" t="s">
        <v>3524</v>
      </c>
      <c r="B21" t="s">
        <v>3463</v>
      </c>
      <c r="C21">
        <v>99.2</v>
      </c>
      <c r="D21" t="s">
        <v>2886</v>
      </c>
      <c r="E21" t="s">
        <v>3593</v>
      </c>
      <c r="I21" t="s">
        <v>3635</v>
      </c>
      <c r="J21" t="s">
        <v>3715</v>
      </c>
      <c r="K21" t="s">
        <v>3730</v>
      </c>
      <c r="L21" t="s">
        <v>3763</v>
      </c>
      <c r="M21" t="s">
        <v>3498</v>
      </c>
      <c r="N21">
        <v>238</v>
      </c>
      <c r="O21" t="s">
        <v>3773</v>
      </c>
      <c r="P21" t="s">
        <v>3777</v>
      </c>
      <c r="Y21">
        <v>1</v>
      </c>
      <c r="Z21">
        <v>1</v>
      </c>
    </row>
    <row r="22" spans="1:26">
      <c r="A22" t="s">
        <v>3525</v>
      </c>
      <c r="B22" t="s">
        <v>3463</v>
      </c>
      <c r="C22">
        <v>96.2</v>
      </c>
      <c r="I22" t="s">
        <v>3636</v>
      </c>
      <c r="J22" t="s">
        <v>3715</v>
      </c>
      <c r="K22" t="s">
        <v>3723</v>
      </c>
      <c r="L22" t="s">
        <v>3463</v>
      </c>
      <c r="M22" t="s">
        <v>3472</v>
      </c>
      <c r="N22">
        <v>66</v>
      </c>
      <c r="O22" t="s">
        <v>3773</v>
      </c>
      <c r="P22" t="s">
        <v>3784</v>
      </c>
      <c r="Y22">
        <v>1</v>
      </c>
      <c r="Z22">
        <v>0</v>
      </c>
    </row>
    <row r="23" spans="1:26">
      <c r="A23" t="s">
        <v>3526</v>
      </c>
      <c r="B23" t="s">
        <v>3463</v>
      </c>
      <c r="C23">
        <v>95.09999999999999</v>
      </c>
      <c r="D23" t="s">
        <v>3575</v>
      </c>
      <c r="E23" t="s">
        <v>3594</v>
      </c>
      <c r="I23" t="s">
        <v>3637</v>
      </c>
      <c r="J23" t="s">
        <v>3715</v>
      </c>
      <c r="K23" t="s">
        <v>3731</v>
      </c>
      <c r="L23" t="s">
        <v>3463</v>
      </c>
      <c r="M23" t="s">
        <v>3498</v>
      </c>
      <c r="N23">
        <v>240</v>
      </c>
      <c r="O23" t="s">
        <v>3773</v>
      </c>
      <c r="P23" t="s">
        <v>3778</v>
      </c>
      <c r="Y23">
        <v>1</v>
      </c>
      <c r="Z23">
        <v>1</v>
      </c>
    </row>
    <row r="24" spans="1:26">
      <c r="A24" t="s">
        <v>3527</v>
      </c>
      <c r="B24" t="s">
        <v>3463</v>
      </c>
      <c r="C24">
        <v>94</v>
      </c>
      <c r="D24" t="s">
        <v>3576</v>
      </c>
      <c r="E24" t="s">
        <v>3593</v>
      </c>
      <c r="I24" t="s">
        <v>3638</v>
      </c>
      <c r="J24" t="s">
        <v>3715</v>
      </c>
      <c r="K24" t="s">
        <v>3732</v>
      </c>
      <c r="L24" t="s">
        <v>3463</v>
      </c>
      <c r="M24" t="s">
        <v>3498</v>
      </c>
      <c r="N24">
        <v>240</v>
      </c>
      <c r="O24" t="s">
        <v>3773</v>
      </c>
      <c r="P24" t="s">
        <v>3778</v>
      </c>
      <c r="Y24">
        <v>1</v>
      </c>
      <c r="Z24">
        <v>1</v>
      </c>
    </row>
    <row r="25" spans="1:26">
      <c r="A25" t="s">
        <v>3528</v>
      </c>
      <c r="B25" t="s">
        <v>3463</v>
      </c>
      <c r="C25">
        <v>93.40000000000001</v>
      </c>
      <c r="D25" t="s">
        <v>3576</v>
      </c>
      <c r="E25" t="s">
        <v>3593</v>
      </c>
      <c r="I25" t="s">
        <v>3639</v>
      </c>
      <c r="J25" t="s">
        <v>3715</v>
      </c>
      <c r="K25" t="s">
        <v>3732</v>
      </c>
      <c r="L25" t="s">
        <v>3463</v>
      </c>
      <c r="M25" t="s">
        <v>3498</v>
      </c>
      <c r="N25">
        <v>240</v>
      </c>
      <c r="O25" t="s">
        <v>3773</v>
      </c>
      <c r="P25" t="s">
        <v>3778</v>
      </c>
      <c r="Y25">
        <v>1</v>
      </c>
      <c r="Z25">
        <v>1</v>
      </c>
    </row>
    <row r="26" spans="1:26">
      <c r="A26" t="s">
        <v>3529</v>
      </c>
      <c r="B26" t="s">
        <v>3463</v>
      </c>
      <c r="C26">
        <v>92</v>
      </c>
      <c r="D26" t="s">
        <v>3575</v>
      </c>
      <c r="E26" t="s">
        <v>3594</v>
      </c>
      <c r="I26" t="s">
        <v>3640</v>
      </c>
      <c r="J26" t="s">
        <v>3715</v>
      </c>
      <c r="K26" t="s">
        <v>3729</v>
      </c>
      <c r="L26" t="s">
        <v>3463</v>
      </c>
      <c r="M26" t="s">
        <v>3498</v>
      </c>
      <c r="N26">
        <v>240</v>
      </c>
      <c r="O26" t="s">
        <v>3773</v>
      </c>
      <c r="P26" t="s">
        <v>3778</v>
      </c>
      <c r="Y26">
        <v>1</v>
      </c>
      <c r="Z26">
        <v>1</v>
      </c>
    </row>
    <row r="27" spans="1:26">
      <c r="A27" t="s">
        <v>3530</v>
      </c>
      <c r="B27" t="s">
        <v>3463</v>
      </c>
      <c r="C27">
        <v>92</v>
      </c>
      <c r="D27" t="s">
        <v>3577</v>
      </c>
      <c r="E27" t="s">
        <v>3593</v>
      </c>
      <c r="I27" t="s">
        <v>3641</v>
      </c>
      <c r="J27" t="s">
        <v>3715</v>
      </c>
      <c r="K27" t="s">
        <v>3733</v>
      </c>
      <c r="L27" t="s">
        <v>3764</v>
      </c>
      <c r="M27" t="s">
        <v>3498</v>
      </c>
      <c r="N27">
        <v>240</v>
      </c>
      <c r="O27" t="s">
        <v>3773</v>
      </c>
      <c r="P27" t="s">
        <v>3778</v>
      </c>
      <c r="Y27">
        <v>1</v>
      </c>
      <c r="Z27">
        <v>1</v>
      </c>
    </row>
    <row r="28" spans="1:26">
      <c r="A28" t="s">
        <v>3531</v>
      </c>
      <c r="B28" t="s">
        <v>3463</v>
      </c>
      <c r="C28">
        <v>91.90000000000001</v>
      </c>
      <c r="D28" t="s">
        <v>3577</v>
      </c>
      <c r="E28" t="s">
        <v>3593</v>
      </c>
      <c r="I28" t="s">
        <v>3642</v>
      </c>
      <c r="J28" t="s">
        <v>3715</v>
      </c>
      <c r="K28" t="s">
        <v>3734</v>
      </c>
      <c r="L28" t="s">
        <v>3463</v>
      </c>
      <c r="M28" t="s">
        <v>3470</v>
      </c>
      <c r="N28">
        <v>467</v>
      </c>
      <c r="O28" t="s">
        <v>3773</v>
      </c>
      <c r="P28" t="s">
        <v>3785</v>
      </c>
      <c r="Y28">
        <v>1</v>
      </c>
      <c r="Z28">
        <v>1</v>
      </c>
    </row>
    <row r="29" spans="1:26">
      <c r="A29" t="s">
        <v>3532</v>
      </c>
      <c r="B29" t="s">
        <v>3573</v>
      </c>
      <c r="C29">
        <v>91.90000000000001</v>
      </c>
      <c r="D29" t="s">
        <v>3577</v>
      </c>
      <c r="E29" t="s">
        <v>3593</v>
      </c>
      <c r="I29" t="s">
        <v>3643</v>
      </c>
      <c r="J29" t="s">
        <v>3715</v>
      </c>
      <c r="K29" t="s">
        <v>3735</v>
      </c>
      <c r="L29" t="s">
        <v>3463</v>
      </c>
      <c r="M29" t="s">
        <v>3470</v>
      </c>
      <c r="N29">
        <v>467</v>
      </c>
      <c r="O29" t="s">
        <v>3773</v>
      </c>
      <c r="P29" t="s">
        <v>3785</v>
      </c>
      <c r="Y29">
        <v>1</v>
      </c>
      <c r="Z29">
        <v>1</v>
      </c>
    </row>
    <row r="30" spans="1:26">
      <c r="A30" t="s">
        <v>3533</v>
      </c>
      <c r="B30" t="s">
        <v>3573</v>
      </c>
      <c r="C30">
        <v>91.90000000000001</v>
      </c>
      <c r="D30" t="s">
        <v>3578</v>
      </c>
      <c r="E30" t="s">
        <v>3593</v>
      </c>
      <c r="I30" t="s">
        <v>3644</v>
      </c>
      <c r="J30" t="s">
        <v>3715</v>
      </c>
      <c r="K30" t="s">
        <v>3735</v>
      </c>
      <c r="L30" t="s">
        <v>3463</v>
      </c>
      <c r="M30" t="s">
        <v>3470</v>
      </c>
      <c r="N30">
        <v>467</v>
      </c>
      <c r="O30" t="s">
        <v>3773</v>
      </c>
      <c r="P30" t="s">
        <v>3785</v>
      </c>
      <c r="Y30">
        <v>1</v>
      </c>
      <c r="Z30">
        <v>1</v>
      </c>
    </row>
    <row r="31" spans="1:26">
      <c r="A31" t="s">
        <v>3534</v>
      </c>
      <c r="B31" t="s">
        <v>3463</v>
      </c>
      <c r="C31">
        <v>91.90000000000001</v>
      </c>
      <c r="D31" t="s">
        <v>3577</v>
      </c>
      <c r="E31" t="s">
        <v>3593</v>
      </c>
      <c r="I31" t="s">
        <v>3645</v>
      </c>
      <c r="J31" t="s">
        <v>3715</v>
      </c>
      <c r="K31" t="s">
        <v>3723</v>
      </c>
      <c r="L31" t="s">
        <v>3463</v>
      </c>
      <c r="M31" t="s">
        <v>3498</v>
      </c>
      <c r="N31">
        <v>244</v>
      </c>
      <c r="O31" t="s">
        <v>3773</v>
      </c>
      <c r="P31" t="s">
        <v>3778</v>
      </c>
      <c r="Y31">
        <v>0</v>
      </c>
      <c r="Z31">
        <v>0</v>
      </c>
    </row>
    <row r="32" spans="1:26">
      <c r="A32" t="s">
        <v>3535</v>
      </c>
      <c r="B32" t="s">
        <v>3463</v>
      </c>
      <c r="C32">
        <v>91.90000000000001</v>
      </c>
      <c r="D32" t="s">
        <v>3577</v>
      </c>
      <c r="E32" t="s">
        <v>3593</v>
      </c>
      <c r="I32" t="s">
        <v>3646</v>
      </c>
      <c r="J32" t="s">
        <v>3715</v>
      </c>
      <c r="K32" t="s">
        <v>3736</v>
      </c>
      <c r="L32" t="s">
        <v>3764</v>
      </c>
      <c r="M32" t="s">
        <v>3498</v>
      </c>
      <c r="N32">
        <v>242</v>
      </c>
      <c r="O32" t="s">
        <v>3773</v>
      </c>
      <c r="P32" t="s">
        <v>3777</v>
      </c>
      <c r="Q32" t="s">
        <v>3798</v>
      </c>
      <c r="R32" t="s">
        <v>3801</v>
      </c>
      <c r="S32" t="s">
        <v>3802</v>
      </c>
      <c r="T32">
        <v>165</v>
      </c>
      <c r="U32" t="s">
        <v>3804</v>
      </c>
      <c r="V32" t="s">
        <v>3809</v>
      </c>
      <c r="W32">
        <v>2009</v>
      </c>
      <c r="X32">
        <f>HYPERLINK("http://www.pdbbind.org.cn/quickpdb.asp?quickpdb=3FAL","3FAL")</f>
        <v>0</v>
      </c>
      <c r="Y32">
        <v>1</v>
      </c>
      <c r="Z32">
        <v>1</v>
      </c>
    </row>
    <row r="33" spans="1:26">
      <c r="A33" t="s">
        <v>3536</v>
      </c>
      <c r="B33" t="s">
        <v>3463</v>
      </c>
      <c r="C33">
        <v>90.7</v>
      </c>
      <c r="D33" t="s">
        <v>3579</v>
      </c>
      <c r="E33" t="s">
        <v>3595</v>
      </c>
      <c r="I33" t="s">
        <v>3647</v>
      </c>
      <c r="J33" t="s">
        <v>3715</v>
      </c>
      <c r="K33" t="s">
        <v>3737</v>
      </c>
      <c r="L33" t="s">
        <v>3764</v>
      </c>
      <c r="M33" t="s">
        <v>3498</v>
      </c>
      <c r="N33">
        <v>242</v>
      </c>
      <c r="O33" t="s">
        <v>3773</v>
      </c>
      <c r="P33" t="s">
        <v>3777</v>
      </c>
      <c r="Y33">
        <v>1</v>
      </c>
      <c r="Z33">
        <v>1</v>
      </c>
    </row>
    <row r="34" spans="1:26">
      <c r="A34" t="s">
        <v>3537</v>
      </c>
      <c r="B34" t="s">
        <v>3463</v>
      </c>
      <c r="C34">
        <v>88.8</v>
      </c>
      <c r="I34" t="s">
        <v>3648</v>
      </c>
      <c r="J34" t="s">
        <v>3715</v>
      </c>
      <c r="K34" t="s">
        <v>3721</v>
      </c>
      <c r="L34" t="s">
        <v>3463</v>
      </c>
      <c r="M34" t="s">
        <v>3498</v>
      </c>
      <c r="N34">
        <v>240</v>
      </c>
      <c r="O34" t="s">
        <v>3773</v>
      </c>
      <c r="P34" t="s">
        <v>3778</v>
      </c>
      <c r="Y34">
        <v>1</v>
      </c>
      <c r="Z34">
        <v>1</v>
      </c>
    </row>
    <row r="35" spans="1:26">
      <c r="A35" t="s">
        <v>3538</v>
      </c>
      <c r="B35" t="s">
        <v>3463</v>
      </c>
      <c r="C35">
        <v>87.5</v>
      </c>
      <c r="D35" t="s">
        <v>3580</v>
      </c>
      <c r="E35" t="s">
        <v>3593</v>
      </c>
      <c r="I35" t="s">
        <v>3649</v>
      </c>
      <c r="J35" t="s">
        <v>3715</v>
      </c>
      <c r="K35" t="s">
        <v>3717</v>
      </c>
      <c r="L35" t="s">
        <v>3463</v>
      </c>
      <c r="M35" t="s">
        <v>3498</v>
      </c>
      <c r="N35">
        <v>228</v>
      </c>
      <c r="O35" t="s">
        <v>3773</v>
      </c>
      <c r="P35" t="s">
        <v>3786</v>
      </c>
      <c r="Q35" t="s">
        <v>3798</v>
      </c>
      <c r="R35" t="s">
        <v>3800</v>
      </c>
      <c r="S35" t="s">
        <v>3802</v>
      </c>
      <c r="T35">
        <v>33</v>
      </c>
      <c r="U35" t="s">
        <v>3804</v>
      </c>
      <c r="V35" t="s">
        <v>3810</v>
      </c>
      <c r="W35">
        <v>2009</v>
      </c>
      <c r="X35">
        <f>HYPERLINK("http://www.pdbbind.org.cn/quickpdb.asp?quickpdb=3H0A","3H0A")</f>
        <v>0</v>
      </c>
      <c r="Y35">
        <v>1</v>
      </c>
      <c r="Z35">
        <v>1</v>
      </c>
    </row>
    <row r="36" spans="1:26">
      <c r="A36" t="s">
        <v>3539</v>
      </c>
      <c r="B36" t="s">
        <v>3574</v>
      </c>
      <c r="C36">
        <v>86.5</v>
      </c>
      <c r="D36" t="s">
        <v>3581</v>
      </c>
      <c r="E36" t="s">
        <v>3596</v>
      </c>
      <c r="I36" t="s">
        <v>3650</v>
      </c>
      <c r="J36" t="s">
        <v>3715</v>
      </c>
      <c r="K36" t="s">
        <v>3722</v>
      </c>
      <c r="L36" t="s">
        <v>3463</v>
      </c>
      <c r="M36" t="s">
        <v>3498</v>
      </c>
      <c r="N36">
        <v>244</v>
      </c>
      <c r="O36" t="s">
        <v>3773</v>
      </c>
      <c r="P36" t="s">
        <v>3778</v>
      </c>
      <c r="Y36">
        <v>1</v>
      </c>
      <c r="Z36">
        <v>1</v>
      </c>
    </row>
    <row r="37" spans="1:26">
      <c r="A37" t="s">
        <v>3540</v>
      </c>
      <c r="B37" t="s">
        <v>3574</v>
      </c>
      <c r="C37">
        <v>86.5</v>
      </c>
      <c r="D37" t="s">
        <v>3581</v>
      </c>
      <c r="E37" t="s">
        <v>3596</v>
      </c>
      <c r="I37" t="s">
        <v>3651</v>
      </c>
      <c r="J37" t="s">
        <v>3715</v>
      </c>
      <c r="K37" t="s">
        <v>3733</v>
      </c>
      <c r="L37" t="s">
        <v>3761</v>
      </c>
      <c r="M37" t="s">
        <v>3498</v>
      </c>
      <c r="N37">
        <v>240</v>
      </c>
      <c r="O37" t="s">
        <v>3773</v>
      </c>
      <c r="P37" t="s">
        <v>3778</v>
      </c>
      <c r="Y37">
        <v>1</v>
      </c>
      <c r="Z37">
        <v>1</v>
      </c>
    </row>
    <row r="38" spans="1:26">
      <c r="A38" t="s">
        <v>3541</v>
      </c>
      <c r="B38" t="s">
        <v>3463</v>
      </c>
      <c r="C38">
        <v>86.3</v>
      </c>
      <c r="D38" t="s">
        <v>3582</v>
      </c>
      <c r="E38" t="s">
        <v>3597</v>
      </c>
      <c r="I38" t="s">
        <v>3652</v>
      </c>
      <c r="J38" t="s">
        <v>3715</v>
      </c>
      <c r="K38" t="s">
        <v>3724</v>
      </c>
      <c r="L38" t="s">
        <v>3761</v>
      </c>
      <c r="M38" t="s">
        <v>3498</v>
      </c>
      <c r="N38">
        <v>240</v>
      </c>
      <c r="O38" t="s">
        <v>3773</v>
      </c>
      <c r="P38" t="s">
        <v>3778</v>
      </c>
      <c r="Q38" t="s">
        <v>3798</v>
      </c>
      <c r="R38" t="s">
        <v>3799</v>
      </c>
      <c r="S38" t="s">
        <v>3802</v>
      </c>
      <c r="T38">
        <v>6.2</v>
      </c>
      <c r="U38" t="s">
        <v>3805</v>
      </c>
      <c r="V38" t="s">
        <v>3811</v>
      </c>
      <c r="W38">
        <v>2010</v>
      </c>
      <c r="X38">
        <f>HYPERLINK("http://www.pdbbind.org.cn/quickpdb.asp?quickpdb=3NSQ","3NSQ")</f>
        <v>0</v>
      </c>
      <c r="Y38">
        <v>1</v>
      </c>
      <c r="Z38">
        <v>0</v>
      </c>
    </row>
    <row r="39" spans="1:26">
      <c r="A39" t="s">
        <v>3542</v>
      </c>
      <c r="B39" t="s">
        <v>3574</v>
      </c>
      <c r="C39">
        <v>85.3</v>
      </c>
      <c r="I39" t="s">
        <v>3653</v>
      </c>
      <c r="J39" t="s">
        <v>3715</v>
      </c>
      <c r="K39" t="s">
        <v>3738</v>
      </c>
      <c r="L39" t="s">
        <v>3463</v>
      </c>
      <c r="M39" t="s">
        <v>3498</v>
      </c>
      <c r="N39">
        <v>231</v>
      </c>
      <c r="O39" t="s">
        <v>3773</v>
      </c>
      <c r="P39" t="s">
        <v>3787</v>
      </c>
      <c r="Q39" t="s">
        <v>3798</v>
      </c>
      <c r="R39" t="s">
        <v>3799</v>
      </c>
      <c r="S39" t="s">
        <v>3802</v>
      </c>
      <c r="T39">
        <v>0.55</v>
      </c>
      <c r="U39" t="s">
        <v>3805</v>
      </c>
      <c r="V39" t="s">
        <v>3812</v>
      </c>
      <c r="W39">
        <v>2010</v>
      </c>
      <c r="X39">
        <f>HYPERLINK("http://www.pdbbind.org.cn/quickpdb.asp?quickpdb=3OAP","3OAP")</f>
        <v>0</v>
      </c>
      <c r="Y39">
        <v>1</v>
      </c>
      <c r="Z39">
        <v>0</v>
      </c>
    </row>
    <row r="40" spans="1:26">
      <c r="A40" t="s">
        <v>3543</v>
      </c>
      <c r="B40" t="s">
        <v>3463</v>
      </c>
      <c r="C40">
        <v>84.2</v>
      </c>
      <c r="D40" t="s">
        <v>3583</v>
      </c>
      <c r="E40" t="s">
        <v>3593</v>
      </c>
      <c r="I40" t="s">
        <v>3654</v>
      </c>
      <c r="J40" t="s">
        <v>3715</v>
      </c>
      <c r="K40" t="s">
        <v>3717</v>
      </c>
      <c r="L40" t="s">
        <v>3764</v>
      </c>
      <c r="M40" t="s">
        <v>3498</v>
      </c>
      <c r="N40">
        <v>238</v>
      </c>
      <c r="O40" t="s">
        <v>3773</v>
      </c>
      <c r="P40" t="s">
        <v>3777</v>
      </c>
      <c r="Q40" t="s">
        <v>3798</v>
      </c>
      <c r="R40" t="s">
        <v>3799</v>
      </c>
      <c r="S40" t="s">
        <v>3802</v>
      </c>
      <c r="T40">
        <v>7.7</v>
      </c>
      <c r="U40" t="s">
        <v>3805</v>
      </c>
      <c r="V40" t="s">
        <v>3813</v>
      </c>
      <c r="W40">
        <v>2011</v>
      </c>
      <c r="X40">
        <f>HYPERLINK("http://www.pdbbind.org.cn/quickpdb.asp?quickpdb=3OZJ","3OZJ")</f>
        <v>0</v>
      </c>
      <c r="Y40">
        <v>1</v>
      </c>
      <c r="Z40">
        <v>1</v>
      </c>
    </row>
    <row r="41" spans="1:26">
      <c r="A41" t="s">
        <v>3544</v>
      </c>
      <c r="B41" t="s">
        <v>3463</v>
      </c>
      <c r="C41">
        <v>82.5</v>
      </c>
      <c r="D41" t="s">
        <v>3584</v>
      </c>
      <c r="E41" t="s">
        <v>3593</v>
      </c>
      <c r="I41" t="s">
        <v>3655</v>
      </c>
      <c r="J41" t="s">
        <v>3715</v>
      </c>
      <c r="K41" t="s">
        <v>3721</v>
      </c>
      <c r="L41" t="s">
        <v>3463</v>
      </c>
      <c r="M41" t="s">
        <v>3498</v>
      </c>
      <c r="N41">
        <v>230</v>
      </c>
      <c r="O41" t="s">
        <v>3773</v>
      </c>
      <c r="P41" t="s">
        <v>3788</v>
      </c>
      <c r="Q41" t="s">
        <v>3798</v>
      </c>
      <c r="R41" t="s">
        <v>3799</v>
      </c>
      <c r="S41" t="s">
        <v>3802</v>
      </c>
      <c r="T41">
        <v>5.08</v>
      </c>
      <c r="U41" t="s">
        <v>3805</v>
      </c>
      <c r="V41" t="s">
        <v>3814</v>
      </c>
      <c r="W41">
        <v>2011</v>
      </c>
      <c r="X41">
        <f>HYPERLINK("http://www.pdbbind.org.cn/quickpdb.asp?quickpdb=3PCU","3PCU")</f>
        <v>0</v>
      </c>
      <c r="Y41">
        <v>1</v>
      </c>
      <c r="Z41">
        <v>1</v>
      </c>
    </row>
    <row r="42" spans="1:26">
      <c r="A42" t="s">
        <v>3545</v>
      </c>
      <c r="B42" t="s">
        <v>3463</v>
      </c>
      <c r="C42">
        <v>82.3</v>
      </c>
      <c r="D42" t="s">
        <v>3585</v>
      </c>
      <c r="E42" t="s">
        <v>3593</v>
      </c>
      <c r="I42" t="s">
        <v>3656</v>
      </c>
      <c r="J42" t="s">
        <v>3715</v>
      </c>
      <c r="K42" t="s">
        <v>3733</v>
      </c>
      <c r="L42" t="s">
        <v>3761</v>
      </c>
      <c r="M42" t="s">
        <v>3498</v>
      </c>
      <c r="N42">
        <v>240</v>
      </c>
      <c r="O42" t="s">
        <v>3773</v>
      </c>
      <c r="P42" t="s">
        <v>3778</v>
      </c>
      <c r="Y42">
        <v>1</v>
      </c>
      <c r="Z42">
        <v>1</v>
      </c>
    </row>
    <row r="43" spans="1:26">
      <c r="A43" t="s">
        <v>3546</v>
      </c>
      <c r="B43" t="s">
        <v>3463</v>
      </c>
      <c r="C43">
        <v>81</v>
      </c>
      <c r="D43" t="s">
        <v>3585</v>
      </c>
      <c r="E43" t="s">
        <v>3598</v>
      </c>
      <c r="I43" t="s">
        <v>3657</v>
      </c>
      <c r="J43" t="s">
        <v>3715</v>
      </c>
      <c r="K43" t="s">
        <v>3729</v>
      </c>
      <c r="L43" t="s">
        <v>3760</v>
      </c>
      <c r="M43" t="s">
        <v>3498</v>
      </c>
      <c r="N43">
        <v>240</v>
      </c>
      <c r="O43" t="s">
        <v>3773</v>
      </c>
      <c r="P43" t="s">
        <v>3778</v>
      </c>
      <c r="Q43" t="s">
        <v>3798</v>
      </c>
      <c r="R43" t="s">
        <v>3801</v>
      </c>
      <c r="S43" t="s">
        <v>3802</v>
      </c>
      <c r="T43">
        <v>0.75</v>
      </c>
      <c r="U43" t="s">
        <v>3805</v>
      </c>
      <c r="V43" t="s">
        <v>3815</v>
      </c>
      <c r="W43">
        <v>2011</v>
      </c>
      <c r="X43">
        <f>HYPERLINK("http://www.pdbbind.org.cn/quickpdb.asp?quickpdb=3R2A","3R2A")</f>
        <v>0</v>
      </c>
      <c r="Y43">
        <v>1</v>
      </c>
      <c r="Z43">
        <v>1</v>
      </c>
    </row>
    <row r="44" spans="1:26">
      <c r="A44" t="s">
        <v>3547</v>
      </c>
      <c r="B44" t="s">
        <v>3463</v>
      </c>
      <c r="C44">
        <v>79.5</v>
      </c>
      <c r="D44" t="s">
        <v>3586</v>
      </c>
      <c r="E44" t="s">
        <v>3599</v>
      </c>
      <c r="I44" t="s">
        <v>3658</v>
      </c>
      <c r="J44" t="s">
        <v>3715</v>
      </c>
      <c r="K44" t="s">
        <v>3730</v>
      </c>
      <c r="L44" t="s">
        <v>3764</v>
      </c>
      <c r="M44" t="s">
        <v>3498</v>
      </c>
      <c r="N44">
        <v>240</v>
      </c>
      <c r="O44" t="s">
        <v>3773</v>
      </c>
      <c r="P44" t="s">
        <v>3778</v>
      </c>
      <c r="Q44" t="s">
        <v>3798</v>
      </c>
      <c r="R44" t="s">
        <v>3799</v>
      </c>
      <c r="S44" t="s">
        <v>3802</v>
      </c>
      <c r="T44">
        <v>45.7</v>
      </c>
      <c r="U44" t="s">
        <v>3805</v>
      </c>
      <c r="V44" t="s">
        <v>3816</v>
      </c>
      <c r="W44">
        <v>2012</v>
      </c>
      <c r="X44">
        <f>HYPERLINK("http://www.pdbbind.org.cn/quickpdb.asp?quickpdb=3R5M","3R5M")</f>
        <v>0</v>
      </c>
    </row>
    <row r="45" spans="1:26">
      <c r="A45" t="s">
        <v>3548</v>
      </c>
      <c r="B45" t="s">
        <v>3463</v>
      </c>
      <c r="C45">
        <v>79</v>
      </c>
      <c r="D45" t="s">
        <v>3587</v>
      </c>
      <c r="E45" t="s">
        <v>3593</v>
      </c>
      <c r="I45" t="s">
        <v>3659</v>
      </c>
      <c r="J45" t="s">
        <v>3715</v>
      </c>
      <c r="K45" t="s">
        <v>3739</v>
      </c>
      <c r="L45" t="s">
        <v>3573</v>
      </c>
      <c r="M45" t="s">
        <v>3498</v>
      </c>
      <c r="N45">
        <v>244</v>
      </c>
      <c r="O45" t="s">
        <v>3773</v>
      </c>
      <c r="P45" t="s">
        <v>3777</v>
      </c>
    </row>
    <row r="46" spans="1:26">
      <c r="A46" t="s">
        <v>3549</v>
      </c>
      <c r="B46" t="s">
        <v>3463</v>
      </c>
      <c r="C46">
        <v>79</v>
      </c>
      <c r="D46" t="s">
        <v>3587</v>
      </c>
      <c r="E46" t="s">
        <v>3593</v>
      </c>
      <c r="I46" t="s">
        <v>3660</v>
      </c>
      <c r="J46" t="s">
        <v>3715</v>
      </c>
      <c r="K46" t="s">
        <v>3740</v>
      </c>
      <c r="L46" t="s">
        <v>3765</v>
      </c>
      <c r="M46" t="s">
        <v>3472</v>
      </c>
      <c r="N46">
        <v>87</v>
      </c>
      <c r="O46" t="s">
        <v>3773</v>
      </c>
      <c r="P46" t="s">
        <v>3780</v>
      </c>
      <c r="Q46" t="s">
        <v>3797</v>
      </c>
      <c r="R46" t="s">
        <v>3799</v>
      </c>
      <c r="S46" t="s">
        <v>3802</v>
      </c>
      <c r="T46">
        <v>38</v>
      </c>
      <c r="U46" t="s">
        <v>3804</v>
      </c>
      <c r="V46" t="s">
        <v>3817</v>
      </c>
      <c r="W46">
        <v>2015</v>
      </c>
      <c r="X46">
        <f>HYPERLINK("http://www.pdbbind.org.cn/quickpdb.asp?quickpdb=4CN2","4CN2")</f>
        <v>0</v>
      </c>
    </row>
    <row r="47" spans="1:26">
      <c r="A47" t="s">
        <v>3550</v>
      </c>
      <c r="B47" t="s">
        <v>3463</v>
      </c>
      <c r="C47">
        <v>63.1</v>
      </c>
      <c r="D47" t="s">
        <v>3588</v>
      </c>
      <c r="E47" t="s">
        <v>3600</v>
      </c>
      <c r="I47" t="s">
        <v>3661</v>
      </c>
      <c r="J47" t="s">
        <v>3715</v>
      </c>
      <c r="K47" t="s">
        <v>3741</v>
      </c>
      <c r="L47" t="s">
        <v>3760</v>
      </c>
      <c r="M47" t="s">
        <v>3472</v>
      </c>
      <c r="N47">
        <v>87</v>
      </c>
      <c r="O47" t="s">
        <v>3773</v>
      </c>
      <c r="P47" t="s">
        <v>3780</v>
      </c>
      <c r="Q47" t="s">
        <v>3797</v>
      </c>
      <c r="R47" t="s">
        <v>3799</v>
      </c>
      <c r="S47" t="s">
        <v>3802</v>
      </c>
      <c r="T47">
        <v>44</v>
      </c>
      <c r="U47" t="s">
        <v>3804</v>
      </c>
      <c r="V47" t="s">
        <v>3817</v>
      </c>
      <c r="W47">
        <v>2015</v>
      </c>
      <c r="X47">
        <f>HYPERLINK("http://www.pdbbind.org.cn/quickpdb.asp?quickpdb=4CN3","4CN3")</f>
        <v>0</v>
      </c>
    </row>
    <row r="48" spans="1:26">
      <c r="A48" t="s">
        <v>3551</v>
      </c>
      <c r="B48" t="s">
        <v>3463</v>
      </c>
      <c r="C48">
        <v>63.1</v>
      </c>
      <c r="D48" t="s">
        <v>3588</v>
      </c>
      <c r="E48" t="s">
        <v>3600</v>
      </c>
      <c r="I48" t="s">
        <v>3662</v>
      </c>
      <c r="J48" t="s">
        <v>3715</v>
      </c>
      <c r="K48" t="s">
        <v>3721</v>
      </c>
      <c r="L48" t="s">
        <v>3761</v>
      </c>
      <c r="M48" t="s">
        <v>3472</v>
      </c>
      <c r="N48">
        <v>87</v>
      </c>
      <c r="O48" t="s">
        <v>3773</v>
      </c>
      <c r="P48" t="s">
        <v>3780</v>
      </c>
      <c r="Q48" t="s">
        <v>3797</v>
      </c>
      <c r="R48" t="s">
        <v>3799</v>
      </c>
      <c r="S48" t="s">
        <v>3802</v>
      </c>
      <c r="T48">
        <v>40</v>
      </c>
      <c r="U48" t="s">
        <v>3804</v>
      </c>
      <c r="V48" t="s">
        <v>3817</v>
      </c>
      <c r="W48">
        <v>2015</v>
      </c>
      <c r="X48">
        <f>HYPERLINK("http://www.pdbbind.org.cn/quickpdb.asp?quickpdb=4CN5","4CN5")</f>
        <v>0</v>
      </c>
    </row>
    <row r="49" spans="1:24">
      <c r="A49" t="s">
        <v>3552</v>
      </c>
      <c r="B49" t="s">
        <v>3463</v>
      </c>
      <c r="C49">
        <v>62.6</v>
      </c>
      <c r="D49" t="s">
        <v>3587</v>
      </c>
      <c r="E49" t="s">
        <v>3593</v>
      </c>
      <c r="I49" t="s">
        <v>3663</v>
      </c>
      <c r="J49" t="s">
        <v>3715</v>
      </c>
      <c r="K49" t="s">
        <v>3742</v>
      </c>
      <c r="L49" t="s">
        <v>3766</v>
      </c>
      <c r="M49" t="s">
        <v>3472</v>
      </c>
      <c r="N49">
        <v>87</v>
      </c>
      <c r="O49" t="s">
        <v>3773</v>
      </c>
      <c r="P49" t="s">
        <v>3780</v>
      </c>
      <c r="Q49" t="s">
        <v>3797</v>
      </c>
      <c r="R49" t="s">
        <v>3799</v>
      </c>
      <c r="S49" t="s">
        <v>3802</v>
      </c>
      <c r="T49">
        <v>155</v>
      </c>
      <c r="U49" t="s">
        <v>3804</v>
      </c>
      <c r="V49" t="s">
        <v>3818</v>
      </c>
      <c r="W49">
        <v>2015</v>
      </c>
      <c r="X49">
        <f>HYPERLINK("http://www.pdbbind.org.cn/quickpdb.asp?quickpdb=4CN7","4CN7")</f>
        <v>0</v>
      </c>
    </row>
    <row r="50" spans="1:24">
      <c r="A50" t="s">
        <v>3553</v>
      </c>
      <c r="B50" t="s">
        <v>3463</v>
      </c>
      <c r="C50">
        <v>62.6</v>
      </c>
      <c r="D50" t="s">
        <v>3587</v>
      </c>
      <c r="E50" t="s">
        <v>3593</v>
      </c>
      <c r="I50" t="s">
        <v>3664</v>
      </c>
      <c r="J50" t="s">
        <v>3715</v>
      </c>
      <c r="K50" t="s">
        <v>3730</v>
      </c>
      <c r="L50" t="s">
        <v>3765</v>
      </c>
      <c r="M50" t="s">
        <v>3498</v>
      </c>
      <c r="N50">
        <v>264</v>
      </c>
      <c r="O50" t="s">
        <v>3773</v>
      </c>
      <c r="P50" t="s">
        <v>3789</v>
      </c>
    </row>
    <row r="51" spans="1:24">
      <c r="A51" t="s">
        <v>3554</v>
      </c>
      <c r="B51" t="s">
        <v>3463</v>
      </c>
      <c r="C51">
        <v>62.6</v>
      </c>
      <c r="D51" t="s">
        <v>3587</v>
      </c>
      <c r="E51" t="s">
        <v>3593</v>
      </c>
      <c r="I51" t="s">
        <v>3665</v>
      </c>
      <c r="J51" t="s">
        <v>3715</v>
      </c>
      <c r="K51" t="s">
        <v>3730</v>
      </c>
      <c r="L51" t="s">
        <v>3767</v>
      </c>
      <c r="M51" t="s">
        <v>3498</v>
      </c>
      <c r="N51">
        <v>264</v>
      </c>
      <c r="O51" t="s">
        <v>3773</v>
      </c>
      <c r="P51" t="s">
        <v>3789</v>
      </c>
    </row>
    <row r="52" spans="1:24">
      <c r="A52" t="s">
        <v>3555</v>
      </c>
      <c r="B52" t="s">
        <v>3463</v>
      </c>
      <c r="C52">
        <v>62.6</v>
      </c>
      <c r="D52" t="s">
        <v>3587</v>
      </c>
      <c r="E52" t="s">
        <v>3593</v>
      </c>
      <c r="I52" t="s">
        <v>3666</v>
      </c>
      <c r="J52" t="s">
        <v>3715</v>
      </c>
      <c r="K52" t="s">
        <v>3721</v>
      </c>
      <c r="L52" t="s">
        <v>3463</v>
      </c>
      <c r="M52" t="s">
        <v>3498</v>
      </c>
      <c r="N52">
        <v>231</v>
      </c>
      <c r="O52" t="s">
        <v>3773</v>
      </c>
      <c r="P52" t="s">
        <v>3787</v>
      </c>
      <c r="Q52" t="s">
        <v>3798</v>
      </c>
      <c r="R52" t="s">
        <v>3799</v>
      </c>
      <c r="S52" t="s">
        <v>3802</v>
      </c>
      <c r="T52">
        <v>0.752</v>
      </c>
      <c r="U52" t="s">
        <v>3805</v>
      </c>
      <c r="V52" t="s">
        <v>3819</v>
      </c>
      <c r="W52">
        <v>2013</v>
      </c>
      <c r="X52">
        <f>HYPERLINK("http://www.pdbbind.org.cn/quickpdb.asp?quickpdb=4K4J","4K4J")</f>
        <v>0</v>
      </c>
    </row>
    <row r="53" spans="1:24">
      <c r="A53" t="s">
        <v>3556</v>
      </c>
      <c r="B53" t="s">
        <v>3463</v>
      </c>
      <c r="C53">
        <v>62.6</v>
      </c>
      <c r="D53" t="s">
        <v>3587</v>
      </c>
      <c r="E53" t="s">
        <v>3593</v>
      </c>
      <c r="I53" t="s">
        <v>3667</v>
      </c>
      <c r="J53" t="s">
        <v>3715</v>
      </c>
      <c r="K53" t="s">
        <v>3717</v>
      </c>
      <c r="L53" t="s">
        <v>3463</v>
      </c>
      <c r="M53" t="s">
        <v>3498</v>
      </c>
      <c r="N53">
        <v>231</v>
      </c>
      <c r="O53" t="s">
        <v>3773</v>
      </c>
      <c r="P53" t="s">
        <v>3787</v>
      </c>
      <c r="Q53" t="s">
        <v>3798</v>
      </c>
      <c r="R53" t="s">
        <v>3799</v>
      </c>
      <c r="S53" t="s">
        <v>3802</v>
      </c>
      <c r="T53">
        <v>0.629</v>
      </c>
      <c r="U53" t="s">
        <v>3805</v>
      </c>
      <c r="V53" t="s">
        <v>3820</v>
      </c>
      <c r="W53">
        <v>2013</v>
      </c>
      <c r="X53">
        <f>HYPERLINK("http://www.pdbbind.org.cn/quickpdb.asp?quickpdb=4K6I","4K6I")</f>
        <v>0</v>
      </c>
    </row>
    <row r="54" spans="1:24">
      <c r="A54" t="s">
        <v>3557</v>
      </c>
      <c r="B54" t="s">
        <v>3463</v>
      </c>
      <c r="C54">
        <v>62.6</v>
      </c>
      <c r="D54" t="s">
        <v>3587</v>
      </c>
      <c r="E54" t="s">
        <v>3593</v>
      </c>
      <c r="I54" t="s">
        <v>3668</v>
      </c>
      <c r="J54" t="s">
        <v>3715</v>
      </c>
      <c r="K54" t="s">
        <v>3725</v>
      </c>
      <c r="L54" t="s">
        <v>3463</v>
      </c>
      <c r="M54" t="s">
        <v>3498</v>
      </c>
      <c r="N54">
        <v>231</v>
      </c>
      <c r="O54" t="s">
        <v>3773</v>
      </c>
      <c r="P54" t="s">
        <v>3787</v>
      </c>
      <c r="Q54" t="s">
        <v>3798</v>
      </c>
      <c r="R54" t="s">
        <v>3799</v>
      </c>
      <c r="S54" t="s">
        <v>3802</v>
      </c>
      <c r="T54">
        <v>13</v>
      </c>
      <c r="U54" t="s">
        <v>3804</v>
      </c>
      <c r="V54" t="s">
        <v>3821</v>
      </c>
      <c r="W54">
        <v>2014</v>
      </c>
      <c r="X54">
        <f>HYPERLINK("http://www.pdbbind.org.cn/quickpdb.asp?quickpdb=4M8E","4M8E")</f>
        <v>0</v>
      </c>
    </row>
    <row r="55" spans="1:24">
      <c r="A55" t="s">
        <v>3558</v>
      </c>
      <c r="B55" t="s">
        <v>3573</v>
      </c>
      <c r="C55">
        <v>62.6</v>
      </c>
      <c r="D55" t="s">
        <v>3587</v>
      </c>
      <c r="E55" t="s">
        <v>3593</v>
      </c>
      <c r="I55" t="s">
        <v>3669</v>
      </c>
      <c r="J55" t="s">
        <v>3715</v>
      </c>
      <c r="K55" t="s">
        <v>3732</v>
      </c>
      <c r="L55" t="s">
        <v>3463</v>
      </c>
      <c r="M55" t="s">
        <v>3498</v>
      </c>
      <c r="N55">
        <v>231</v>
      </c>
      <c r="O55" t="s">
        <v>3773</v>
      </c>
      <c r="P55" t="s">
        <v>3787</v>
      </c>
      <c r="Q55" t="s">
        <v>3798</v>
      </c>
      <c r="R55" t="s">
        <v>3799</v>
      </c>
      <c r="S55" t="s">
        <v>3802</v>
      </c>
      <c r="T55">
        <v>25</v>
      </c>
      <c r="U55" t="s">
        <v>3804</v>
      </c>
      <c r="V55" t="s">
        <v>3822</v>
      </c>
      <c r="W55">
        <v>2014</v>
      </c>
      <c r="X55">
        <f>HYPERLINK("http://www.pdbbind.org.cn/quickpdb.asp?quickpdb=4M8H","4M8H")</f>
        <v>0</v>
      </c>
    </row>
    <row r="56" spans="1:24">
      <c r="A56" t="s">
        <v>3559</v>
      </c>
      <c r="B56" t="s">
        <v>3463</v>
      </c>
      <c r="C56">
        <v>62.6</v>
      </c>
      <c r="D56" t="s">
        <v>3589</v>
      </c>
      <c r="E56" t="s">
        <v>3593</v>
      </c>
      <c r="I56" t="s">
        <v>3670</v>
      </c>
      <c r="J56" t="s">
        <v>3715</v>
      </c>
      <c r="K56" t="s">
        <v>3743</v>
      </c>
      <c r="L56" t="s">
        <v>3760</v>
      </c>
      <c r="M56" t="s">
        <v>3498</v>
      </c>
      <c r="N56">
        <v>244</v>
      </c>
      <c r="O56" t="s">
        <v>3773</v>
      </c>
      <c r="P56" t="s">
        <v>3778</v>
      </c>
      <c r="Q56" t="s">
        <v>3798</v>
      </c>
      <c r="R56" t="s">
        <v>3801</v>
      </c>
      <c r="S56" t="s">
        <v>3803</v>
      </c>
      <c r="T56">
        <v>10</v>
      </c>
      <c r="U56" t="s">
        <v>3805</v>
      </c>
      <c r="V56" t="s">
        <v>3823</v>
      </c>
      <c r="W56">
        <v>2014</v>
      </c>
      <c r="X56">
        <f>HYPERLINK("http://www.pdbbind.org.cn/quickpdb.asp?quickpdb=4N5G","4N5G")</f>
        <v>0</v>
      </c>
    </row>
    <row r="57" spans="1:24">
      <c r="A57" t="s">
        <v>3560</v>
      </c>
      <c r="B57" t="s">
        <v>3463</v>
      </c>
      <c r="C57">
        <v>62.6</v>
      </c>
      <c r="D57" t="s">
        <v>3587</v>
      </c>
      <c r="E57" t="s">
        <v>3593</v>
      </c>
      <c r="I57" t="s">
        <v>3671</v>
      </c>
      <c r="J57" t="s">
        <v>3715</v>
      </c>
      <c r="K57" t="s">
        <v>3744</v>
      </c>
      <c r="L57" t="s">
        <v>3760</v>
      </c>
      <c r="M57" t="s">
        <v>3498</v>
      </c>
      <c r="N57">
        <v>244</v>
      </c>
      <c r="O57" t="s">
        <v>3773</v>
      </c>
      <c r="P57" t="s">
        <v>3778</v>
      </c>
      <c r="Q57" t="s">
        <v>3798</v>
      </c>
      <c r="R57" t="s">
        <v>3801</v>
      </c>
      <c r="S57" t="s">
        <v>3803</v>
      </c>
      <c r="T57">
        <v>10</v>
      </c>
      <c r="U57" t="s">
        <v>3805</v>
      </c>
      <c r="V57" t="s">
        <v>3824</v>
      </c>
      <c r="W57">
        <v>2014</v>
      </c>
      <c r="X57">
        <f>HYPERLINK("http://www.pdbbind.org.cn/quickpdb.asp?quickpdb=4N8R","4N8R")</f>
        <v>0</v>
      </c>
    </row>
    <row r="58" spans="1:24">
      <c r="A58" t="s">
        <v>3561</v>
      </c>
      <c r="B58" t="s">
        <v>3463</v>
      </c>
      <c r="C58">
        <v>62.6</v>
      </c>
      <c r="D58" t="s">
        <v>3587</v>
      </c>
      <c r="E58" t="s">
        <v>3593</v>
      </c>
      <c r="I58" t="s">
        <v>3672</v>
      </c>
      <c r="J58" t="s">
        <v>3715</v>
      </c>
      <c r="K58" t="s">
        <v>3735</v>
      </c>
      <c r="L58" t="s">
        <v>3768</v>
      </c>
      <c r="M58" t="s">
        <v>3472</v>
      </c>
      <c r="N58">
        <v>365</v>
      </c>
      <c r="O58" t="s">
        <v>3773</v>
      </c>
      <c r="P58" t="s">
        <v>3790</v>
      </c>
    </row>
    <row r="59" spans="1:24">
      <c r="A59" t="s">
        <v>3562</v>
      </c>
      <c r="B59" t="s">
        <v>3463</v>
      </c>
      <c r="C59">
        <v>62.6</v>
      </c>
      <c r="D59" t="s">
        <v>3587</v>
      </c>
      <c r="E59" t="s">
        <v>3593</v>
      </c>
      <c r="I59" t="s">
        <v>3673</v>
      </c>
      <c r="J59" t="s">
        <v>3715</v>
      </c>
      <c r="K59" t="s">
        <v>3720</v>
      </c>
      <c r="L59" t="s">
        <v>3463</v>
      </c>
      <c r="M59" t="s">
        <v>3498</v>
      </c>
      <c r="N59">
        <v>254</v>
      </c>
      <c r="O59" t="s">
        <v>3773</v>
      </c>
      <c r="P59" t="s">
        <v>3778</v>
      </c>
    </row>
    <row r="60" spans="1:24">
      <c r="A60" t="s">
        <v>3563</v>
      </c>
      <c r="B60" t="s">
        <v>3463</v>
      </c>
      <c r="C60">
        <v>62.3</v>
      </c>
      <c r="D60" t="s">
        <v>3590</v>
      </c>
      <c r="E60" t="s">
        <v>3593</v>
      </c>
      <c r="I60" t="s">
        <v>3674</v>
      </c>
      <c r="J60" t="s">
        <v>3715</v>
      </c>
      <c r="K60" t="s">
        <v>3722</v>
      </c>
      <c r="L60" t="s">
        <v>3463</v>
      </c>
      <c r="M60" t="s">
        <v>3498</v>
      </c>
      <c r="N60">
        <v>231</v>
      </c>
      <c r="O60" t="s">
        <v>3773</v>
      </c>
      <c r="P60" t="s">
        <v>3787</v>
      </c>
      <c r="Q60" t="s">
        <v>3798</v>
      </c>
      <c r="R60" t="s">
        <v>3799</v>
      </c>
      <c r="S60" t="s">
        <v>3802</v>
      </c>
      <c r="T60">
        <v>10</v>
      </c>
      <c r="U60" t="s">
        <v>3804</v>
      </c>
      <c r="V60" t="s">
        <v>3825</v>
      </c>
      <c r="W60">
        <v>2014</v>
      </c>
      <c r="X60">
        <f>HYPERLINK("http://www.pdbbind.org.cn/quickpdb.asp?quickpdb=4POH","4POH")</f>
        <v>0</v>
      </c>
    </row>
    <row r="61" spans="1:24">
      <c r="A61" t="s">
        <v>3564</v>
      </c>
      <c r="B61" t="s">
        <v>3463</v>
      </c>
      <c r="C61">
        <v>62.1</v>
      </c>
      <c r="D61" t="s">
        <v>3587</v>
      </c>
      <c r="E61" t="s">
        <v>3593</v>
      </c>
      <c r="I61" t="s">
        <v>3675</v>
      </c>
      <c r="J61" t="s">
        <v>3715</v>
      </c>
      <c r="K61" t="s">
        <v>3721</v>
      </c>
      <c r="L61" t="s">
        <v>3463</v>
      </c>
      <c r="M61" t="s">
        <v>3498</v>
      </c>
      <c r="N61">
        <v>231</v>
      </c>
      <c r="O61" t="s">
        <v>3773</v>
      </c>
      <c r="P61" t="s">
        <v>3787</v>
      </c>
      <c r="Q61" t="s">
        <v>3798</v>
      </c>
      <c r="R61" t="s">
        <v>3799</v>
      </c>
      <c r="S61" t="s">
        <v>3802</v>
      </c>
      <c r="T61">
        <v>8</v>
      </c>
      <c r="U61" t="s">
        <v>3804</v>
      </c>
      <c r="V61" t="s">
        <v>3826</v>
      </c>
      <c r="W61">
        <v>2014</v>
      </c>
      <c r="X61">
        <f>HYPERLINK("http://www.pdbbind.org.cn/quickpdb.asp?quickpdb=4POJ","4POJ")</f>
        <v>0</v>
      </c>
    </row>
    <row r="62" spans="1:24">
      <c r="A62" t="s">
        <v>3565</v>
      </c>
      <c r="B62" t="s">
        <v>3463</v>
      </c>
      <c r="C62">
        <v>61.3</v>
      </c>
      <c r="D62" t="s">
        <v>3583</v>
      </c>
      <c r="E62" t="s">
        <v>3593</v>
      </c>
      <c r="I62" t="s">
        <v>3676</v>
      </c>
      <c r="J62" t="s">
        <v>3715</v>
      </c>
      <c r="K62" t="s">
        <v>3721</v>
      </c>
      <c r="L62" t="s">
        <v>3463</v>
      </c>
      <c r="M62" t="s">
        <v>3498</v>
      </c>
      <c r="N62">
        <v>231</v>
      </c>
      <c r="O62" t="s">
        <v>3773</v>
      </c>
      <c r="P62" t="s">
        <v>3787</v>
      </c>
      <c r="Q62" t="s">
        <v>3798</v>
      </c>
      <c r="R62" t="s">
        <v>3799</v>
      </c>
      <c r="S62" t="s">
        <v>3802</v>
      </c>
      <c r="T62">
        <v>15</v>
      </c>
      <c r="U62" t="s">
        <v>3804</v>
      </c>
      <c r="V62" t="s">
        <v>3827</v>
      </c>
      <c r="W62">
        <v>2014</v>
      </c>
      <c r="X62">
        <f>HYPERLINK("http://www.pdbbind.org.cn/quickpdb.asp?quickpdb=4PP3","4PP3")</f>
        <v>0</v>
      </c>
    </row>
    <row r="63" spans="1:24">
      <c r="A63" t="s">
        <v>3566</v>
      </c>
      <c r="B63" t="s">
        <v>3463</v>
      </c>
      <c r="C63">
        <v>61.3</v>
      </c>
      <c r="D63" t="s">
        <v>3583</v>
      </c>
      <c r="E63" t="s">
        <v>3593</v>
      </c>
      <c r="I63" t="s">
        <v>3677</v>
      </c>
      <c r="J63" t="s">
        <v>3715</v>
      </c>
      <c r="K63" t="s">
        <v>3721</v>
      </c>
      <c r="L63" t="s">
        <v>3463</v>
      </c>
      <c r="M63" t="s">
        <v>3498</v>
      </c>
      <c r="N63">
        <v>231</v>
      </c>
      <c r="O63" t="s">
        <v>3773</v>
      </c>
      <c r="P63" t="s">
        <v>3787</v>
      </c>
      <c r="Q63" t="s">
        <v>3798</v>
      </c>
      <c r="R63" t="s">
        <v>3799</v>
      </c>
      <c r="S63" t="s">
        <v>3802</v>
      </c>
      <c r="T63">
        <v>18</v>
      </c>
      <c r="U63" t="s">
        <v>3804</v>
      </c>
      <c r="V63" t="s">
        <v>3828</v>
      </c>
      <c r="W63">
        <v>2014</v>
      </c>
      <c r="X63">
        <f>HYPERLINK("http://www.pdbbind.org.cn/quickpdb.asp?quickpdb=4PP5","4PP5")</f>
        <v>0</v>
      </c>
    </row>
    <row r="64" spans="1:24">
      <c r="A64" t="s">
        <v>3567</v>
      </c>
      <c r="B64" t="s">
        <v>3463</v>
      </c>
      <c r="C64">
        <v>61.3</v>
      </c>
      <c r="D64" t="s">
        <v>3583</v>
      </c>
      <c r="E64" t="s">
        <v>3593</v>
      </c>
      <c r="I64" t="s">
        <v>3678</v>
      </c>
      <c r="J64" t="s">
        <v>3715</v>
      </c>
      <c r="K64" t="s">
        <v>3725</v>
      </c>
      <c r="L64" t="s">
        <v>3463</v>
      </c>
      <c r="M64" t="s">
        <v>3498</v>
      </c>
      <c r="N64">
        <v>231</v>
      </c>
      <c r="O64" t="s">
        <v>3773</v>
      </c>
      <c r="P64" t="s">
        <v>3787</v>
      </c>
    </row>
    <row r="65" spans="1:24">
      <c r="A65" t="s">
        <v>3568</v>
      </c>
      <c r="B65" t="s">
        <v>3463</v>
      </c>
      <c r="C65">
        <v>61.3</v>
      </c>
      <c r="D65" t="s">
        <v>3583</v>
      </c>
      <c r="E65" t="s">
        <v>3593</v>
      </c>
      <c r="I65" t="s">
        <v>3679</v>
      </c>
      <c r="J65" t="s">
        <v>3715</v>
      </c>
      <c r="K65" t="s">
        <v>3728</v>
      </c>
      <c r="L65" t="s">
        <v>3463</v>
      </c>
      <c r="M65" t="s">
        <v>3498</v>
      </c>
      <c r="N65">
        <v>231</v>
      </c>
      <c r="O65" t="s">
        <v>3773</v>
      </c>
      <c r="P65" t="s">
        <v>3787</v>
      </c>
    </row>
    <row r="66" spans="1:24">
      <c r="A66" t="s">
        <v>3569</v>
      </c>
      <c r="B66" t="s">
        <v>3463</v>
      </c>
      <c r="C66">
        <v>60.9</v>
      </c>
      <c r="D66" t="s">
        <v>3575</v>
      </c>
      <c r="E66" t="s">
        <v>3594</v>
      </c>
      <c r="I66" t="s">
        <v>3680</v>
      </c>
      <c r="J66" t="s">
        <v>3715</v>
      </c>
      <c r="K66" t="s">
        <v>3723</v>
      </c>
      <c r="L66" t="s">
        <v>3463</v>
      </c>
      <c r="M66" t="s">
        <v>3498</v>
      </c>
      <c r="N66">
        <v>235</v>
      </c>
      <c r="O66" t="s">
        <v>3773</v>
      </c>
      <c r="P66" t="s">
        <v>3791</v>
      </c>
    </row>
    <row r="67" spans="1:24">
      <c r="A67" t="s">
        <v>3570</v>
      </c>
      <c r="B67" t="s">
        <v>3463</v>
      </c>
      <c r="C67">
        <v>60.7</v>
      </c>
      <c r="D67" t="s">
        <v>3583</v>
      </c>
      <c r="E67" t="s">
        <v>3598</v>
      </c>
      <c r="I67" t="s">
        <v>3681</v>
      </c>
      <c r="J67" t="s">
        <v>3715</v>
      </c>
      <c r="K67" t="s">
        <v>3722</v>
      </c>
      <c r="L67" t="s">
        <v>3463</v>
      </c>
      <c r="M67" t="s">
        <v>3498</v>
      </c>
      <c r="N67">
        <v>235</v>
      </c>
      <c r="O67" t="s">
        <v>3773</v>
      </c>
      <c r="P67" t="s">
        <v>3791</v>
      </c>
      <c r="Q67" t="s">
        <v>3798</v>
      </c>
      <c r="R67" t="s">
        <v>3799</v>
      </c>
      <c r="S67" t="s">
        <v>3802</v>
      </c>
      <c r="T67">
        <v>1.21</v>
      </c>
      <c r="U67" t="s">
        <v>3805</v>
      </c>
      <c r="V67" t="s">
        <v>3829</v>
      </c>
      <c r="W67">
        <v>2015</v>
      </c>
      <c r="X67">
        <f>HYPERLINK("http://www.pdbbind.org.cn/quickpdb.asp?quickpdb=4RME","4RME")</f>
        <v>0</v>
      </c>
    </row>
    <row r="68" spans="1:24">
      <c r="A68" t="s">
        <v>3571</v>
      </c>
      <c r="B68" t="s">
        <v>3463</v>
      </c>
      <c r="C68">
        <v>60.6</v>
      </c>
      <c r="D68" t="s">
        <v>3591</v>
      </c>
      <c r="E68" t="s">
        <v>3593</v>
      </c>
      <c r="I68" t="s">
        <v>3682</v>
      </c>
      <c r="J68" t="s">
        <v>3715</v>
      </c>
      <c r="K68" t="s">
        <v>3745</v>
      </c>
      <c r="L68" t="s">
        <v>3573</v>
      </c>
      <c r="M68" t="s">
        <v>3498</v>
      </c>
      <c r="N68">
        <v>225</v>
      </c>
      <c r="O68" t="s">
        <v>3773</v>
      </c>
      <c r="P68" t="s">
        <v>3792</v>
      </c>
    </row>
    <row r="69" spans="1:24">
      <c r="A69" t="s">
        <v>3572</v>
      </c>
      <c r="B69" t="s">
        <v>3463</v>
      </c>
      <c r="C69">
        <v>60.2</v>
      </c>
      <c r="D69" t="s">
        <v>3583</v>
      </c>
      <c r="E69" t="s">
        <v>3593</v>
      </c>
      <c r="I69" t="s">
        <v>3683</v>
      </c>
      <c r="J69" t="s">
        <v>3715</v>
      </c>
      <c r="K69" t="s">
        <v>3731</v>
      </c>
      <c r="L69" t="s">
        <v>3463</v>
      </c>
      <c r="M69" t="s">
        <v>3498</v>
      </c>
      <c r="N69">
        <v>240</v>
      </c>
      <c r="O69" t="s">
        <v>3773</v>
      </c>
      <c r="P69" t="s">
        <v>3778</v>
      </c>
      <c r="Q69" t="s">
        <v>3798</v>
      </c>
      <c r="R69" t="s">
        <v>3799</v>
      </c>
      <c r="S69" t="s">
        <v>3802</v>
      </c>
      <c r="T69">
        <v>90</v>
      </c>
      <c r="U69" t="s">
        <v>3804</v>
      </c>
      <c r="V69" t="s">
        <v>3830</v>
      </c>
      <c r="W69">
        <v>2016</v>
      </c>
      <c r="X69">
        <f>HYPERLINK("http://www.pdbbind.org.cn/quickpdb.asp?quickpdb=4ZSH","4ZSH")</f>
        <v>0</v>
      </c>
    </row>
    <row r="70" spans="1:24">
      <c r="I70" t="s">
        <v>3684</v>
      </c>
      <c r="J70" t="s">
        <v>3715</v>
      </c>
      <c r="K70" t="s">
        <v>3722</v>
      </c>
      <c r="L70" t="s">
        <v>3463</v>
      </c>
      <c r="M70" t="s">
        <v>3498</v>
      </c>
      <c r="N70">
        <v>210</v>
      </c>
      <c r="O70" t="s">
        <v>3773</v>
      </c>
      <c r="P70" t="s">
        <v>3793</v>
      </c>
    </row>
    <row r="71" spans="1:24">
      <c r="I71" t="s">
        <v>3685</v>
      </c>
      <c r="J71" t="s">
        <v>3715</v>
      </c>
      <c r="K71" t="s">
        <v>3746</v>
      </c>
      <c r="L71" t="s">
        <v>3463</v>
      </c>
      <c r="M71" t="s">
        <v>3498</v>
      </c>
      <c r="N71">
        <v>242</v>
      </c>
      <c r="O71" t="s">
        <v>3773</v>
      </c>
      <c r="P71" t="s">
        <v>3778</v>
      </c>
    </row>
    <row r="72" spans="1:24">
      <c r="I72" t="s">
        <v>3686</v>
      </c>
      <c r="J72" t="s">
        <v>3715</v>
      </c>
      <c r="K72" t="s">
        <v>3747</v>
      </c>
      <c r="L72" t="s">
        <v>3463</v>
      </c>
      <c r="M72" t="s">
        <v>3498</v>
      </c>
      <c r="N72">
        <v>240</v>
      </c>
      <c r="O72" t="s">
        <v>3773</v>
      </c>
      <c r="P72" t="s">
        <v>3778</v>
      </c>
    </row>
    <row r="73" spans="1:24">
      <c r="I73" t="s">
        <v>3687</v>
      </c>
      <c r="J73" t="s">
        <v>3715</v>
      </c>
      <c r="K73" t="s">
        <v>3723</v>
      </c>
      <c r="L73" t="s">
        <v>3463</v>
      </c>
      <c r="M73" t="s">
        <v>3498</v>
      </c>
      <c r="N73">
        <v>229</v>
      </c>
      <c r="O73" t="s">
        <v>3773</v>
      </c>
      <c r="P73" t="s">
        <v>3794</v>
      </c>
    </row>
    <row r="74" spans="1:24">
      <c r="I74" t="s">
        <v>3688</v>
      </c>
      <c r="J74" t="s">
        <v>3715</v>
      </c>
      <c r="K74" t="s">
        <v>3721</v>
      </c>
      <c r="L74" t="s">
        <v>3764</v>
      </c>
      <c r="M74" t="s">
        <v>3498</v>
      </c>
      <c r="N74">
        <v>229</v>
      </c>
      <c r="O74" t="s">
        <v>3773</v>
      </c>
      <c r="P74" t="s">
        <v>3794</v>
      </c>
    </row>
    <row r="75" spans="1:24">
      <c r="I75" t="s">
        <v>3689</v>
      </c>
      <c r="J75" t="s">
        <v>3715</v>
      </c>
      <c r="K75" t="s">
        <v>3720</v>
      </c>
      <c r="L75" t="s">
        <v>3463</v>
      </c>
      <c r="M75" t="s">
        <v>3498</v>
      </c>
      <c r="N75">
        <v>230</v>
      </c>
      <c r="O75" t="s">
        <v>3773</v>
      </c>
      <c r="P75" t="s">
        <v>3788</v>
      </c>
      <c r="Q75" t="s">
        <v>3798</v>
      </c>
      <c r="R75" t="s">
        <v>3801</v>
      </c>
      <c r="S75" t="s">
        <v>3802</v>
      </c>
      <c r="T75">
        <v>48.5</v>
      </c>
      <c r="U75" t="s">
        <v>3805</v>
      </c>
      <c r="V75" t="s">
        <v>3831</v>
      </c>
      <c r="W75">
        <v>2017</v>
      </c>
      <c r="X75">
        <f>HYPERLINK("http://www.pdbbind.org.cn/quickpdb.asp?quickpdb=5MKJ","5MKJ")</f>
        <v>0</v>
      </c>
    </row>
    <row r="76" spans="1:24">
      <c r="I76" t="s">
        <v>3690</v>
      </c>
      <c r="J76" t="s">
        <v>3715</v>
      </c>
      <c r="K76" t="s">
        <v>3748</v>
      </c>
      <c r="L76" t="s">
        <v>3463</v>
      </c>
      <c r="M76" t="s">
        <v>3498</v>
      </c>
      <c r="N76">
        <v>228</v>
      </c>
      <c r="O76" t="s">
        <v>3773</v>
      </c>
      <c r="P76" t="s">
        <v>3793</v>
      </c>
    </row>
    <row r="77" spans="1:24">
      <c r="I77" t="s">
        <v>3691</v>
      </c>
      <c r="J77" t="s">
        <v>3715</v>
      </c>
      <c r="K77" t="s">
        <v>3728</v>
      </c>
      <c r="L77" t="s">
        <v>3463</v>
      </c>
      <c r="M77" t="s">
        <v>3498</v>
      </c>
      <c r="N77">
        <v>229</v>
      </c>
      <c r="O77" t="s">
        <v>3773</v>
      </c>
      <c r="P77" t="s">
        <v>3794</v>
      </c>
    </row>
    <row r="78" spans="1:24">
      <c r="I78" t="s">
        <v>3692</v>
      </c>
      <c r="J78" t="s">
        <v>3715</v>
      </c>
      <c r="K78" t="s">
        <v>3724</v>
      </c>
      <c r="L78" t="s">
        <v>3760</v>
      </c>
      <c r="M78" t="s">
        <v>3498</v>
      </c>
      <c r="N78">
        <v>244</v>
      </c>
      <c r="O78" t="s">
        <v>3773</v>
      </c>
      <c r="P78" t="s">
        <v>3778</v>
      </c>
      <c r="Q78" t="s">
        <v>3798</v>
      </c>
      <c r="R78" t="s">
        <v>3799</v>
      </c>
      <c r="S78" t="s">
        <v>3802</v>
      </c>
      <c r="T78">
        <v>6.67</v>
      </c>
      <c r="U78" t="s">
        <v>3805</v>
      </c>
      <c r="V78" t="s">
        <v>3832</v>
      </c>
      <c r="W78">
        <v>2017</v>
      </c>
      <c r="X78">
        <f>HYPERLINK("http://www.pdbbind.org.cn/quickpdb.asp?quickpdb=5TBP","5TBP")</f>
        <v>0</v>
      </c>
    </row>
    <row r="79" spans="1:24">
      <c r="I79" t="s">
        <v>3693</v>
      </c>
      <c r="J79" t="s">
        <v>3715</v>
      </c>
      <c r="K79" t="s">
        <v>3749</v>
      </c>
      <c r="L79" t="s">
        <v>3463</v>
      </c>
      <c r="M79" t="s">
        <v>3472</v>
      </c>
      <c r="N79">
        <v>365</v>
      </c>
      <c r="O79" t="s">
        <v>3773</v>
      </c>
      <c r="P79" t="s">
        <v>3790</v>
      </c>
      <c r="Q79" t="s">
        <v>3797</v>
      </c>
      <c r="R79" t="s">
        <v>3799</v>
      </c>
      <c r="S79" t="s">
        <v>3802</v>
      </c>
      <c r="T79">
        <v>32</v>
      </c>
      <c r="U79" t="s">
        <v>3804</v>
      </c>
      <c r="V79" t="s">
        <v>3833</v>
      </c>
      <c r="W79">
        <v>2017</v>
      </c>
      <c r="X79">
        <f>HYPERLINK("http://www.pdbbind.org.cn/quickpdb.asp?quickpdb=5UAN","5UAN")</f>
        <v>0</v>
      </c>
    </row>
    <row r="80" spans="1:24">
      <c r="I80" t="s">
        <v>3694</v>
      </c>
      <c r="J80" t="s">
        <v>3715</v>
      </c>
      <c r="K80" t="s">
        <v>3750</v>
      </c>
      <c r="L80" t="s">
        <v>3769</v>
      </c>
      <c r="M80" t="s">
        <v>3498</v>
      </c>
      <c r="N80">
        <v>231</v>
      </c>
      <c r="O80" t="s">
        <v>3773</v>
      </c>
      <c r="P80" t="s">
        <v>3787</v>
      </c>
    </row>
    <row r="81" spans="9:16">
      <c r="I81" t="s">
        <v>3695</v>
      </c>
      <c r="J81" t="s">
        <v>3715</v>
      </c>
      <c r="K81" t="s">
        <v>3724</v>
      </c>
      <c r="L81" t="s">
        <v>3760</v>
      </c>
      <c r="M81" t="s">
        <v>3498</v>
      </c>
      <c r="N81">
        <v>243</v>
      </c>
      <c r="O81" t="s">
        <v>3773</v>
      </c>
      <c r="P81" t="s">
        <v>3776</v>
      </c>
    </row>
    <row r="82" spans="9:16">
      <c r="I82" t="s">
        <v>3696</v>
      </c>
      <c r="J82" t="s">
        <v>3715</v>
      </c>
      <c r="K82" t="s">
        <v>3717</v>
      </c>
      <c r="L82" t="s">
        <v>3770</v>
      </c>
      <c r="M82" t="s">
        <v>3498</v>
      </c>
      <c r="N82">
        <v>238</v>
      </c>
      <c r="O82" t="s">
        <v>3773</v>
      </c>
      <c r="P82" t="s">
        <v>3777</v>
      </c>
    </row>
    <row r="83" spans="9:16">
      <c r="I83" t="s">
        <v>3697</v>
      </c>
      <c r="J83" t="s">
        <v>3715</v>
      </c>
      <c r="K83" t="s">
        <v>3739</v>
      </c>
      <c r="L83" t="s">
        <v>3771</v>
      </c>
      <c r="M83" t="s">
        <v>3498</v>
      </c>
      <c r="N83">
        <v>238</v>
      </c>
      <c r="O83" t="s">
        <v>3773</v>
      </c>
      <c r="P83" t="s">
        <v>3777</v>
      </c>
    </row>
    <row r="84" spans="9:16">
      <c r="I84" t="s">
        <v>3698</v>
      </c>
      <c r="J84" t="s">
        <v>3715</v>
      </c>
      <c r="K84" t="s">
        <v>3751</v>
      </c>
      <c r="L84" t="s">
        <v>3770</v>
      </c>
      <c r="M84" t="s">
        <v>3498</v>
      </c>
      <c r="N84">
        <v>238</v>
      </c>
      <c r="O84" t="s">
        <v>3773</v>
      </c>
      <c r="P84" t="s">
        <v>3777</v>
      </c>
    </row>
    <row r="85" spans="9:16">
      <c r="I85" t="s">
        <v>3699</v>
      </c>
      <c r="J85" t="s">
        <v>3715</v>
      </c>
      <c r="K85" t="s">
        <v>3752</v>
      </c>
      <c r="L85" t="s">
        <v>3761</v>
      </c>
      <c r="M85" t="s">
        <v>3470</v>
      </c>
      <c r="N85">
        <v>87</v>
      </c>
      <c r="O85" t="s">
        <v>3773</v>
      </c>
      <c r="P85" t="s">
        <v>3795</v>
      </c>
    </row>
    <row r="86" spans="9:16">
      <c r="I86" t="s">
        <v>3700</v>
      </c>
      <c r="J86" t="s">
        <v>3715</v>
      </c>
      <c r="K86" t="s">
        <v>3717</v>
      </c>
      <c r="L86" t="s">
        <v>3761</v>
      </c>
      <c r="M86" t="s">
        <v>3470</v>
      </c>
      <c r="N86">
        <v>87</v>
      </c>
      <c r="O86" t="s">
        <v>3773</v>
      </c>
      <c r="P86" t="s">
        <v>3795</v>
      </c>
    </row>
    <row r="87" spans="9:16">
      <c r="I87" t="s">
        <v>3701</v>
      </c>
      <c r="J87" t="s">
        <v>3715</v>
      </c>
      <c r="K87" t="s">
        <v>3753</v>
      </c>
      <c r="L87" t="s">
        <v>3463</v>
      </c>
      <c r="M87" t="s">
        <v>3498</v>
      </c>
      <c r="N87">
        <v>282</v>
      </c>
      <c r="O87" t="s">
        <v>3773</v>
      </c>
      <c r="P87" t="s">
        <v>3796</v>
      </c>
    </row>
    <row r="88" spans="9:16">
      <c r="I88" t="s">
        <v>3702</v>
      </c>
      <c r="J88" t="s">
        <v>3715</v>
      </c>
      <c r="K88" t="s">
        <v>3754</v>
      </c>
      <c r="L88" t="s">
        <v>3760</v>
      </c>
      <c r="M88" t="s">
        <v>3498</v>
      </c>
      <c r="N88">
        <v>243</v>
      </c>
      <c r="O88" t="s">
        <v>3773</v>
      </c>
      <c r="P88" t="s">
        <v>3776</v>
      </c>
    </row>
    <row r="89" spans="9:16">
      <c r="I89" t="s">
        <v>3703</v>
      </c>
      <c r="J89" t="s">
        <v>3715</v>
      </c>
      <c r="K89" t="s">
        <v>3722</v>
      </c>
      <c r="L89" t="s">
        <v>3761</v>
      </c>
      <c r="M89" t="s">
        <v>3498</v>
      </c>
      <c r="N89">
        <v>243</v>
      </c>
      <c r="O89" t="s">
        <v>3773</v>
      </c>
      <c r="P89" t="s">
        <v>3776</v>
      </c>
    </row>
    <row r="90" spans="9:16">
      <c r="I90" t="s">
        <v>3704</v>
      </c>
      <c r="J90" t="s">
        <v>3715</v>
      </c>
      <c r="K90" t="s">
        <v>3731</v>
      </c>
      <c r="L90" t="s">
        <v>3463</v>
      </c>
      <c r="M90" t="s">
        <v>3498</v>
      </c>
      <c r="N90">
        <v>243</v>
      </c>
      <c r="O90" t="s">
        <v>3773</v>
      </c>
      <c r="P90" t="s">
        <v>3776</v>
      </c>
    </row>
    <row r="91" spans="9:16">
      <c r="I91" t="s">
        <v>3705</v>
      </c>
      <c r="J91" t="s">
        <v>3715</v>
      </c>
      <c r="K91" t="s">
        <v>3755</v>
      </c>
      <c r="L91" t="s">
        <v>3463</v>
      </c>
      <c r="M91" t="s">
        <v>3498</v>
      </c>
      <c r="N91">
        <v>243</v>
      </c>
      <c r="O91" t="s">
        <v>3773</v>
      </c>
      <c r="P91" t="s">
        <v>3776</v>
      </c>
    </row>
    <row r="92" spans="9:16">
      <c r="I92" t="s">
        <v>3706</v>
      </c>
      <c r="J92" t="s">
        <v>3715</v>
      </c>
      <c r="K92" t="s">
        <v>3725</v>
      </c>
      <c r="L92" t="s">
        <v>3764</v>
      </c>
      <c r="M92" t="s">
        <v>3498</v>
      </c>
      <c r="N92">
        <v>243</v>
      </c>
      <c r="O92" t="s">
        <v>3773</v>
      </c>
      <c r="P92" t="s">
        <v>3776</v>
      </c>
    </row>
    <row r="93" spans="9:16">
      <c r="I93" t="s">
        <v>3707</v>
      </c>
      <c r="J93" t="s">
        <v>3715</v>
      </c>
      <c r="K93" t="s">
        <v>3725</v>
      </c>
      <c r="L93" t="s">
        <v>3463</v>
      </c>
      <c r="M93" t="s">
        <v>3498</v>
      </c>
      <c r="N93">
        <v>243</v>
      </c>
      <c r="O93" t="s">
        <v>3773</v>
      </c>
      <c r="P93" t="s">
        <v>3776</v>
      </c>
    </row>
    <row r="94" spans="9:16">
      <c r="I94" t="s">
        <v>3708</v>
      </c>
      <c r="J94" t="s">
        <v>3715</v>
      </c>
      <c r="K94" t="s">
        <v>3756</v>
      </c>
      <c r="L94" t="s">
        <v>3463</v>
      </c>
      <c r="M94" t="s">
        <v>3498</v>
      </c>
      <c r="N94">
        <v>230</v>
      </c>
      <c r="O94" t="s">
        <v>3773</v>
      </c>
      <c r="P94" t="s">
        <v>3793</v>
      </c>
    </row>
    <row r="95" spans="9:16">
      <c r="I95" t="s">
        <v>3709</v>
      </c>
      <c r="J95" t="s">
        <v>3715</v>
      </c>
      <c r="K95" t="s">
        <v>3757</v>
      </c>
      <c r="L95" t="s">
        <v>3463</v>
      </c>
      <c r="M95" t="s">
        <v>3498</v>
      </c>
      <c r="N95">
        <v>244</v>
      </c>
      <c r="O95" t="s">
        <v>3773</v>
      </c>
      <c r="P95" t="s">
        <v>3778</v>
      </c>
    </row>
    <row r="96" spans="9:16">
      <c r="I96" t="s">
        <v>3710</v>
      </c>
      <c r="J96" t="s">
        <v>3715</v>
      </c>
      <c r="K96" t="s">
        <v>3725</v>
      </c>
      <c r="L96" t="s">
        <v>3772</v>
      </c>
      <c r="M96" t="s">
        <v>3470</v>
      </c>
      <c r="N96">
        <v>87</v>
      </c>
      <c r="O96" t="s">
        <v>3773</v>
      </c>
      <c r="P96" t="s">
        <v>3795</v>
      </c>
    </row>
    <row r="97" spans="9:16">
      <c r="I97" t="s">
        <v>3711</v>
      </c>
      <c r="J97" t="s">
        <v>3715</v>
      </c>
      <c r="K97" t="s">
        <v>3717</v>
      </c>
      <c r="L97" t="s">
        <v>3765</v>
      </c>
      <c r="M97" t="s">
        <v>3470</v>
      </c>
      <c r="N97">
        <v>87</v>
      </c>
      <c r="O97" t="s">
        <v>3773</v>
      </c>
      <c r="P97" t="s">
        <v>3795</v>
      </c>
    </row>
    <row r="98" spans="9:16">
      <c r="I98" t="s">
        <v>3712</v>
      </c>
      <c r="J98" t="s">
        <v>3715</v>
      </c>
      <c r="K98" t="s">
        <v>3755</v>
      </c>
      <c r="L98" t="s">
        <v>3463</v>
      </c>
      <c r="M98" t="s">
        <v>3498</v>
      </c>
      <c r="N98">
        <v>242</v>
      </c>
      <c r="O98" t="s">
        <v>3773</v>
      </c>
      <c r="P98" t="s">
        <v>3778</v>
      </c>
    </row>
    <row r="99" spans="9:16">
      <c r="I99" t="s">
        <v>3713</v>
      </c>
      <c r="J99" t="s">
        <v>3715</v>
      </c>
      <c r="K99" t="s">
        <v>3758</v>
      </c>
      <c r="L99" t="s">
        <v>3463</v>
      </c>
      <c r="M99" t="s">
        <v>3498</v>
      </c>
      <c r="N99">
        <v>230</v>
      </c>
      <c r="O99" t="s">
        <v>3773</v>
      </c>
      <c r="P99" t="s">
        <v>3793</v>
      </c>
    </row>
    <row r="100" spans="9:16">
      <c r="I100" t="s">
        <v>3714</v>
      </c>
      <c r="J100" t="s">
        <v>3715</v>
      </c>
      <c r="K100" t="s">
        <v>3759</v>
      </c>
      <c r="L100" t="s">
        <v>3760</v>
      </c>
      <c r="M100" t="s">
        <v>3498</v>
      </c>
      <c r="N100">
        <v>243</v>
      </c>
      <c r="O100" t="s">
        <v>3773</v>
      </c>
      <c r="P100" t="s">
        <v>3776</v>
      </c>
    </row>
  </sheetData>
  <mergeCells count="6">
    <mergeCell ref="A3:E3"/>
    <mergeCell ref="A10:E10"/>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2021-06-11T12:10:44Z</dcterms:created>
  <dcterms:modified xsi:type="dcterms:W3CDTF">2021-06-11T12:10:44Z</dcterms:modified>
</cp:coreProperties>
</file>