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kin\Desktop\P01_icecreamStore\"/>
    </mc:Choice>
  </mc:AlternateContent>
  <bookViews>
    <workbookView xWindow="0" yWindow="0" windowWidth="28800" windowHeight="12030" activeTab="2"/>
  </bookViews>
  <sheets>
    <sheet name="Flavour_table" sheetId="1" r:id="rId1"/>
    <sheet name="Flavour_score" sheetId="4" state="hidden" r:id="rId2"/>
    <sheet name="Dashboard" sheetId="7" r:id="rId3"/>
  </sheets>
  <externalReferences>
    <externalReference r:id="rId4"/>
  </externalReferences>
  <calcPr calcId="162913"/>
  <pivotCaches>
    <pivotCache cacheId="35" r:id="rId5"/>
  </pivotCaches>
</workbook>
</file>

<file path=xl/calcChain.xml><?xml version="1.0" encoding="utf-8"?>
<calcChain xmlns="http://schemas.openxmlformats.org/spreadsheetml/2006/main">
  <c r="Q41" i="4" l="1"/>
  <c r="Q23" i="4"/>
  <c r="N27" i="4"/>
  <c r="N43" i="4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2" i="1"/>
</calcChain>
</file>

<file path=xl/sharedStrings.xml><?xml version="1.0" encoding="utf-8"?>
<sst xmlns="http://schemas.openxmlformats.org/spreadsheetml/2006/main" count="307" uniqueCount="187">
  <si>
    <t>ingredients</t>
  </si>
  <si>
    <t>LF1</t>
  </si>
  <si>
    <t>LF2</t>
  </si>
  <si>
    <t>LF3</t>
  </si>
  <si>
    <t>LF4</t>
  </si>
  <si>
    <t>LF5</t>
  </si>
  <si>
    <t>LF6</t>
  </si>
  <si>
    <t>LF7</t>
  </si>
  <si>
    <t>LF8</t>
  </si>
  <si>
    <t>LF9</t>
  </si>
  <si>
    <t>LF10</t>
  </si>
  <si>
    <t>LF11</t>
  </si>
  <si>
    <t>LF12</t>
  </si>
  <si>
    <t>LF13</t>
  </si>
  <si>
    <t>LF14</t>
  </si>
  <si>
    <t>LF15</t>
  </si>
  <si>
    <t>LF16</t>
  </si>
  <si>
    <t>LF17</t>
  </si>
  <si>
    <t>LF18</t>
  </si>
  <si>
    <t>LF19</t>
  </si>
  <si>
    <t>LF20</t>
  </si>
  <si>
    <t>LF21</t>
  </si>
  <si>
    <t>LF22</t>
  </si>
  <si>
    <t>LF23</t>
  </si>
  <si>
    <t>LF24</t>
  </si>
  <si>
    <t>LF25</t>
  </si>
  <si>
    <t>LF26</t>
  </si>
  <si>
    <t>LF27</t>
  </si>
  <si>
    <t>LF28</t>
  </si>
  <si>
    <t>LF29</t>
  </si>
  <si>
    <t>LF30</t>
  </si>
  <si>
    <t>LF31</t>
  </si>
  <si>
    <t>LF32</t>
  </si>
  <si>
    <t>LF33</t>
  </si>
  <si>
    <t>Cherry</t>
  </si>
  <si>
    <t>Fruity ice cream with the intense flavor of cherry</t>
  </si>
  <si>
    <t>LF34</t>
  </si>
  <si>
    <t>LF35</t>
  </si>
  <si>
    <t>LF36</t>
  </si>
  <si>
    <t>LF37</t>
  </si>
  <si>
    <t>Strawberry granita</t>
  </si>
  <si>
    <t>Strawberry with chocolate chunks</t>
  </si>
  <si>
    <t>LF38</t>
  </si>
  <si>
    <t>Forest fruits</t>
  </si>
  <si>
    <t>Mixture of various red fruits</t>
  </si>
  <si>
    <t>LF39</t>
  </si>
  <si>
    <t>LF40</t>
  </si>
  <si>
    <t>LF41</t>
  </si>
  <si>
    <t>LF42</t>
  </si>
  <si>
    <t>taste_description</t>
  </si>
  <si>
    <t>taste_name</t>
  </si>
  <si>
    <t>taste_id</t>
  </si>
  <si>
    <t>score</t>
  </si>
  <si>
    <t>score_count</t>
  </si>
  <si>
    <t>milk, cream, almonds, sugar</t>
  </si>
  <si>
    <t>milk, cream, sugar, vanilla essence, blue coloring, vanilla</t>
  </si>
  <si>
    <t>cream, milk, sugar, nuts, dulce de leche, cookies</t>
  </si>
  <si>
    <t>heavy cream, sugar, vanilla essence</t>
  </si>
  <si>
    <t>milk, cream, sugar, vanilla, caramel</t>
  </si>
  <si>
    <t>milk, cream, sugar, grated chocolate, sugar</t>
  </si>
  <si>
    <t>milk, cream, peanut paste, sugar</t>
  </si>
  <si>
    <t>chocolate, peanut butter, cream, milk, sugar</t>
  </si>
  <si>
    <t>milk, cream, sugar, crushed Oreo cookies</t>
  </si>
  <si>
    <t>mascarpone, coffee, cocoa, sugar, cream</t>
  </si>
  <si>
    <t>milk, cream, sugar, vanilla, dulce de leche</t>
  </si>
  <si>
    <t>milk, cream, sugar, vanilla essence</t>
  </si>
  <si>
    <t>milk, cream, sugar, ground pistachios</t>
  </si>
  <si>
    <t>white chocolate, pistachio, milk, cream</t>
  </si>
  <si>
    <t>chocolate, peanut paste, milk, cream, sugar</t>
  </si>
  <si>
    <t>milk, cream, cocoa, sugar</t>
  </si>
  <si>
    <t>milk, cream, bitter cocoa, sugar</t>
  </si>
  <si>
    <t>milk, cream, white chocolate, sugar</t>
  </si>
  <si>
    <t>milk chocolate, cream, milk, sugar</t>
  </si>
  <si>
    <t>milk chocolate, hazelnuts, milk, cream, sugar</t>
  </si>
  <si>
    <t>milk chocolate, milk, cream, sugar</t>
  </si>
  <si>
    <t>milk chocolate, hazelnuts, cream, milk, sugar</t>
  </si>
  <si>
    <t>chocolate, chocolate cookies, dulce de leche, cream, milk</t>
  </si>
  <si>
    <t>milk, cream, dulce de leche, sugar</t>
  </si>
  <si>
    <t>dulce de leche, walnuts, milk, cream</t>
  </si>
  <si>
    <t>dulce de leche, grated chocolate, milk, cream</t>
  </si>
  <si>
    <t>dulce de leche, chocolates, milk, cream</t>
  </si>
  <si>
    <t>dulce de leche, cream, milk, sugar</t>
  </si>
  <si>
    <t>dulce de leche, chopped brownie, cream, milk</t>
  </si>
  <si>
    <t>pineapple, water, sugar</t>
  </si>
  <si>
    <t>banana, milk, cream, grated chocolate</t>
  </si>
  <si>
    <t>Banana, Dulce de Leche, Milk, Cream</t>
  </si>
  <si>
    <t>cherries, milk, cream, sugar</t>
  </si>
  <si>
    <t>grated coconut, dulce de leche, milk, cream</t>
  </si>
  <si>
    <t>strawberry, water, sugar</t>
  </si>
  <si>
    <t>strawberry, milk, cream, sugar</t>
  </si>
  <si>
    <t>strawberry, grated chocolate, milk, cream</t>
  </si>
  <si>
    <t>strawberry, blackberry, blueberry, water, sugar</t>
  </si>
  <si>
    <t>kumquats, whisky, sugar, water</t>
  </si>
  <si>
    <t>lemon juice, water, sugar</t>
  </si>
  <si>
    <t>Mint, Grated Chocolate, Milk, Cream</t>
  </si>
  <si>
    <t>raspberry, blackberry, water, sugar</t>
  </si>
  <si>
    <t>Creamy ice cream with caramelized almonds that provide a crunchy touch</t>
  </si>
  <si>
    <t>Sky blue ice cream with a sweet and smooth flavor similar to vanilla</t>
  </si>
  <si>
    <t>A smooth blend with nuts and dulce de leche for an elegant flavor</t>
  </si>
  <si>
    <t>Light and airy flavor inspired by classic Chantilly cream</t>
  </si>
  <si>
    <t>Ice cream with the classic flan taste with caramel notes</t>
  </si>
  <si>
    <t>Chocolate chip ice cream</t>
  </si>
  <si>
    <t>Inspired by the classic Argentine dessert with peanut paste flavor</t>
  </si>
  <si>
    <t>Ice cream with the unmistakable flavor of chocolate and peanut butter</t>
  </si>
  <si>
    <t>Ice cream with Oreo cookie pieces</t>
  </si>
  <si>
    <t>Inspired by the famous Italian dessert with coffee and cocoa</t>
  </si>
  <si>
    <t>Vanilla ice cream with dulce de leche pieces and cookies</t>
  </si>
  <si>
    <t>Classic and smooth vanilla flavor</t>
  </si>
  <si>
    <t>Creamy and with the characteristic flavor of pistachios</t>
  </si>
  <si>
    <t>White chocolate mix with pistachio pieces</t>
  </si>
  <si>
    <t>Inspired by chocolates, with chocolate and peanut butter filling</t>
  </si>
  <si>
    <t>Classic chocolate ice cream with intense flavor</t>
  </si>
  <si>
    <t>Variant with a more intense touch of cocoa</t>
  </si>
  <si>
    <t>Creamy and sweet with the smoothness of white chocolate</t>
  </si>
  <si>
    <t>Flavor inspired by the famous Kinder milk chocolate</t>
  </si>
  <si>
    <t>Special version with a mix of chocolates and hazelnuts</t>
  </si>
  <si>
    <t>Refined chocolate with a smooth and creamy taste</t>
  </si>
  <si>
    <t>Ice cream inspired by Ferrero Rocher chocolates</t>
  </si>
  <si>
    <t>Mixture of chocolate with cookies and dulce de leche like the Argentine dessert</t>
  </si>
  <si>
    <t>Creamy and with the classic Argentine flavor</t>
  </si>
  <si>
    <t>Dulce de leche combined with walnut pieces</t>
  </si>
  <si>
    <t>Dulce de leche with small pieces of chocolate</t>
  </si>
  <si>
    <t>Ice cream with dulce de leche and chocolate pieces</t>
  </si>
  <si>
    <t>Sweeter and creamier version with extra dulce de leche</t>
  </si>
  <si>
    <t>Dulce de leche mix with brownie chunks</t>
  </si>
  <si>
    <t>Refreshing and with a tropical flavor</t>
  </si>
  <si>
    <t>Banana mix with cream and chocolate</t>
  </si>
  <si>
    <t>Sweet and Creamy Combination</t>
  </si>
  <si>
    <t>Creamy mix with grated coconut</t>
  </si>
  <si>
    <t>Light and refreshing with natural strawberries</t>
  </si>
  <si>
    <t>Creamier than the water version</t>
  </si>
  <si>
    <t>Caramelized kumquats with a touch of whisky</t>
  </si>
  <si>
    <t>Refreshing and acidic</t>
  </si>
  <si>
    <t>Mint Ice Cream with Chocolate Chunks</t>
  </si>
  <si>
    <t>Red fruit ice cream with the essence of the famous dessert</t>
  </si>
  <si>
    <t>Crunchy almond</t>
  </si>
  <si>
    <t>Cream of Heaven</t>
  </si>
  <si>
    <t>Russian Cream</t>
  </si>
  <si>
    <t>Chantilly</t>
  </si>
  <si>
    <t>Flan</t>
  </si>
  <si>
    <t>Granita</t>
  </si>
  <si>
    <t>Mantecol</t>
  </si>
  <si>
    <t>Marroc</t>
  </si>
  <si>
    <t>Oreo</t>
  </si>
  <si>
    <t>Tiramisu</t>
  </si>
  <si>
    <t>Tramontana</t>
  </si>
  <si>
    <t>Vanilla</t>
  </si>
  <si>
    <t>Pistachio</t>
  </si>
  <si>
    <t>White chocolate with pistachio</t>
  </si>
  <si>
    <t>Bon o bon</t>
  </si>
  <si>
    <t>Chocolate</t>
  </si>
  <si>
    <t>Bittersweet Chocolate</t>
  </si>
  <si>
    <t>White chocolate</t>
  </si>
  <si>
    <t>Kinder Chocolate</t>
  </si>
  <si>
    <t>Luigi Chocolate</t>
  </si>
  <si>
    <t>Swiss Chocolate</t>
  </si>
  <si>
    <t>Chocolate Rocher</t>
  </si>
  <si>
    <t>Chocotorta</t>
  </si>
  <si>
    <t>Dulce de leche</t>
  </si>
  <si>
    <t>DDL with walnut</t>
  </si>
  <si>
    <t>DDL granita</t>
  </si>
  <si>
    <t>DDL Luigi Bombón</t>
  </si>
  <si>
    <t>DDL temptation</t>
  </si>
  <si>
    <t>DDL brownie</t>
  </si>
  <si>
    <t>Pineapple (in water)</t>
  </si>
  <si>
    <t>Banana split</t>
  </si>
  <si>
    <t>Banana with Dulce de Leche</t>
  </si>
  <si>
    <t>Coconut with dulce de leche</t>
  </si>
  <si>
    <t>Strawberry (in water)</t>
  </si>
  <si>
    <t>Strawberry Cream</t>
  </si>
  <si>
    <t>Kumquat with whisky</t>
  </si>
  <si>
    <t>Lemon (water)</t>
  </si>
  <si>
    <t>Mint Granita</t>
  </si>
  <si>
    <t>Franui (water-based)</t>
  </si>
  <si>
    <t>Etiquetas de fila</t>
  </si>
  <si>
    <t>Suma de score</t>
  </si>
  <si>
    <t>Suma de score_count</t>
  </si>
  <si>
    <t>score_count_all</t>
  </si>
  <si>
    <t>score+</t>
  </si>
  <si>
    <t>score-</t>
  </si>
  <si>
    <t>Chocolates</t>
  </si>
  <si>
    <t>Total</t>
  </si>
  <si>
    <t>Dulces de leche</t>
  </si>
  <si>
    <t>Creams</t>
  </si>
  <si>
    <t>Fruity</t>
  </si>
  <si>
    <t>Taste preferences</t>
  </si>
  <si>
    <t>Score_count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</si>
</sst>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9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rgb="FF000000"/>
      <name val="Arial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2" fontId="4" fillId="0" borderId="0" xfId="0" applyNumberFormat="1" applyFont="1" applyAlignment="1"/>
    <xf numFmtId="0" fontId="5" fillId="0" borderId="1" xfId="0" applyFont="1" applyBorder="1"/>
    <xf numFmtId="0" fontId="6" fillId="0" borderId="1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2" fontId="0" fillId="0" borderId="0" xfId="0" applyNumberFormat="1" applyFont="1" applyAlignment="1"/>
    <xf numFmtId="2" fontId="6" fillId="0" borderId="1" xfId="0" applyNumberFormat="1" applyFont="1" applyBorder="1" applyAlignment="1"/>
    <xf numFmtId="2" fontId="1" fillId="0" borderId="0" xfId="0" applyNumberFormat="1" applyFont="1" applyAlignment="1"/>
    <xf numFmtId="165" fontId="0" fillId="0" borderId="0" xfId="0" applyNumberFormat="1" applyFont="1" applyAlignment="1"/>
    <xf numFmtId="0" fontId="0" fillId="3" borderId="0" xfId="0" applyFont="1" applyFill="1" applyAlignment="1">
      <alignment horizontal="left"/>
    </xf>
    <xf numFmtId="0" fontId="0" fillId="3" borderId="0" xfId="0" applyFont="1" applyFill="1" applyAlignment="1"/>
    <xf numFmtId="0" fontId="0" fillId="0" borderId="0" xfId="0"/>
    <xf numFmtId="0" fontId="0" fillId="0" borderId="0" xfId="0" applyNumberFormat="1"/>
    <xf numFmtId="0" fontId="7" fillId="2" borderId="3" xfId="0" applyFont="1" applyFill="1" applyBorder="1"/>
    <xf numFmtId="0" fontId="7" fillId="2" borderId="3" xfId="0" applyNumberFormat="1" applyFont="1" applyFill="1" applyBorder="1"/>
    <xf numFmtId="0" fontId="0" fillId="4" borderId="0" xfId="0" applyFill="1"/>
    <xf numFmtId="0" fontId="2" fillId="3" borderId="0" xfId="0" applyFont="1" applyFill="1" applyAlignment="1"/>
    <xf numFmtId="0" fontId="8" fillId="0" borderId="2" xfId="0" applyFont="1" applyFill="1" applyBorder="1" applyAlignment="1"/>
    <xf numFmtId="0" fontId="0" fillId="0" borderId="0" xfId="0" applyFont="1" applyFill="1" applyAlignmen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[02icecream_flavours_CLEANED.xlsx]Flavour_score!TablaDinámica4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>
                    <a:lumMod val="50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</a:rPr>
              <a:t>Most</a:t>
            </a:r>
            <a:r>
              <a:rPr lang="en-US" sz="2400" baseline="0">
                <a:solidFill>
                  <a:schemeClr val="accent1">
                    <a:lumMod val="50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</a:rPr>
              <a:t> popular</a:t>
            </a:r>
            <a:endParaRPr lang="en-US" sz="2400">
              <a:solidFill>
                <a:schemeClr val="accent1">
                  <a:lumMod val="50000"/>
                </a:schemeClr>
              </a:solidFill>
              <a:latin typeface="Yu Gothic" panose="020B0400000000000000" pitchFamily="34" charset="-128"/>
              <a:ea typeface="Yu Gothic" panose="020B0400000000000000" pitchFamily="34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</c:pivotFmt>
      <c:pivotFmt>
        <c:idx val="1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Flavour_score!$F$3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Flavour_score!$E$4:$E$8</c:f>
              <c:strCache>
                <c:ptCount val="5"/>
                <c:pt idx="0">
                  <c:v>Cherry</c:v>
                </c:pt>
                <c:pt idx="1">
                  <c:v>Chocotorta</c:v>
                </c:pt>
                <c:pt idx="2">
                  <c:v>Franui (water-based)</c:v>
                </c:pt>
                <c:pt idx="3">
                  <c:v>Lemon (water)</c:v>
                </c:pt>
                <c:pt idx="4">
                  <c:v>Marroc</c:v>
                </c:pt>
              </c:strCache>
            </c:strRef>
          </c:cat>
          <c:val>
            <c:numRef>
              <c:f>Flavour_score!$F$4:$F$8</c:f>
              <c:numCache>
                <c:formatCode>General</c:formatCode>
                <c:ptCount val="5"/>
                <c:pt idx="0">
                  <c:v>4.9000000000000004</c:v>
                </c:pt>
                <c:pt idx="1">
                  <c:v>4.8</c:v>
                </c:pt>
                <c:pt idx="2">
                  <c:v>4.8</c:v>
                </c:pt>
                <c:pt idx="3">
                  <c:v>4.9000000000000004</c:v>
                </c:pt>
                <c:pt idx="4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3-4785-8E0A-465EF3AE9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598272"/>
        <c:axId val="1517588288"/>
      </c:barChart>
      <c:catAx>
        <c:axId val="15175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2"/>
                </a:solidFill>
                <a:latin typeface="Yu Gothic" panose="020B0400000000000000" pitchFamily="34" charset="-128"/>
                <a:ea typeface="+mn-ea"/>
                <a:cs typeface="+mn-cs"/>
              </a:defRPr>
            </a:pPr>
            <a:endParaRPr lang="es-419"/>
          </a:p>
        </c:txPr>
        <c:crossAx val="1517588288"/>
        <c:crosses val="autoZero"/>
        <c:auto val="1"/>
        <c:lblAlgn val="ctr"/>
        <c:lblOffset val="100"/>
        <c:noMultiLvlLbl val="0"/>
      </c:catAx>
      <c:valAx>
        <c:axId val="15175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Yu Gothic" panose="020B0400000000000000" pitchFamily="34" charset="-128"/>
                <a:ea typeface="+mn-ea"/>
                <a:cs typeface="+mn-cs"/>
              </a:defRPr>
            </a:pPr>
            <a:endParaRPr lang="es-419"/>
          </a:p>
        </c:txPr>
        <c:crossAx val="1517598272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[02icecream_flavours_CLEANED.xlsx]Flavour_score!TablaDinámica7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>
                    <a:lumMod val="50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</a:rPr>
              <a:t>Least popular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Flavour_score!$F$10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Flavour_score!$E$11:$E$15</c:f>
              <c:strCache>
                <c:ptCount val="5"/>
                <c:pt idx="0">
                  <c:v>DDL temptation</c:v>
                </c:pt>
                <c:pt idx="1">
                  <c:v>DDL with walnut</c:v>
                </c:pt>
                <c:pt idx="2">
                  <c:v>Kinder Chocolate</c:v>
                </c:pt>
                <c:pt idx="3">
                  <c:v>Oreo</c:v>
                </c:pt>
                <c:pt idx="4">
                  <c:v>Pistachio</c:v>
                </c:pt>
              </c:strCache>
            </c:strRef>
          </c:cat>
          <c:val>
            <c:numRef>
              <c:f>Flavour_score!$F$11:$F$15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3.1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5B-4C28-8458-FEC566B1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598272"/>
        <c:axId val="1517588288"/>
      </c:barChart>
      <c:catAx>
        <c:axId val="15175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2"/>
                </a:solidFill>
                <a:latin typeface="Yu Gothic" panose="020B0400000000000000" pitchFamily="34" charset="-128"/>
                <a:ea typeface="+mn-ea"/>
                <a:cs typeface="+mn-cs"/>
              </a:defRPr>
            </a:pPr>
            <a:endParaRPr lang="es-419"/>
          </a:p>
        </c:txPr>
        <c:crossAx val="1517588288"/>
        <c:crosses val="autoZero"/>
        <c:auto val="1"/>
        <c:lblAlgn val="ctr"/>
        <c:lblOffset val="100"/>
        <c:noMultiLvlLbl val="0"/>
      </c:catAx>
      <c:valAx>
        <c:axId val="15175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Yu Gothic" panose="020B0400000000000000" pitchFamily="34" charset="-128"/>
                <a:ea typeface="+mn-ea"/>
                <a:cs typeface="+mn-cs"/>
              </a:defRPr>
            </a:pPr>
            <a:endParaRPr lang="es-419"/>
          </a:p>
        </c:txPr>
        <c:crossAx val="1517598272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[02icecream_flavours_CLEANED.xlsx]Flavour_score!TablaDinámica6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1F497D"/>
                </a:solidFill>
                <a:latin typeface="Yu Gothic"/>
                <a:ea typeface="Yu Gothic"/>
                <a:cs typeface="Yu Gothic"/>
              </a:defRPr>
            </a:pPr>
            <a:r>
              <a:rPr lang="en-US" sz="2400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1F497D"/>
              </a:solidFill>
              <a:latin typeface="Yu Gothic"/>
              <a:ea typeface="Yu Gothic"/>
              <a:cs typeface="Yu Gothic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rgbClr val="60497A"/>
          </a:solidFill>
          <a:ln>
            <a:solidFill>
              <a:srgbClr val="B1A0C7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2F2F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0497A"/>
          </a:solidFill>
          <a:ln>
            <a:solidFill>
              <a:srgbClr val="B1A0C7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2F2F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0497A"/>
          </a:solidFill>
          <a:ln>
            <a:solidFill>
              <a:srgbClr val="B1A0C7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2F2F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0497A"/>
          </a:solidFill>
          <a:ln>
            <a:solidFill>
              <a:srgbClr val="B1A0C7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2F2F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0497A"/>
          </a:solidFill>
          <a:ln>
            <a:solidFill>
              <a:srgbClr val="B1A0C7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2F2F2"/>
                  </a:solidFill>
                  <a:latin typeface="Yu Gothic"/>
                  <a:ea typeface="Yu Gothic"/>
                  <a:cs typeface="Yu Gothic"/>
                </a:defRPr>
              </a:pPr>
              <a:endParaRPr lang="es-419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0497A"/>
          </a:solidFill>
          <a:ln>
            <a:solidFill>
              <a:srgbClr val="B1A0C7"/>
            </a:solidFill>
            <a:prstDash val="solid"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2F2F2"/>
                  </a:solidFill>
                  <a:latin typeface="Yu Gothic"/>
                  <a:ea typeface="Yu Gothic"/>
                  <a:cs typeface="Yu Gothic"/>
                </a:defRPr>
              </a:pPr>
              <a:endParaRPr lang="es-419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Flavour_score!$J$3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0497A"/>
            </a:solidFill>
            <a:ln>
              <a:solidFill>
                <a:srgbClr val="B1A0C7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2F2F2"/>
                    </a:solidFill>
                    <a:latin typeface="Yu Gothic"/>
                    <a:ea typeface="Yu Gothic"/>
                    <a:cs typeface="Yu Gothic"/>
                  </a:defRPr>
                </a:pPr>
                <a:endParaRPr lang="es-419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Flavour_score!$I$4:$I$13</c:f>
              <c:strCache>
                <c:ptCount val="10"/>
                <c:pt idx="0">
                  <c:v>Cherry</c:v>
                </c:pt>
                <c:pt idx="1">
                  <c:v>Chocolate</c:v>
                </c:pt>
                <c:pt idx="2">
                  <c:v>Dulce de leche</c:v>
                </c:pt>
                <c:pt idx="3">
                  <c:v>Flan</c:v>
                </c:pt>
                <c:pt idx="4">
                  <c:v>Kinder Chocolate</c:v>
                </c:pt>
                <c:pt idx="5">
                  <c:v>Luigi Chocolate</c:v>
                </c:pt>
                <c:pt idx="6">
                  <c:v>Marroc</c:v>
                </c:pt>
                <c:pt idx="7">
                  <c:v>Pistachio</c:v>
                </c:pt>
                <c:pt idx="8">
                  <c:v>Swiss Chocolate</c:v>
                </c:pt>
                <c:pt idx="9">
                  <c:v>White chocolate</c:v>
                </c:pt>
              </c:strCache>
            </c:strRef>
          </c:cat>
          <c:val>
            <c:numRef>
              <c:f>Flavour_score!$J$4:$J$13</c:f>
              <c:numCache>
                <c:formatCode>General</c:formatCode>
                <c:ptCount val="10"/>
                <c:pt idx="0">
                  <c:v>398</c:v>
                </c:pt>
                <c:pt idx="1">
                  <c:v>453</c:v>
                </c:pt>
                <c:pt idx="2">
                  <c:v>437</c:v>
                </c:pt>
                <c:pt idx="3">
                  <c:v>426</c:v>
                </c:pt>
                <c:pt idx="4">
                  <c:v>492</c:v>
                </c:pt>
                <c:pt idx="5">
                  <c:v>479</c:v>
                </c:pt>
                <c:pt idx="6">
                  <c:v>429</c:v>
                </c:pt>
                <c:pt idx="7">
                  <c:v>370</c:v>
                </c:pt>
                <c:pt idx="8">
                  <c:v>375</c:v>
                </c:pt>
                <c:pt idx="9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35-4CE9-9B0B-507BAB34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909704"/>
        <c:axId val="850911752"/>
      </c:barChart>
      <c:catAx>
        <c:axId val="85090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/>
                <a:ea typeface="Yu Gothic"/>
                <a:cs typeface="Yu Gothic"/>
              </a:defRPr>
            </a:pPr>
            <a:endParaRPr lang="es-419"/>
          </a:p>
        </c:txPr>
        <c:crossAx val="850911752"/>
        <c:crosses val="autoZero"/>
        <c:auto val="1"/>
        <c:lblAlgn val="ctr"/>
        <c:lblOffset val="100"/>
        <c:noMultiLvlLbl val="0"/>
      </c:catAx>
      <c:valAx>
        <c:axId val="85091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/>
                <a:ea typeface="Yu Gothic"/>
                <a:cs typeface="Yu Gothic"/>
              </a:defRPr>
            </a:pPr>
            <a:endParaRPr lang="es-419"/>
          </a:p>
        </c:txPr>
        <c:crossAx val="85090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</a:rPr>
              <a:t>taste preferences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Flavour_score!$J$20</c:f>
              <c:strCache>
                <c:ptCount val="1"/>
                <c:pt idx="0">
                  <c:v>Score_count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2C-4EAA-8072-5ED3C73B9E1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2C-4EAA-8072-5ED3C73B9E1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2C-4EAA-8072-5ED3C73B9E1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2C-4EAA-8072-5ED3C73B9E1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52C-4EAA-8072-5ED3C73B9E1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52C-4EAA-8072-5ED3C73B9E1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52C-4EAA-8072-5ED3C73B9E1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52C-4EAA-8072-5ED3C73B9E18}"/>
                </c:ext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Flavour_score!$I$21:$I$24</c:f>
              <c:strCache>
                <c:ptCount val="4"/>
                <c:pt idx="0">
                  <c:v>Chocolates</c:v>
                </c:pt>
                <c:pt idx="1">
                  <c:v>Fruity</c:v>
                </c:pt>
                <c:pt idx="2">
                  <c:v>Dulces de leche</c:v>
                </c:pt>
                <c:pt idx="3">
                  <c:v>Creams</c:v>
                </c:pt>
              </c:strCache>
            </c:strRef>
          </c:cat>
          <c:val>
            <c:numRef>
              <c:f>Flavour_score!$J$21:$J$24</c:f>
              <c:numCache>
                <c:formatCode>General</c:formatCode>
                <c:ptCount val="4"/>
                <c:pt idx="0">
                  <c:v>3529</c:v>
                </c:pt>
                <c:pt idx="1">
                  <c:v>2879</c:v>
                </c:pt>
                <c:pt idx="2">
                  <c:v>1334</c:v>
                </c:pt>
                <c:pt idx="3">
                  <c:v>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2C-4EAA-8072-5ED3C73B9E1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0</xdr:rowOff>
    </xdr:from>
    <xdr:to>
      <xdr:col>22</xdr:col>
      <xdr:colOff>390525</xdr:colOff>
      <xdr:row>8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C263EFA3-CF20-EDD0-F85C-75E574426423}"/>
            </a:ext>
            <a:ext uri="{147F2762-F138-4A5C-976F-8EAC2B608ADB}">
              <a16:predDERef xmlns:a16="http://schemas.microsoft.com/office/drawing/2014/main" pred="{32CB540F-BAC0-83F1-B3DD-68724EEFDA88}"/>
            </a:ext>
          </a:extLst>
        </xdr:cNvPr>
        <xdr:cNvSpPr txBox="1"/>
      </xdr:nvSpPr>
      <xdr:spPr>
        <a:xfrm>
          <a:off x="361950" y="381000"/>
          <a:ext cx="16830675" cy="1143000"/>
        </a:xfrm>
        <a:prstGeom prst="round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3600" b="1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</a:rPr>
            <a:t>Exploring Flavors: Insights from the Summer 2025 Season</a:t>
          </a:r>
        </a:p>
      </xdr:txBody>
    </xdr:sp>
    <xdr:clientData/>
  </xdr:twoCellAnchor>
  <xdr:twoCellAnchor>
    <xdr:from>
      <xdr:col>1</xdr:col>
      <xdr:colOff>9525</xdr:colOff>
      <xdr:row>11</xdr:row>
      <xdr:rowOff>19050</xdr:rowOff>
    </xdr:from>
    <xdr:to>
      <xdr:col>21</xdr:col>
      <xdr:colOff>752475</xdr:colOff>
      <xdr:row>15</xdr:row>
      <xdr:rowOff>180975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51F02EA-F3E0-AC81-7939-3EFEEFA4A476}"/>
            </a:ext>
            <a:ext uri="{147F2762-F138-4A5C-976F-8EAC2B608ADB}">
              <a16:predDERef xmlns:a16="http://schemas.microsoft.com/office/drawing/2014/main" pred="{C263EFA3-CF20-EDD0-F85C-75E574426423}"/>
            </a:ext>
          </a:extLst>
        </xdr:cNvPr>
        <xdr:cNvSpPr txBox="1"/>
      </xdr:nvSpPr>
      <xdr:spPr>
        <a:xfrm>
          <a:off x="771525" y="2114550"/>
          <a:ext cx="16021050" cy="923925"/>
        </a:xfrm>
        <a:prstGeom prst="round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3200" b="0" i="0" u="none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Comparison of Flavors</a:t>
          </a:r>
          <a:endParaRPr lang="en-US" sz="3200" b="1" i="0" u="none" strike="noStrike">
            <a:solidFill>
              <a:srgbClr val="00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11</xdr:col>
      <xdr:colOff>400049</xdr:colOff>
      <xdr:row>44</xdr:row>
      <xdr:rowOff>9525</xdr:rowOff>
    </xdr:from>
    <xdr:to>
      <xdr:col>21</xdr:col>
      <xdr:colOff>752475</xdr:colOff>
      <xdr:row>65</xdr:row>
      <xdr:rowOff>180975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B5F92F9-DB8B-4DCA-BE16-84669E6907B0}"/>
            </a:ext>
            <a:ext uri="{147F2762-F138-4A5C-976F-8EAC2B608ADB}">
              <a16:predDERef xmlns:a16="http://schemas.microsoft.com/office/drawing/2014/main" pred="{D51F02EA-F3E0-AC81-7939-3EFEEFA4A476}"/>
            </a:ext>
          </a:extLst>
        </xdr:cNvPr>
        <xdr:cNvSpPr txBox="1"/>
      </xdr:nvSpPr>
      <xdr:spPr>
        <a:xfrm>
          <a:off x="8820149" y="8391525"/>
          <a:ext cx="7972426" cy="417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lvl="0" indent="0" algn="l"/>
          <a:r>
            <a:rPr lang="en-US" sz="2400">
              <a:latin typeface="Verdana" panose="020B0604030504040204" pitchFamily="34" charset="0"/>
              <a:ea typeface="Verdana" panose="020B0604030504040204" pitchFamily="34" charset="0"/>
            </a:rPr>
            <a:t>The analysis shows that a flavor's success depends not only on how many times it's chosen, but also on the </a:t>
          </a:r>
          <a:r>
            <a:rPr lang="en-US" sz="2400" b="1">
              <a:latin typeface="Verdana" panose="020B0604030504040204" pitchFamily="34" charset="0"/>
              <a:ea typeface="Verdana" panose="020B0604030504040204" pitchFamily="34" charset="0"/>
            </a:rPr>
            <a:t>quality</a:t>
          </a:r>
          <a:r>
            <a:rPr lang="en-US" sz="2400">
              <a:latin typeface="Verdana" panose="020B0604030504040204" pitchFamily="34" charset="0"/>
              <a:ea typeface="Verdana" panose="020B0604030504040204" pitchFamily="34" charset="0"/>
            </a:rPr>
            <a:t> of the experience it provides. Higher-ranked flavors could be promoted with greater promotion, while the most voted and least-rated flavors could be redesigned or rotated.</a:t>
          </a:r>
        </a:p>
      </xdr:txBody>
    </xdr:sp>
    <xdr:clientData/>
  </xdr:twoCellAnchor>
  <xdr:twoCellAnchor>
    <xdr:from>
      <xdr:col>1</xdr:col>
      <xdr:colOff>9525</xdr:colOff>
      <xdr:row>68</xdr:row>
      <xdr:rowOff>104774</xdr:rowOff>
    </xdr:from>
    <xdr:to>
      <xdr:col>22</xdr:col>
      <xdr:colOff>0</xdr:colOff>
      <xdr:row>76</xdr:row>
      <xdr:rowOff>95249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BC2548E-C220-8664-0A1D-25C5C7A752E8}"/>
            </a:ext>
            <a:ext uri="{147F2762-F138-4A5C-976F-8EAC2B608ADB}">
              <a16:predDERef xmlns:a16="http://schemas.microsoft.com/office/drawing/2014/main" pred="{FB5F92F9-DB8B-4DCA-BE16-84669E6907B0}"/>
            </a:ext>
          </a:extLst>
        </xdr:cNvPr>
        <xdr:cNvSpPr txBox="1"/>
      </xdr:nvSpPr>
      <xdr:spPr>
        <a:xfrm>
          <a:off x="771525" y="11115674"/>
          <a:ext cx="15992475" cy="1285875"/>
        </a:xfrm>
        <a:prstGeom prst="round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3200" b="0" i="1" u="none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"</a:t>
          </a:r>
          <a:r>
            <a:rPr lang="en-US" sz="3200" i="1">
              <a:latin typeface="Verdana" panose="020B0604030504040204" pitchFamily="34" charset="0"/>
              <a:ea typeface="Verdana" panose="020B0604030504040204" pitchFamily="34" charset="0"/>
            </a:rPr>
            <a:t>Chocolates account for 32% of preference, dominating over creams and fruity ones</a:t>
          </a:r>
          <a:r>
            <a:rPr lang="en-US" sz="3200" b="0" i="1" u="none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"</a:t>
          </a:r>
        </a:p>
      </xdr:txBody>
    </xdr:sp>
    <xdr:clientData/>
  </xdr:twoCellAnchor>
  <xdr:twoCellAnchor>
    <xdr:from>
      <xdr:col>1</xdr:col>
      <xdr:colOff>9525</xdr:colOff>
      <xdr:row>79</xdr:row>
      <xdr:rowOff>0</xdr:rowOff>
    </xdr:from>
    <xdr:to>
      <xdr:col>10</xdr:col>
      <xdr:colOff>352425</xdr:colOff>
      <xdr:row>103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D9AB198-DB88-32B5-67A3-8FB5F7C1534F}"/>
            </a:ext>
            <a:ext uri="{147F2762-F138-4A5C-976F-8EAC2B608ADB}">
              <a16:predDERef xmlns:a16="http://schemas.microsoft.com/office/drawing/2014/main" pred="{ABC2548E-C220-8664-0A1D-25C5C7A752E8}"/>
            </a:ext>
          </a:extLst>
        </xdr:cNvPr>
        <xdr:cNvSpPr txBox="1"/>
      </xdr:nvSpPr>
      <xdr:spPr>
        <a:xfrm>
          <a:off x="771525" y="15049500"/>
          <a:ext cx="7239000" cy="457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2400">
              <a:latin typeface="Verdana" panose="020B0604030504040204" pitchFamily="34" charset="0"/>
              <a:ea typeface="Verdana" panose="020B0604030504040204" pitchFamily="34" charset="0"/>
            </a:rPr>
            <a:t>Chocolate-based flavors clearly lead the public's preferences. This trend suggests that, beyond flavor innovation, consumers maintain a strong attachment to intense, familiar, and emotionally comforting flavors.</a:t>
          </a:r>
        </a:p>
        <a:p>
          <a:pPr marL="0" indent="0" algn="l"/>
          <a:r>
            <a:rPr lang="en-US" sz="2400">
              <a:latin typeface="Verdana" panose="020B0604030504040204" pitchFamily="34" charset="0"/>
              <a:ea typeface="Verdana" panose="020B0604030504040204" pitchFamily="34" charset="0"/>
            </a:rPr>
            <a:t>This predominance not only reflects its versatility but also positions it as a strategic choice for promoting new offerings without straying from core preferences.</a:t>
          </a:r>
        </a:p>
      </xdr:txBody>
    </xdr:sp>
    <xdr:clientData/>
  </xdr:twoCellAnchor>
  <xdr:twoCellAnchor>
    <xdr:from>
      <xdr:col>1</xdr:col>
      <xdr:colOff>14286</xdr:colOff>
      <xdr:row>18</xdr:row>
      <xdr:rowOff>161924</xdr:rowOff>
    </xdr:from>
    <xdr:to>
      <xdr:col>10</xdr:col>
      <xdr:colOff>381000</xdr:colOff>
      <xdr:row>40</xdr:row>
      <xdr:rowOff>133349</xdr:rowOff>
    </xdr:to>
    <xdr:graphicFrame macro="">
      <xdr:nvGraphicFramePr>
        <xdr:cNvPr id="11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385761</xdr:colOff>
      <xdr:row>18</xdr:row>
      <xdr:rowOff>161924</xdr:rowOff>
    </xdr:from>
    <xdr:to>
      <xdr:col>21</xdr:col>
      <xdr:colOff>752474</xdr:colOff>
      <xdr:row>40</xdr:row>
      <xdr:rowOff>114299</xdr:rowOff>
    </xdr:to>
    <xdr:graphicFrame macro="">
      <xdr:nvGraphicFramePr>
        <xdr:cNvPr id="12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14286</xdr:colOff>
      <xdr:row>43</xdr:row>
      <xdr:rowOff>161924</xdr:rowOff>
    </xdr:from>
    <xdr:to>
      <xdr:col>10</xdr:col>
      <xdr:colOff>361950</xdr:colOff>
      <xdr:row>65</xdr:row>
      <xdr:rowOff>152399</xdr:rowOff>
    </xdr:to>
    <xdr:graphicFrame macro="">
      <xdr:nvGraphicFramePr>
        <xdr:cNvPr id="13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357186</xdr:colOff>
      <xdr:row>79</xdr:row>
      <xdr:rowOff>9524</xdr:rowOff>
    </xdr:from>
    <xdr:to>
      <xdr:col>22</xdr:col>
      <xdr:colOff>19049</xdr:colOff>
      <xdr:row>103</xdr:row>
      <xdr:rowOff>19049</xdr:rowOff>
    </xdr:to>
    <xdr:graphicFrame macro="">
      <xdr:nvGraphicFramePr>
        <xdr:cNvPr id="14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04_1sabores_helado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_sabores"/>
      <sheetName val="Tabla_popularidad"/>
      <sheetName val="Dashboard"/>
      <sheetName val="extras"/>
    </sheetNames>
    <sheetDataSet>
      <sheetData sheetId="0" refreshError="1"/>
      <sheetData sheetId="1">
        <row r="27">
          <cell r="H27" t="str">
            <v>Puntuaciones</v>
          </cell>
        </row>
        <row r="28">
          <cell r="G28" t="str">
            <v>Chocolates</v>
          </cell>
          <cell r="H28">
            <v>3529</v>
          </cell>
        </row>
        <row r="29">
          <cell r="G29" t="str">
            <v>Frutales</v>
          </cell>
          <cell r="H29">
            <v>2879</v>
          </cell>
        </row>
        <row r="30">
          <cell r="G30" t="str">
            <v>Cremas</v>
          </cell>
          <cell r="H30">
            <v>3133</v>
          </cell>
        </row>
        <row r="31">
          <cell r="G31" t="str">
            <v>Dulces de leche</v>
          </cell>
          <cell r="H31">
            <v>1334</v>
          </cell>
        </row>
      </sheetData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 Fages" refreshedDate="45826.861490625" createdVersion="6" refreshedVersion="6" minRefreshableVersion="3" recordCount="42">
  <cacheSource type="worksheet">
    <worksheetSource ref="A1:F43" sheet="Flavour_table"/>
  </cacheSource>
  <cacheFields count="6">
    <cacheField name="taste_id" numFmtId="0">
      <sharedItems/>
    </cacheField>
    <cacheField name="taste_name" numFmtId="0">
      <sharedItems count="42">
        <s v="Crunchy almond"/>
        <s v="Cream of Heaven"/>
        <s v="Russian Cream"/>
        <s v="Chantilly"/>
        <s v="Flan"/>
        <s v="Granita"/>
        <s v="Mantecol"/>
        <s v="Marroc"/>
        <s v="Oreo"/>
        <s v="Tiramisu"/>
        <s v="Tramontana"/>
        <s v="Vanilla"/>
        <s v="Pistachio"/>
        <s v="White chocolate with pistachio"/>
        <s v="Bon o bon"/>
        <s v="Chocolate"/>
        <s v="Bittersweet Chocolate"/>
        <s v="White chocolate"/>
        <s v="Kinder Chocolate"/>
        <s v="Luigi Chocolate"/>
        <s v="Swiss Chocolate"/>
        <s v="Chocolate Rocher"/>
        <s v="Chocotorta"/>
        <s v="Dulce de leche"/>
        <s v="DDL with walnut"/>
        <s v="DDL granita"/>
        <s v="DDL Luigi Bombón"/>
        <s v="DDL temptation"/>
        <s v="DDL brownie"/>
        <s v="Pineapple (in water)"/>
        <s v="Banana split"/>
        <s v="Banana with Dulce de Leche"/>
        <s v="Cherry"/>
        <s v="Coconut with dulce de leche"/>
        <s v="Strawberry (in water)"/>
        <s v="Strawberry Cream"/>
        <s v="Strawberry granita"/>
        <s v="Forest fruits"/>
        <s v="Kumquat with whisky"/>
        <s v="Lemon (water)"/>
        <s v="Mint Granita"/>
        <s v="Franui (water-based)"/>
      </sharedItems>
    </cacheField>
    <cacheField name="taste_description" numFmtId="0">
      <sharedItems/>
    </cacheField>
    <cacheField name="score" numFmtId="2">
      <sharedItems containsSemiMixedTypes="0" containsString="0" containsNumber="1" minValue="3" maxValue="4.9000000000000004"/>
    </cacheField>
    <cacheField name="score_count" numFmtId="0">
      <sharedItems containsSemiMixedTypes="0" containsString="0" containsNumber="1" containsInteger="1" minValue="11" maxValue="492"/>
    </cacheField>
    <cacheField name="ingredi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LF1"/>
    <x v="0"/>
    <s v="Creamy ice cream with caramelized almonds that provide a crunchy touch"/>
    <n v="4.5999999999999996"/>
    <n v="173"/>
    <s v="milk, cream, almonds, sugar"/>
  </r>
  <r>
    <s v="LF2"/>
    <x v="1"/>
    <s v="Sky blue ice cream with a sweet and smooth flavor similar to vanilla"/>
    <n v="4.5"/>
    <n v="243"/>
    <s v="milk, cream, sugar, vanilla essence, blue coloring, vanilla"/>
  </r>
  <r>
    <s v="LF3"/>
    <x v="2"/>
    <s v="A smooth blend with nuts and dulce de leche for an elegant flavor"/>
    <n v="4.0999999999999996"/>
    <n v="11"/>
    <s v="cream, milk, sugar, nuts, dulce de leche, cookies"/>
  </r>
  <r>
    <s v="LF4"/>
    <x v="3"/>
    <s v="Light and airy flavor inspired by classic Chantilly cream"/>
    <n v="4.7"/>
    <n v="73"/>
    <s v="heavy cream, sugar, vanilla essence"/>
  </r>
  <r>
    <s v="LF5"/>
    <x v="4"/>
    <s v="Ice cream with the classic flan taste with caramel notes"/>
    <n v="4.5"/>
    <n v="426"/>
    <s v="milk, cream, sugar, vanilla, caramel"/>
  </r>
  <r>
    <s v="LF6"/>
    <x v="5"/>
    <s v="Chocolate chip ice cream"/>
    <n v="4.0999999999999996"/>
    <n v="148"/>
    <s v="milk, cream, sugar, grated chocolate, sugar"/>
  </r>
  <r>
    <s v="LF7"/>
    <x v="6"/>
    <s v="Inspired by the classic Argentine dessert with peanut paste flavor"/>
    <n v="3.4"/>
    <n v="256"/>
    <s v="milk, cream, peanut paste, sugar"/>
  </r>
  <r>
    <s v="LF8"/>
    <x v="7"/>
    <s v="Ice cream with the unmistakable flavor of chocolate and peanut butter"/>
    <n v="4.9000000000000004"/>
    <n v="429"/>
    <s v="chocolate, peanut butter, cream, milk, sugar"/>
  </r>
  <r>
    <s v="LF9"/>
    <x v="8"/>
    <s v="Ice cream with Oreo cookie pieces"/>
    <n v="3"/>
    <n v="330"/>
    <s v="milk, cream, sugar, crushed Oreo cookies"/>
  </r>
  <r>
    <s v="LF10"/>
    <x v="9"/>
    <s v="Inspired by the famous Italian dessert with coffee and cocoa"/>
    <n v="4.3"/>
    <n v="227"/>
    <s v="mascarpone, coffee, cocoa, sugar, cream"/>
  </r>
  <r>
    <s v="LF11"/>
    <x v="10"/>
    <s v="Vanilla ice cream with dulce de leche pieces and cookies"/>
    <n v="3.4"/>
    <n v="221"/>
    <s v="milk, cream, sugar, vanilla, dulce de leche"/>
  </r>
  <r>
    <s v="LF12"/>
    <x v="11"/>
    <s v="Classic and smooth vanilla flavor"/>
    <n v="4.5"/>
    <n v="292"/>
    <s v="milk, cream, sugar, vanilla essence"/>
  </r>
  <r>
    <s v="LF13"/>
    <x v="12"/>
    <s v="Creamy and with the characteristic flavor of pistachios"/>
    <n v="3"/>
    <n v="370"/>
    <s v="milk, cream, sugar, ground pistachios"/>
  </r>
  <r>
    <s v="LF14"/>
    <x v="13"/>
    <s v="White chocolate mix with pistachio pieces"/>
    <n v="3.5"/>
    <n v="67"/>
    <s v="white chocolate, pistachio, milk, cream"/>
  </r>
  <r>
    <s v="LF15"/>
    <x v="14"/>
    <s v="Inspired by chocolates, with chocolate and peanut butter filling"/>
    <n v="4.3"/>
    <n v="40"/>
    <s v="chocolate, peanut paste, milk, cream, sugar"/>
  </r>
  <r>
    <s v="LF16"/>
    <x v="15"/>
    <s v="Classic chocolate ice cream with intense flavor"/>
    <n v="3.8"/>
    <n v="453"/>
    <s v="milk, cream, cocoa, sugar"/>
  </r>
  <r>
    <s v="LF17"/>
    <x v="16"/>
    <s v="Variant with a more intense touch of cocoa"/>
    <n v="4.5"/>
    <n v="264"/>
    <s v="milk, cream, bitter cocoa, sugar"/>
  </r>
  <r>
    <s v="LF18"/>
    <x v="17"/>
    <s v="Creamy and sweet with the smoothness of white chocolate"/>
    <n v="3.3"/>
    <n v="447"/>
    <s v="milk, cream, white chocolate, sugar"/>
  </r>
  <r>
    <s v="LF19"/>
    <x v="18"/>
    <s v="Flavor inspired by the famous Kinder milk chocolate"/>
    <n v="3.1"/>
    <n v="492"/>
    <s v="milk chocolate, cream, milk, sugar"/>
  </r>
  <r>
    <s v="LF20"/>
    <x v="19"/>
    <s v="Special version with a mix of chocolates and hazelnuts"/>
    <n v="4.2"/>
    <n v="479"/>
    <s v="milk chocolate, hazelnuts, milk, cream, sugar"/>
  </r>
  <r>
    <s v="LF21"/>
    <x v="20"/>
    <s v="Refined chocolate with a smooth and creamy taste"/>
    <n v="3.5"/>
    <n v="375"/>
    <s v="milk chocolate, milk, cream, sugar"/>
  </r>
  <r>
    <s v="LF22"/>
    <x v="21"/>
    <s v="Ice cream inspired by Ferrero Rocher chocolates"/>
    <n v="4.3"/>
    <n v="218"/>
    <s v="milk chocolate, hazelnuts, cream, milk, sugar"/>
  </r>
  <r>
    <s v="LF23"/>
    <x v="22"/>
    <s v="Mixture of chocolate with cookies and dulce de leche like the Argentine dessert"/>
    <n v="4.8"/>
    <n v="305"/>
    <s v="chocolate, chocolate cookies, dulce de leche, cream, milk"/>
  </r>
  <r>
    <s v="LF24"/>
    <x v="23"/>
    <s v="Creamy and with the classic Argentine flavor"/>
    <n v="3.5"/>
    <n v="437"/>
    <s v="milk, cream, dulce de leche, sugar"/>
  </r>
  <r>
    <s v="LF25"/>
    <x v="24"/>
    <s v="Dulce de leche combined with walnut pieces"/>
    <n v="3"/>
    <n v="220"/>
    <s v="dulce de leche, walnuts, milk, cream"/>
  </r>
  <r>
    <s v="LF26"/>
    <x v="25"/>
    <s v="Dulce de leche with small pieces of chocolate"/>
    <n v="3.8"/>
    <n v="239"/>
    <s v="dulce de leche, grated chocolate, milk, cream"/>
  </r>
  <r>
    <s v="LF27"/>
    <x v="26"/>
    <s v="Ice cream with dulce de leche and chocolate pieces"/>
    <n v="4.7"/>
    <n v="66"/>
    <s v="dulce de leche, chocolates, milk, cream"/>
  </r>
  <r>
    <s v="LF28"/>
    <x v="27"/>
    <s v="Sweeter and creamier version with extra dulce de leche"/>
    <n v="3"/>
    <n v="298"/>
    <s v="dulce de leche, cream, milk, sugar"/>
  </r>
  <r>
    <s v="LF29"/>
    <x v="28"/>
    <s v="Dulce de leche mix with brownie chunks"/>
    <n v="3.2"/>
    <n v="74"/>
    <s v="dulce de leche, chopped brownie, cream, milk"/>
  </r>
  <r>
    <s v="LF30"/>
    <x v="29"/>
    <s v="Refreshing and with a tropical flavor"/>
    <n v="4.3"/>
    <n v="134"/>
    <s v="pineapple, water, sugar"/>
  </r>
  <r>
    <s v="LF31"/>
    <x v="30"/>
    <s v="Banana mix with cream and chocolate"/>
    <n v="4.0999999999999996"/>
    <n v="256"/>
    <s v="banana, milk, cream, grated chocolate"/>
  </r>
  <r>
    <s v="LF32"/>
    <x v="31"/>
    <s v="Sweet and Creamy Combination"/>
    <n v="4.7"/>
    <n v="204"/>
    <s v="Banana, Dulce de Leche, Milk, Cream"/>
  </r>
  <r>
    <s v="LF33"/>
    <x v="32"/>
    <s v="Fruity ice cream with the intense flavor of cherry"/>
    <n v="4.9000000000000004"/>
    <n v="398"/>
    <s v="cherries, milk, cream, sugar"/>
  </r>
  <r>
    <s v="LF34"/>
    <x v="33"/>
    <s v="Creamy mix with grated coconut"/>
    <n v="3.4"/>
    <n v="323"/>
    <s v="grated coconut, dulce de leche, milk, cream"/>
  </r>
  <r>
    <s v="LF35"/>
    <x v="34"/>
    <s v="Light and refreshing with natural strawberries"/>
    <n v="3.6"/>
    <n v="347"/>
    <s v="strawberry, water, sugar"/>
  </r>
  <r>
    <s v="LF36"/>
    <x v="35"/>
    <s v="Creamier than the water version"/>
    <n v="4.5999999999999996"/>
    <n v="79"/>
    <s v="strawberry, milk, cream, sugar"/>
  </r>
  <r>
    <s v="LF37"/>
    <x v="36"/>
    <s v="Strawberry with chocolate chunks"/>
    <n v="4"/>
    <n v="254"/>
    <s v="strawberry, grated chocolate, milk, cream"/>
  </r>
  <r>
    <s v="LF38"/>
    <x v="37"/>
    <s v="Mixture of various red fruits"/>
    <n v="4.5"/>
    <n v="344"/>
    <s v="strawberry, blackberry, blueberry, water, sugar"/>
  </r>
  <r>
    <s v="LF39"/>
    <x v="38"/>
    <s v="Caramelized kumquats with a touch of whisky"/>
    <n v="4"/>
    <n v="182"/>
    <s v="kumquats, whisky, sugar, water"/>
  </r>
  <r>
    <s v="LF40"/>
    <x v="39"/>
    <s v="Refreshing and acidic"/>
    <n v="4.9000000000000004"/>
    <n v="255"/>
    <s v="lemon juice, water, sugar"/>
  </r>
  <r>
    <s v="LF41"/>
    <x v="40"/>
    <s v="Mint Ice Cream with Chocolate Chunks"/>
    <n v="4.5999999999999996"/>
    <n v="124"/>
    <s v="Mint, Grated Chocolate, Milk, Cream"/>
  </r>
  <r>
    <s v="LF42"/>
    <x v="41"/>
    <s v="Red fruit ice cream with the essence of the famous dessert"/>
    <n v="4.8"/>
    <n v="302"/>
    <s v="raspberry, blackberry, water, sug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3" cacheId="3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Creams">
  <location ref="P26:Q40" firstHeaderRow="1" firstDataRow="1" firstDataCol="1"/>
  <pivotFields count="6">
    <pivotField showAll="0"/>
    <pivotField axis="axisRow" showAll="0">
      <items count="43">
        <item h="1" x="30"/>
        <item h="1" x="31"/>
        <item h="1" x="16"/>
        <item x="14"/>
        <item x="3"/>
        <item h="1" x="32"/>
        <item h="1" x="15"/>
        <item h="1" x="21"/>
        <item h="1" x="22"/>
        <item x="33"/>
        <item x="1"/>
        <item x="0"/>
        <item h="1" x="28"/>
        <item h="1" x="25"/>
        <item h="1" x="26"/>
        <item h="1" x="27"/>
        <item h="1" x="24"/>
        <item h="1" x="23"/>
        <item x="4"/>
        <item h="1" x="37"/>
        <item h="1" x="41"/>
        <item x="5"/>
        <item h="1" x="18"/>
        <item h="1" x="38"/>
        <item h="1" x="39"/>
        <item h="1" x="19"/>
        <item x="6"/>
        <item h="1" x="7"/>
        <item h="1" x="40"/>
        <item x="8"/>
        <item h="1" x="29"/>
        <item x="12"/>
        <item x="2"/>
        <item h="1" x="34"/>
        <item h="1" x="35"/>
        <item h="1" x="36"/>
        <item h="1" x="20"/>
        <item x="9"/>
        <item x="10"/>
        <item x="11"/>
        <item h="1" x="17"/>
        <item h="1" x="13"/>
        <item t="default"/>
      </items>
    </pivotField>
    <pivotField showAll="0"/>
    <pivotField numFmtId="2" showAll="0"/>
    <pivotField dataField="1" showAll="0"/>
    <pivotField showAll="0"/>
  </pivotFields>
  <rowFields count="1">
    <field x="1"/>
  </rowFields>
  <rowItems count="14">
    <i>
      <x v="3"/>
    </i>
    <i>
      <x v="4"/>
    </i>
    <i>
      <x v="9"/>
    </i>
    <i>
      <x v="10"/>
    </i>
    <i>
      <x v="11"/>
    </i>
    <i>
      <x v="18"/>
    </i>
    <i>
      <x v="21"/>
    </i>
    <i>
      <x v="26"/>
    </i>
    <i>
      <x v="29"/>
    </i>
    <i>
      <x v="31"/>
    </i>
    <i>
      <x v="32"/>
    </i>
    <i>
      <x v="37"/>
    </i>
    <i>
      <x v="38"/>
    </i>
    <i>
      <x v="39"/>
    </i>
  </rowItems>
  <colItems count="1">
    <i/>
  </colItems>
  <dataFields count="1">
    <dataField name="Suma de score_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2" cacheId="3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I16:J17" firstHeaderRow="1" firstDataRow="1" firstDataCol="1"/>
  <pivotFields count="6">
    <pivotField showAll="0"/>
    <pivotField axis="axisRow" showAll="0">
      <items count="43">
        <item h="1" x="30"/>
        <item h="1" x="31"/>
        <item h="1" x="16"/>
        <item x="14"/>
        <item h="1" x="3"/>
        <item h="1" x="32"/>
        <item h="1" x="15"/>
        <item h="1" x="21"/>
        <item h="1" x="22"/>
        <item h="1" x="33"/>
        <item h="1" x="1"/>
        <item h="1" x="0"/>
        <item h="1" x="28"/>
        <item h="1" x="25"/>
        <item h="1" x="26"/>
        <item h="1" x="27"/>
        <item h="1" x="24"/>
        <item h="1" x="23"/>
        <item h="1" x="4"/>
        <item h="1" x="37"/>
        <item h="1" x="41"/>
        <item h="1" x="5"/>
        <item h="1" x="18"/>
        <item h="1" x="38"/>
        <item h="1" x="39"/>
        <item h="1" x="19"/>
        <item h="1" x="6"/>
        <item h="1" x="7"/>
        <item h="1" x="40"/>
        <item h="1" x="8"/>
        <item h="1" x="29"/>
        <item h="1" x="12"/>
        <item h="1" x="2"/>
        <item h="1" x="34"/>
        <item h="1" x="35"/>
        <item h="1" x="36"/>
        <item h="1" x="20"/>
        <item h="1" x="9"/>
        <item h="1" x="10"/>
        <item h="1" x="11"/>
        <item h="1" x="17"/>
        <item h="1" x="13"/>
        <item t="default"/>
      </items>
    </pivotField>
    <pivotField showAll="0"/>
    <pivotField numFmtId="2" showAll="0"/>
    <pivotField dataField="1" showAll="0"/>
    <pivotField showAll="0"/>
  </pivotFields>
  <rowFields count="1">
    <field x="1"/>
  </rowFields>
  <rowItems count="1">
    <i>
      <x v="3"/>
    </i>
  </rowItems>
  <colItems count="1">
    <i/>
  </colItems>
  <dataFields count="1">
    <dataField name="Suma de score_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1" cacheId="3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Dulces de leche">
  <location ref="P16:Q22" firstHeaderRow="1" firstDataRow="1" firstDataCol="1"/>
  <pivotFields count="6">
    <pivotField showAll="0"/>
    <pivotField axis="axisRow" showAll="0">
      <items count="43">
        <item h="1" x="30"/>
        <item h="1" x="31"/>
        <item h="1" x="16"/>
        <item h="1" x="14"/>
        <item h="1" x="3"/>
        <item h="1" x="32"/>
        <item h="1" x="15"/>
        <item h="1" x="21"/>
        <item h="1" x="22"/>
        <item h="1" x="33"/>
        <item h="1" x="1"/>
        <item h="1" x="0"/>
        <item x="28"/>
        <item x="25"/>
        <item x="26"/>
        <item x="27"/>
        <item x="24"/>
        <item x="23"/>
        <item h="1" x="4"/>
        <item h="1" x="37"/>
        <item h="1" x="41"/>
        <item h="1" x="5"/>
        <item h="1" x="18"/>
        <item h="1" x="38"/>
        <item h="1" x="39"/>
        <item h="1" x="19"/>
        <item h="1" x="6"/>
        <item h="1" x="7"/>
        <item h="1" x="40"/>
        <item h="1" x="8"/>
        <item h="1" x="29"/>
        <item h="1" x="12"/>
        <item h="1" x="2"/>
        <item h="1" x="34"/>
        <item h="1" x="35"/>
        <item h="1" x="36"/>
        <item h="1" x="20"/>
        <item h="1" x="9"/>
        <item h="1" x="10"/>
        <item h="1" x="11"/>
        <item h="1" x="17"/>
        <item h="1" x="13"/>
        <item t="default"/>
      </items>
    </pivotField>
    <pivotField showAll="0"/>
    <pivotField numFmtId="2" showAll="0"/>
    <pivotField dataField="1" showAll="0"/>
    <pivotField showAll="0"/>
  </pivotFields>
  <rowFields count="1">
    <field x="1"/>
  </rowFields>
  <rowItems count="6"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Suma de score_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0" cacheId="3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Fruity">
  <location ref="M30:N42" firstHeaderRow="1" firstDataRow="1" firstDataCol="1"/>
  <pivotFields count="6">
    <pivotField showAll="0"/>
    <pivotField axis="axisRow" showAll="0">
      <items count="43">
        <item x="30"/>
        <item x="31"/>
        <item h="1" x="16"/>
        <item h="1" x="14"/>
        <item h="1" x="3"/>
        <item x="32"/>
        <item h="1" x="15"/>
        <item h="1" x="21"/>
        <item h="1" x="22"/>
        <item h="1" x="33"/>
        <item h="1" x="1"/>
        <item h="1" x="0"/>
        <item h="1" x="28"/>
        <item h="1" x="25"/>
        <item h="1" x="26"/>
        <item h="1" x="27"/>
        <item h="1" x="24"/>
        <item h="1" x="23"/>
        <item h="1" x="4"/>
        <item x="37"/>
        <item x="41"/>
        <item h="1" x="5"/>
        <item h="1" x="18"/>
        <item x="38"/>
        <item x="39"/>
        <item h="1" x="19"/>
        <item h="1" x="6"/>
        <item h="1" x="7"/>
        <item x="40"/>
        <item h="1" x="8"/>
        <item x="29"/>
        <item h="1" x="12"/>
        <item h="1" x="2"/>
        <item x="34"/>
        <item x="35"/>
        <item x="36"/>
        <item h="1" x="20"/>
        <item h="1" x="9"/>
        <item h="1" x="10"/>
        <item h="1" x="11"/>
        <item h="1" x="17"/>
        <item h="1" x="13"/>
        <item t="default"/>
      </items>
    </pivotField>
    <pivotField showAll="0"/>
    <pivotField numFmtId="2" showAll="0"/>
    <pivotField dataField="1" showAll="0"/>
    <pivotField showAll="0"/>
  </pivotFields>
  <rowFields count="1">
    <field x="1"/>
  </rowFields>
  <rowItems count="12">
    <i>
      <x/>
    </i>
    <i>
      <x v="1"/>
    </i>
    <i>
      <x v="5"/>
    </i>
    <i>
      <x v="19"/>
    </i>
    <i>
      <x v="20"/>
    </i>
    <i>
      <x v="23"/>
    </i>
    <i>
      <x v="24"/>
    </i>
    <i>
      <x v="28"/>
    </i>
    <i>
      <x v="30"/>
    </i>
    <i>
      <x v="33"/>
    </i>
    <i>
      <x v="34"/>
    </i>
    <i>
      <x v="35"/>
    </i>
  </rowItems>
  <colItems count="1">
    <i/>
  </colItems>
  <dataFields count="1">
    <dataField name="Suma de score_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9" cacheId="3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Chocolates">
  <location ref="M16:N26" firstHeaderRow="1" firstDataRow="1" firstDataCol="1"/>
  <pivotFields count="6">
    <pivotField showAll="0"/>
    <pivotField axis="axisRow" showAll="0">
      <items count="43">
        <item h="1" x="30"/>
        <item h="1" x="31"/>
        <item x="16"/>
        <item h="1" x="14"/>
        <item h="1" x="3"/>
        <item h="1" x="32"/>
        <item x="15"/>
        <item x="21"/>
        <item x="22"/>
        <item h="1" x="33"/>
        <item h="1" x="1"/>
        <item h="1" x="0"/>
        <item h="1" x="28"/>
        <item h="1" x="25"/>
        <item h="1" x="26"/>
        <item h="1" x="27"/>
        <item h="1" x="24"/>
        <item h="1" x="23"/>
        <item h="1" x="4"/>
        <item h="1" x="37"/>
        <item h="1" x="41"/>
        <item h="1" x="5"/>
        <item x="18"/>
        <item h="1" x="38"/>
        <item h="1" x="39"/>
        <item x="19"/>
        <item h="1" x="6"/>
        <item x="7"/>
        <item h="1" x="40"/>
        <item h="1" x="8"/>
        <item h="1" x="29"/>
        <item h="1" x="12"/>
        <item h="1" x="2"/>
        <item h="1" x="34"/>
        <item h="1" x="35"/>
        <item h="1" x="36"/>
        <item x="20"/>
        <item h="1" x="9"/>
        <item h="1" x="10"/>
        <item h="1" x="11"/>
        <item x="17"/>
        <item x="13"/>
        <item t="default"/>
      </items>
    </pivotField>
    <pivotField showAll="0"/>
    <pivotField numFmtId="2" showAll="0"/>
    <pivotField dataField="1" showAll="0"/>
    <pivotField showAll="0"/>
  </pivotFields>
  <rowFields count="1">
    <field x="1"/>
  </rowFields>
  <rowItems count="10">
    <i>
      <x v="2"/>
    </i>
    <i>
      <x v="6"/>
    </i>
    <i>
      <x v="7"/>
    </i>
    <i>
      <x v="8"/>
    </i>
    <i>
      <x v="22"/>
    </i>
    <i>
      <x v="25"/>
    </i>
    <i>
      <x v="27"/>
    </i>
    <i>
      <x v="36"/>
    </i>
    <i>
      <x v="40"/>
    </i>
    <i>
      <x v="41"/>
    </i>
  </rowItems>
  <colItems count="1">
    <i/>
  </colItems>
  <dataFields count="1">
    <dataField name="Suma de score_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7" cacheId="3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3">
  <location ref="E10:F15" firstHeaderRow="1" firstDataRow="1" firstDataCol="1"/>
  <pivotFields count="6">
    <pivotField showAll="0"/>
    <pivotField axis="axisRow" showAll="0" measureFilter="1">
      <items count="43">
        <item x="30"/>
        <item x="31"/>
        <item x="16"/>
        <item x="14"/>
        <item x="3"/>
        <item x="32"/>
        <item x="15"/>
        <item x="21"/>
        <item x="22"/>
        <item x="33"/>
        <item x="1"/>
        <item x="0"/>
        <item x="28"/>
        <item x="25"/>
        <item x="26"/>
        <item x="27"/>
        <item x="24"/>
        <item x="23"/>
        <item x="4"/>
        <item x="37"/>
        <item x="41"/>
        <item x="5"/>
        <item x="18"/>
        <item x="38"/>
        <item x="39"/>
        <item x="19"/>
        <item x="6"/>
        <item x="7"/>
        <item x="40"/>
        <item x="8"/>
        <item x="29"/>
        <item x="12"/>
        <item x="2"/>
        <item x="34"/>
        <item x="35"/>
        <item x="36"/>
        <item x="20"/>
        <item x="9"/>
        <item x="10"/>
        <item x="11"/>
        <item x="17"/>
        <item x="13"/>
        <item t="default"/>
      </items>
    </pivotField>
    <pivotField showAll="0"/>
    <pivotField dataField="1" numFmtId="2" showAll="0"/>
    <pivotField showAll="0"/>
    <pivotField showAll="0"/>
  </pivotFields>
  <rowFields count="1">
    <field x="1"/>
  </rowFields>
  <rowItems count="5">
    <i>
      <x v="15"/>
    </i>
    <i>
      <x v="16"/>
    </i>
    <i>
      <x v="22"/>
    </i>
    <i>
      <x v="29"/>
    </i>
    <i>
      <x v="31"/>
    </i>
  </rowItems>
  <colItems count="1">
    <i/>
  </colItems>
  <dataFields count="1">
    <dataField name="score-" fld="3" baseField="1" baseItem="15"/>
  </dataField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6" cacheId="3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5">
  <location ref="I3:J13" firstHeaderRow="1" firstDataRow="1" firstDataCol="1"/>
  <pivotFields count="6">
    <pivotField showAll="0"/>
    <pivotField axis="axisRow" showAll="0" measureFilter="1">
      <items count="43">
        <item x="30"/>
        <item x="31"/>
        <item x="16"/>
        <item x="14"/>
        <item x="3"/>
        <item x="32"/>
        <item x="15"/>
        <item x="21"/>
        <item x="22"/>
        <item x="33"/>
        <item x="1"/>
        <item x="0"/>
        <item x="28"/>
        <item x="25"/>
        <item x="26"/>
        <item x="27"/>
        <item x="24"/>
        <item x="23"/>
        <item x="4"/>
        <item x="37"/>
        <item x="41"/>
        <item x="5"/>
        <item x="18"/>
        <item x="38"/>
        <item x="39"/>
        <item x="19"/>
        <item x="6"/>
        <item x="7"/>
        <item x="40"/>
        <item x="8"/>
        <item x="29"/>
        <item x="12"/>
        <item x="2"/>
        <item x="34"/>
        <item x="35"/>
        <item x="36"/>
        <item x="20"/>
        <item x="9"/>
        <item x="10"/>
        <item x="11"/>
        <item x="17"/>
        <item x="13"/>
        <item t="default"/>
      </items>
    </pivotField>
    <pivotField showAll="0"/>
    <pivotField numFmtId="2" showAll="0"/>
    <pivotField dataField="1" showAll="0"/>
    <pivotField showAll="0"/>
  </pivotFields>
  <rowFields count="1">
    <field x="1"/>
  </rowFields>
  <rowItems count="10">
    <i>
      <x v="5"/>
    </i>
    <i>
      <x v="6"/>
    </i>
    <i>
      <x v="17"/>
    </i>
    <i>
      <x v="18"/>
    </i>
    <i>
      <x v="22"/>
    </i>
    <i>
      <x v="25"/>
    </i>
    <i>
      <x v="27"/>
    </i>
    <i>
      <x v="31"/>
    </i>
    <i>
      <x v="36"/>
    </i>
    <i>
      <x v="40"/>
    </i>
  </rowItems>
  <colItems count="1">
    <i/>
  </colItems>
  <dataFields count="1">
    <dataField name="score_count_all" fld="4" baseField="1" baseItem="0"/>
  </dataFields>
  <chartFormats count="1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4" cacheId="3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10">
  <location ref="E3:F8" firstHeaderRow="1" firstDataRow="1" firstDataCol="1"/>
  <pivotFields count="6">
    <pivotField showAll="0"/>
    <pivotField axis="axisRow" showAll="0" measureFilter="1">
      <items count="43">
        <item x="30"/>
        <item x="31"/>
        <item x="16"/>
        <item x="14"/>
        <item x="3"/>
        <item x="32"/>
        <item x="15"/>
        <item x="21"/>
        <item x="22"/>
        <item x="33"/>
        <item x="1"/>
        <item x="0"/>
        <item x="28"/>
        <item x="25"/>
        <item x="26"/>
        <item x="27"/>
        <item x="24"/>
        <item x="23"/>
        <item x="4"/>
        <item x="37"/>
        <item x="41"/>
        <item x="5"/>
        <item x="18"/>
        <item x="38"/>
        <item x="39"/>
        <item x="19"/>
        <item x="6"/>
        <item x="7"/>
        <item x="40"/>
        <item x="8"/>
        <item x="29"/>
        <item x="12"/>
        <item x="2"/>
        <item x="34"/>
        <item x="35"/>
        <item x="36"/>
        <item x="20"/>
        <item x="9"/>
        <item x="10"/>
        <item x="11"/>
        <item x="17"/>
        <item x="13"/>
        <item t="default"/>
      </items>
    </pivotField>
    <pivotField showAll="0"/>
    <pivotField dataField="1" numFmtId="2" showAll="0"/>
    <pivotField showAll="0"/>
    <pivotField showAll="0"/>
  </pivotFields>
  <rowFields count="1">
    <field x="1"/>
  </rowFields>
  <rowItems count="5">
    <i>
      <x v="5"/>
    </i>
    <i>
      <x v="8"/>
    </i>
    <i>
      <x v="20"/>
    </i>
    <i>
      <x v="24"/>
    </i>
    <i>
      <x v="27"/>
    </i>
  </rowItems>
  <colItems count="1">
    <i/>
  </colItems>
  <dataFields count="1">
    <dataField name="score+" fld="3" baseField="1" baseItem="5"/>
  </dataFields>
  <chartFormats count="1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2" cacheId="3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A3:B45" firstHeaderRow="1" firstDataRow="1" firstDataCol="1"/>
  <pivotFields count="6">
    <pivotField showAll="0"/>
    <pivotField axis="axisRow" showAll="0">
      <items count="43">
        <item x="30"/>
        <item x="31"/>
        <item x="16"/>
        <item x="14"/>
        <item x="3"/>
        <item x="32"/>
        <item x="15"/>
        <item x="21"/>
        <item x="22"/>
        <item x="33"/>
        <item x="1"/>
        <item x="0"/>
        <item x="28"/>
        <item x="25"/>
        <item x="26"/>
        <item x="27"/>
        <item x="24"/>
        <item x="23"/>
        <item x="4"/>
        <item x="37"/>
        <item x="41"/>
        <item x="5"/>
        <item x="18"/>
        <item x="38"/>
        <item x="39"/>
        <item x="19"/>
        <item x="6"/>
        <item x="7"/>
        <item x="40"/>
        <item x="8"/>
        <item x="29"/>
        <item x="12"/>
        <item x="2"/>
        <item x="34"/>
        <item x="35"/>
        <item x="36"/>
        <item x="20"/>
        <item x="9"/>
        <item x="10"/>
        <item x="11"/>
        <item x="17"/>
        <item x="13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</rowItems>
  <colItems count="1">
    <i/>
  </colItems>
  <dataFields count="1">
    <dataField name="Suma de score" fld="3" baseField="1" baseItem="0" numFmtId="165"/>
  </dataFields>
  <formats count="5">
    <format dxfId="3">
      <pivotArea outline="0" collapsedLevelsAreSubtotals="1" fieldPosition="0"/>
    </format>
    <format dxfId="4">
      <pivotArea outline="0" collapsedLevelsAreSubtotals="1" fieldPosition="0"/>
    </format>
    <format dxfId="5">
      <pivotArea dataOnly="0" labelOnly="1" outline="0" axis="axisValues" fieldPosition="0"/>
    </format>
    <format dxfId="6">
      <pivotArea dataOnly="0" labelOnly="1" outline="0" axis="axisValues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47"/>
  <sheetViews>
    <sheetView workbookViewId="0">
      <selection activeCell="C10" sqref="A1:F43"/>
    </sheetView>
  </sheetViews>
  <sheetFormatPr baseColWidth="10" defaultColWidth="12.5703125" defaultRowHeight="15.75" customHeight="1" x14ac:dyDescent="0.2"/>
  <cols>
    <col min="2" max="2" width="26.7109375" bestFit="1" customWidth="1"/>
    <col min="3" max="3" width="76.42578125" bestFit="1" customWidth="1"/>
    <col min="4" max="4" width="12.5703125" style="11"/>
    <col min="6" max="6" width="55.28515625" bestFit="1" customWidth="1"/>
    <col min="14" max="14" width="54.28515625" bestFit="1" customWidth="1"/>
  </cols>
  <sheetData>
    <row r="1" spans="1:21" x14ac:dyDescent="0.25">
      <c r="A1" s="6" t="s">
        <v>51</v>
      </c>
      <c r="B1" s="7" t="s">
        <v>50</v>
      </c>
      <c r="C1" s="7" t="s">
        <v>49</v>
      </c>
      <c r="D1" s="12" t="s">
        <v>52</v>
      </c>
      <c r="E1" s="7" t="s">
        <v>53</v>
      </c>
      <c r="F1" s="7" t="s">
        <v>0</v>
      </c>
    </row>
    <row r="2" spans="1:21" x14ac:dyDescent="0.25">
      <c r="A2" s="3" t="s">
        <v>1</v>
      </c>
      <c r="B2" s="4" t="s">
        <v>135</v>
      </c>
      <c r="C2" s="4" t="s">
        <v>96</v>
      </c>
      <c r="D2" s="5">
        <v>4.5999999999999996</v>
      </c>
      <c r="E2" s="4">
        <v>173</v>
      </c>
      <c r="F2" s="4" t="s">
        <v>54</v>
      </c>
      <c r="P2" s="2"/>
      <c r="U2" t="str">
        <f>TRIM(P2)</f>
        <v/>
      </c>
    </row>
    <row r="3" spans="1:21" x14ac:dyDescent="0.25">
      <c r="A3" s="3" t="s">
        <v>2</v>
      </c>
      <c r="B3" s="4" t="s">
        <v>136</v>
      </c>
      <c r="C3" s="4" t="s">
        <v>97</v>
      </c>
      <c r="D3" s="5">
        <v>4.5</v>
      </c>
      <c r="E3" s="4">
        <v>243</v>
      </c>
      <c r="F3" s="4" t="s">
        <v>55</v>
      </c>
      <c r="U3" t="str">
        <f t="shared" ref="U3:U43" si="0">TRIM(P3)</f>
        <v/>
      </c>
    </row>
    <row r="4" spans="1:21" x14ac:dyDescent="0.25">
      <c r="A4" s="3" t="s">
        <v>3</v>
      </c>
      <c r="B4" s="4" t="s">
        <v>137</v>
      </c>
      <c r="C4" s="4" t="s">
        <v>98</v>
      </c>
      <c r="D4" s="5">
        <v>4.0999999999999996</v>
      </c>
      <c r="E4" s="4">
        <v>11</v>
      </c>
      <c r="F4" s="4" t="s">
        <v>56</v>
      </c>
      <c r="U4" t="str">
        <f t="shared" si="0"/>
        <v/>
      </c>
    </row>
    <row r="5" spans="1:21" x14ac:dyDescent="0.25">
      <c r="A5" s="3" t="s">
        <v>4</v>
      </c>
      <c r="B5" s="4" t="s">
        <v>138</v>
      </c>
      <c r="C5" s="4" t="s">
        <v>99</v>
      </c>
      <c r="D5" s="5">
        <v>4.7</v>
      </c>
      <c r="E5" s="4">
        <v>73</v>
      </c>
      <c r="F5" s="4" t="s">
        <v>57</v>
      </c>
      <c r="P5" s="2"/>
      <c r="U5" t="str">
        <f t="shared" si="0"/>
        <v/>
      </c>
    </row>
    <row r="6" spans="1:21" x14ac:dyDescent="0.25">
      <c r="A6" s="3" t="s">
        <v>5</v>
      </c>
      <c r="B6" s="4" t="s">
        <v>139</v>
      </c>
      <c r="C6" s="4" t="s">
        <v>100</v>
      </c>
      <c r="D6" s="5">
        <v>4.5</v>
      </c>
      <c r="E6" s="4">
        <v>426</v>
      </c>
      <c r="F6" s="4" t="s">
        <v>58</v>
      </c>
      <c r="P6" s="2"/>
      <c r="U6" t="str">
        <f t="shared" si="0"/>
        <v/>
      </c>
    </row>
    <row r="7" spans="1:21" x14ac:dyDescent="0.25">
      <c r="A7" s="3" t="s">
        <v>6</v>
      </c>
      <c r="B7" s="4" t="s">
        <v>140</v>
      </c>
      <c r="C7" s="4" t="s">
        <v>101</v>
      </c>
      <c r="D7" s="5">
        <v>4.0999999999999996</v>
      </c>
      <c r="E7" s="4">
        <v>148</v>
      </c>
      <c r="F7" s="4" t="s">
        <v>59</v>
      </c>
      <c r="P7" s="2"/>
      <c r="U7" t="str">
        <f t="shared" si="0"/>
        <v/>
      </c>
    </row>
    <row r="8" spans="1:21" x14ac:dyDescent="0.25">
      <c r="A8" s="3" t="s">
        <v>7</v>
      </c>
      <c r="B8" s="4" t="s">
        <v>141</v>
      </c>
      <c r="C8" s="4" t="s">
        <v>102</v>
      </c>
      <c r="D8" s="5">
        <v>3.4</v>
      </c>
      <c r="E8" s="4">
        <v>256</v>
      </c>
      <c r="F8" s="4" t="s">
        <v>60</v>
      </c>
      <c r="P8" s="2"/>
      <c r="U8" t="str">
        <f t="shared" si="0"/>
        <v/>
      </c>
    </row>
    <row r="9" spans="1:21" x14ac:dyDescent="0.25">
      <c r="A9" s="3" t="s">
        <v>8</v>
      </c>
      <c r="B9" s="4" t="s">
        <v>142</v>
      </c>
      <c r="C9" s="4" t="s">
        <v>103</v>
      </c>
      <c r="D9" s="5">
        <v>4.9000000000000004</v>
      </c>
      <c r="E9" s="4">
        <v>429</v>
      </c>
      <c r="F9" s="4" t="s">
        <v>61</v>
      </c>
      <c r="P9" s="2"/>
      <c r="U9" t="str">
        <f t="shared" si="0"/>
        <v/>
      </c>
    </row>
    <row r="10" spans="1:21" x14ac:dyDescent="0.25">
      <c r="A10" s="3" t="s">
        <v>9</v>
      </c>
      <c r="B10" s="4" t="s">
        <v>143</v>
      </c>
      <c r="C10" s="4" t="s">
        <v>104</v>
      </c>
      <c r="D10" s="5">
        <v>3</v>
      </c>
      <c r="E10" s="4">
        <v>330</v>
      </c>
      <c r="F10" s="4" t="s">
        <v>62</v>
      </c>
      <c r="P10" s="2"/>
      <c r="U10" t="str">
        <f t="shared" si="0"/>
        <v/>
      </c>
    </row>
    <row r="11" spans="1:21" x14ac:dyDescent="0.25">
      <c r="A11" s="3" t="s">
        <v>10</v>
      </c>
      <c r="B11" s="4" t="s">
        <v>144</v>
      </c>
      <c r="C11" s="4" t="s">
        <v>105</v>
      </c>
      <c r="D11" s="5">
        <v>4.3</v>
      </c>
      <c r="E11" s="4">
        <v>227</v>
      </c>
      <c r="F11" s="4" t="s">
        <v>63</v>
      </c>
      <c r="P11" s="2"/>
      <c r="U11" t="str">
        <f t="shared" si="0"/>
        <v/>
      </c>
    </row>
    <row r="12" spans="1:21" x14ac:dyDescent="0.25">
      <c r="A12" s="3" t="s">
        <v>11</v>
      </c>
      <c r="B12" s="4" t="s">
        <v>145</v>
      </c>
      <c r="C12" s="4" t="s">
        <v>106</v>
      </c>
      <c r="D12" s="5">
        <v>3.4</v>
      </c>
      <c r="E12" s="4">
        <v>221</v>
      </c>
      <c r="F12" s="4" t="s">
        <v>64</v>
      </c>
      <c r="P12" s="2"/>
      <c r="U12" t="str">
        <f t="shared" si="0"/>
        <v/>
      </c>
    </row>
    <row r="13" spans="1:21" x14ac:dyDescent="0.25">
      <c r="A13" s="3" t="s">
        <v>12</v>
      </c>
      <c r="B13" s="4" t="s">
        <v>146</v>
      </c>
      <c r="C13" s="4" t="s">
        <v>107</v>
      </c>
      <c r="D13" s="5">
        <v>4.5</v>
      </c>
      <c r="E13" s="4">
        <v>292</v>
      </c>
      <c r="F13" s="4" t="s">
        <v>65</v>
      </c>
      <c r="P13" s="2"/>
      <c r="U13" t="str">
        <f t="shared" si="0"/>
        <v/>
      </c>
    </row>
    <row r="14" spans="1:21" x14ac:dyDescent="0.25">
      <c r="A14" s="3" t="s">
        <v>13</v>
      </c>
      <c r="B14" s="4" t="s">
        <v>147</v>
      </c>
      <c r="C14" s="4" t="s">
        <v>108</v>
      </c>
      <c r="D14" s="5">
        <v>3</v>
      </c>
      <c r="E14" s="4">
        <v>370</v>
      </c>
      <c r="F14" s="4" t="s">
        <v>66</v>
      </c>
      <c r="P14" s="2"/>
      <c r="U14" t="str">
        <f t="shared" si="0"/>
        <v/>
      </c>
    </row>
    <row r="15" spans="1:21" x14ac:dyDescent="0.25">
      <c r="A15" s="3" t="s">
        <v>14</v>
      </c>
      <c r="B15" s="4" t="s">
        <v>148</v>
      </c>
      <c r="C15" s="4" t="s">
        <v>109</v>
      </c>
      <c r="D15" s="5">
        <v>3.5</v>
      </c>
      <c r="E15" s="4">
        <v>67</v>
      </c>
      <c r="F15" s="4" t="s">
        <v>67</v>
      </c>
      <c r="P15" s="2"/>
      <c r="U15" t="str">
        <f t="shared" si="0"/>
        <v/>
      </c>
    </row>
    <row r="16" spans="1:21" x14ac:dyDescent="0.25">
      <c r="A16" s="3" t="s">
        <v>15</v>
      </c>
      <c r="B16" s="4" t="s">
        <v>149</v>
      </c>
      <c r="C16" s="4" t="s">
        <v>110</v>
      </c>
      <c r="D16" s="5">
        <v>4.3</v>
      </c>
      <c r="E16" s="4">
        <v>40</v>
      </c>
      <c r="F16" s="4" t="s">
        <v>68</v>
      </c>
      <c r="P16" s="2"/>
      <c r="U16" t="str">
        <f t="shared" si="0"/>
        <v/>
      </c>
    </row>
    <row r="17" spans="1:21" x14ac:dyDescent="0.25">
      <c r="A17" s="3" t="s">
        <v>16</v>
      </c>
      <c r="B17" s="4" t="s">
        <v>150</v>
      </c>
      <c r="C17" s="4" t="s">
        <v>111</v>
      </c>
      <c r="D17" s="5">
        <v>3.8</v>
      </c>
      <c r="E17" s="4">
        <v>453</v>
      </c>
      <c r="F17" s="4" t="s">
        <v>69</v>
      </c>
      <c r="M17" s="2"/>
      <c r="U17" t="str">
        <f t="shared" si="0"/>
        <v/>
      </c>
    </row>
    <row r="18" spans="1:21" x14ac:dyDescent="0.25">
      <c r="A18" s="3" t="s">
        <v>17</v>
      </c>
      <c r="B18" s="4" t="s">
        <v>151</v>
      </c>
      <c r="C18" s="4" t="s">
        <v>112</v>
      </c>
      <c r="D18" s="5">
        <v>4.5</v>
      </c>
      <c r="E18" s="4">
        <v>264</v>
      </c>
      <c r="F18" s="4" t="s">
        <v>70</v>
      </c>
      <c r="M18" s="2"/>
      <c r="U18" t="str">
        <f t="shared" si="0"/>
        <v/>
      </c>
    </row>
    <row r="19" spans="1:21" x14ac:dyDescent="0.25">
      <c r="A19" s="3" t="s">
        <v>18</v>
      </c>
      <c r="B19" s="4" t="s">
        <v>152</v>
      </c>
      <c r="C19" s="4" t="s">
        <v>113</v>
      </c>
      <c r="D19" s="5">
        <v>3.3</v>
      </c>
      <c r="E19" s="4">
        <v>447</v>
      </c>
      <c r="F19" s="4" t="s">
        <v>71</v>
      </c>
      <c r="M19" s="2"/>
      <c r="U19" t="str">
        <f t="shared" si="0"/>
        <v/>
      </c>
    </row>
    <row r="20" spans="1:21" x14ac:dyDescent="0.25">
      <c r="A20" s="3" t="s">
        <v>19</v>
      </c>
      <c r="B20" s="4" t="s">
        <v>153</v>
      </c>
      <c r="C20" s="4" t="s">
        <v>114</v>
      </c>
      <c r="D20" s="5">
        <v>3.1</v>
      </c>
      <c r="E20" s="4">
        <v>492</v>
      </c>
      <c r="F20" s="4" t="s">
        <v>72</v>
      </c>
      <c r="M20" s="2"/>
      <c r="U20" t="str">
        <f t="shared" si="0"/>
        <v/>
      </c>
    </row>
    <row r="21" spans="1:21" x14ac:dyDescent="0.25">
      <c r="A21" s="3" t="s">
        <v>20</v>
      </c>
      <c r="B21" s="4" t="s">
        <v>154</v>
      </c>
      <c r="C21" s="4" t="s">
        <v>115</v>
      </c>
      <c r="D21" s="5">
        <v>4.2</v>
      </c>
      <c r="E21" s="4">
        <v>479</v>
      </c>
      <c r="F21" s="4" t="s">
        <v>73</v>
      </c>
      <c r="M21" s="2"/>
      <c r="U21" t="str">
        <f t="shared" si="0"/>
        <v/>
      </c>
    </row>
    <row r="22" spans="1:21" x14ac:dyDescent="0.25">
      <c r="A22" s="3" t="s">
        <v>21</v>
      </c>
      <c r="B22" s="4" t="s">
        <v>155</v>
      </c>
      <c r="C22" s="4" t="s">
        <v>116</v>
      </c>
      <c r="D22" s="5">
        <v>3.5</v>
      </c>
      <c r="E22" s="4">
        <v>375</v>
      </c>
      <c r="F22" s="4" t="s">
        <v>74</v>
      </c>
      <c r="M22" s="2"/>
      <c r="U22" t="str">
        <f t="shared" si="0"/>
        <v/>
      </c>
    </row>
    <row r="23" spans="1:21" x14ac:dyDescent="0.25">
      <c r="A23" s="3" t="s">
        <v>22</v>
      </c>
      <c r="B23" s="4" t="s">
        <v>156</v>
      </c>
      <c r="C23" s="4" t="s">
        <v>117</v>
      </c>
      <c r="D23" s="5">
        <v>4.3</v>
      </c>
      <c r="E23" s="4">
        <v>218</v>
      </c>
      <c r="F23" s="4" t="s">
        <v>75</v>
      </c>
      <c r="M23" s="2"/>
      <c r="U23" t="str">
        <f t="shared" si="0"/>
        <v/>
      </c>
    </row>
    <row r="24" spans="1:21" x14ac:dyDescent="0.25">
      <c r="A24" s="3" t="s">
        <v>23</v>
      </c>
      <c r="B24" s="4" t="s">
        <v>157</v>
      </c>
      <c r="C24" s="4" t="s">
        <v>118</v>
      </c>
      <c r="D24" s="5">
        <v>4.8</v>
      </c>
      <c r="E24" s="4">
        <v>305</v>
      </c>
      <c r="F24" s="4" t="s">
        <v>76</v>
      </c>
      <c r="M24" s="2"/>
      <c r="U24" t="str">
        <f t="shared" si="0"/>
        <v/>
      </c>
    </row>
    <row r="25" spans="1:21" x14ac:dyDescent="0.25">
      <c r="A25" s="3" t="s">
        <v>24</v>
      </c>
      <c r="B25" s="4" t="s">
        <v>158</v>
      </c>
      <c r="C25" s="4" t="s">
        <v>119</v>
      </c>
      <c r="D25" s="5">
        <v>3.5</v>
      </c>
      <c r="E25" s="4">
        <v>437</v>
      </c>
      <c r="F25" s="4" t="s">
        <v>77</v>
      </c>
      <c r="M25" s="2"/>
      <c r="U25" t="str">
        <f t="shared" si="0"/>
        <v/>
      </c>
    </row>
    <row r="26" spans="1:21" x14ac:dyDescent="0.25">
      <c r="A26" s="3" t="s">
        <v>25</v>
      </c>
      <c r="B26" s="4" t="s">
        <v>159</v>
      </c>
      <c r="C26" s="4" t="s">
        <v>120</v>
      </c>
      <c r="D26" s="5">
        <v>3</v>
      </c>
      <c r="E26" s="4">
        <v>220</v>
      </c>
      <c r="F26" s="4" t="s">
        <v>78</v>
      </c>
      <c r="M26" s="2"/>
      <c r="U26" t="str">
        <f t="shared" si="0"/>
        <v/>
      </c>
    </row>
    <row r="27" spans="1:21" x14ac:dyDescent="0.25">
      <c r="A27" s="3" t="s">
        <v>26</v>
      </c>
      <c r="B27" s="4" t="s">
        <v>160</v>
      </c>
      <c r="C27" s="4" t="s">
        <v>121</v>
      </c>
      <c r="D27" s="5">
        <v>3.8</v>
      </c>
      <c r="E27" s="4">
        <v>239</v>
      </c>
      <c r="F27" s="4" t="s">
        <v>79</v>
      </c>
      <c r="M27" s="2"/>
      <c r="U27" t="str">
        <f t="shared" si="0"/>
        <v/>
      </c>
    </row>
    <row r="28" spans="1:21" x14ac:dyDescent="0.25">
      <c r="A28" s="3" t="s">
        <v>27</v>
      </c>
      <c r="B28" s="4" t="s">
        <v>161</v>
      </c>
      <c r="C28" s="4" t="s">
        <v>122</v>
      </c>
      <c r="D28" s="5">
        <v>4.7</v>
      </c>
      <c r="E28" s="4">
        <v>66</v>
      </c>
      <c r="F28" s="4" t="s">
        <v>80</v>
      </c>
      <c r="M28" s="2"/>
      <c r="U28" t="str">
        <f t="shared" si="0"/>
        <v/>
      </c>
    </row>
    <row r="29" spans="1:21" x14ac:dyDescent="0.25">
      <c r="A29" s="3" t="s">
        <v>28</v>
      </c>
      <c r="B29" s="4" t="s">
        <v>162</v>
      </c>
      <c r="C29" s="4" t="s">
        <v>123</v>
      </c>
      <c r="D29" s="5">
        <v>3</v>
      </c>
      <c r="E29" s="4">
        <v>298</v>
      </c>
      <c r="F29" s="4" t="s">
        <v>81</v>
      </c>
      <c r="M29" s="2"/>
      <c r="U29" t="str">
        <f t="shared" si="0"/>
        <v/>
      </c>
    </row>
    <row r="30" spans="1:21" x14ac:dyDescent="0.25">
      <c r="A30" s="3" t="s">
        <v>29</v>
      </c>
      <c r="B30" s="4" t="s">
        <v>163</v>
      </c>
      <c r="C30" s="4" t="s">
        <v>124</v>
      </c>
      <c r="D30" s="5">
        <v>3.2</v>
      </c>
      <c r="E30" s="4">
        <v>74</v>
      </c>
      <c r="F30" s="4" t="s">
        <v>82</v>
      </c>
      <c r="M30" s="2"/>
      <c r="U30" t="str">
        <f t="shared" si="0"/>
        <v/>
      </c>
    </row>
    <row r="31" spans="1:21" x14ac:dyDescent="0.25">
      <c r="A31" s="3" t="s">
        <v>30</v>
      </c>
      <c r="B31" s="4" t="s">
        <v>164</v>
      </c>
      <c r="C31" s="4" t="s">
        <v>125</v>
      </c>
      <c r="D31" s="5">
        <v>4.3</v>
      </c>
      <c r="E31" s="4">
        <v>134</v>
      </c>
      <c r="F31" s="4" t="s">
        <v>83</v>
      </c>
      <c r="M31" s="2"/>
      <c r="U31" t="str">
        <f t="shared" si="0"/>
        <v/>
      </c>
    </row>
    <row r="32" spans="1:21" x14ac:dyDescent="0.25">
      <c r="A32" s="3" t="s">
        <v>31</v>
      </c>
      <c r="B32" s="4" t="s">
        <v>165</v>
      </c>
      <c r="C32" s="4" t="s">
        <v>126</v>
      </c>
      <c r="D32" s="5">
        <v>4.0999999999999996</v>
      </c>
      <c r="E32" s="4">
        <v>256</v>
      </c>
      <c r="F32" s="4" t="s">
        <v>84</v>
      </c>
      <c r="M32" s="2"/>
      <c r="U32" t="str">
        <f t="shared" si="0"/>
        <v/>
      </c>
    </row>
    <row r="33" spans="1:21" x14ac:dyDescent="0.25">
      <c r="A33" s="3" t="s">
        <v>32</v>
      </c>
      <c r="B33" s="4" t="s">
        <v>166</v>
      </c>
      <c r="C33" s="4" t="s">
        <v>127</v>
      </c>
      <c r="D33" s="5">
        <v>4.7</v>
      </c>
      <c r="E33" s="4">
        <v>204</v>
      </c>
      <c r="F33" s="4" t="s">
        <v>85</v>
      </c>
      <c r="M33" s="2"/>
      <c r="U33" t="str">
        <f t="shared" si="0"/>
        <v/>
      </c>
    </row>
    <row r="34" spans="1:21" x14ac:dyDescent="0.25">
      <c r="A34" s="3" t="s">
        <v>33</v>
      </c>
      <c r="B34" s="4" t="s">
        <v>34</v>
      </c>
      <c r="C34" s="4" t="s">
        <v>35</v>
      </c>
      <c r="D34" s="5">
        <v>4.9000000000000004</v>
      </c>
      <c r="E34" s="4">
        <v>398</v>
      </c>
      <c r="F34" s="4" t="s">
        <v>86</v>
      </c>
      <c r="M34" s="2"/>
      <c r="U34" t="str">
        <f t="shared" si="0"/>
        <v/>
      </c>
    </row>
    <row r="35" spans="1:21" x14ac:dyDescent="0.25">
      <c r="A35" s="3" t="s">
        <v>36</v>
      </c>
      <c r="B35" s="4" t="s">
        <v>167</v>
      </c>
      <c r="C35" s="4" t="s">
        <v>128</v>
      </c>
      <c r="D35" s="5">
        <v>3.4</v>
      </c>
      <c r="E35" s="4">
        <v>323</v>
      </c>
      <c r="F35" s="4" t="s">
        <v>87</v>
      </c>
      <c r="M35" s="2"/>
      <c r="U35" t="str">
        <f t="shared" si="0"/>
        <v/>
      </c>
    </row>
    <row r="36" spans="1:21" x14ac:dyDescent="0.25">
      <c r="A36" s="3" t="s">
        <v>37</v>
      </c>
      <c r="B36" s="4" t="s">
        <v>168</v>
      </c>
      <c r="C36" s="4" t="s">
        <v>129</v>
      </c>
      <c r="D36" s="5">
        <v>3.6</v>
      </c>
      <c r="E36" s="4">
        <v>347</v>
      </c>
      <c r="F36" s="4" t="s">
        <v>88</v>
      </c>
      <c r="M36" s="2"/>
      <c r="U36" t="str">
        <f t="shared" si="0"/>
        <v/>
      </c>
    </row>
    <row r="37" spans="1:21" x14ac:dyDescent="0.25">
      <c r="A37" s="3" t="s">
        <v>38</v>
      </c>
      <c r="B37" s="4" t="s">
        <v>169</v>
      </c>
      <c r="C37" s="4" t="s">
        <v>130</v>
      </c>
      <c r="D37" s="5">
        <v>4.5999999999999996</v>
      </c>
      <c r="E37" s="4">
        <v>79</v>
      </c>
      <c r="F37" s="4" t="s">
        <v>89</v>
      </c>
      <c r="M37" s="2"/>
      <c r="U37" t="str">
        <f t="shared" si="0"/>
        <v/>
      </c>
    </row>
    <row r="38" spans="1:21" x14ac:dyDescent="0.25">
      <c r="A38" s="3" t="s">
        <v>39</v>
      </c>
      <c r="B38" s="4" t="s">
        <v>40</v>
      </c>
      <c r="C38" s="4" t="s">
        <v>41</v>
      </c>
      <c r="D38" s="5">
        <v>4</v>
      </c>
      <c r="E38" s="4">
        <v>254</v>
      </c>
      <c r="F38" s="4" t="s">
        <v>90</v>
      </c>
      <c r="M38" s="2"/>
      <c r="U38" t="str">
        <f t="shared" si="0"/>
        <v/>
      </c>
    </row>
    <row r="39" spans="1:21" x14ac:dyDescent="0.25">
      <c r="A39" s="3" t="s">
        <v>42</v>
      </c>
      <c r="B39" s="4" t="s">
        <v>43</v>
      </c>
      <c r="C39" s="4" t="s">
        <v>44</v>
      </c>
      <c r="D39" s="5">
        <v>4.5</v>
      </c>
      <c r="E39" s="4">
        <v>344</v>
      </c>
      <c r="F39" s="4" t="s">
        <v>91</v>
      </c>
      <c r="M39" s="2"/>
      <c r="U39" t="str">
        <f t="shared" si="0"/>
        <v/>
      </c>
    </row>
    <row r="40" spans="1:21" x14ac:dyDescent="0.25">
      <c r="A40" s="3" t="s">
        <v>45</v>
      </c>
      <c r="B40" s="4" t="s">
        <v>170</v>
      </c>
      <c r="C40" s="4" t="s">
        <v>131</v>
      </c>
      <c r="D40" s="5">
        <v>4</v>
      </c>
      <c r="E40" s="4">
        <v>182</v>
      </c>
      <c r="F40" s="4" t="s">
        <v>92</v>
      </c>
      <c r="M40" s="2"/>
      <c r="U40" t="str">
        <f t="shared" si="0"/>
        <v/>
      </c>
    </row>
    <row r="41" spans="1:21" x14ac:dyDescent="0.25">
      <c r="A41" s="3" t="s">
        <v>46</v>
      </c>
      <c r="B41" s="4" t="s">
        <v>171</v>
      </c>
      <c r="C41" s="4" t="s">
        <v>132</v>
      </c>
      <c r="D41" s="5">
        <v>4.9000000000000004</v>
      </c>
      <c r="E41" s="4">
        <v>255</v>
      </c>
      <c r="F41" s="4" t="s">
        <v>93</v>
      </c>
      <c r="M41" s="2"/>
      <c r="U41" t="str">
        <f t="shared" si="0"/>
        <v/>
      </c>
    </row>
    <row r="42" spans="1:21" x14ac:dyDescent="0.25">
      <c r="A42" s="3" t="s">
        <v>47</v>
      </c>
      <c r="B42" s="4" t="s">
        <v>172</v>
      </c>
      <c r="C42" s="4" t="s">
        <v>133</v>
      </c>
      <c r="D42" s="5">
        <v>4.5999999999999996</v>
      </c>
      <c r="E42" s="4">
        <v>124</v>
      </c>
      <c r="F42" s="4" t="s">
        <v>94</v>
      </c>
      <c r="M42" s="2"/>
      <c r="U42" t="str">
        <f t="shared" si="0"/>
        <v/>
      </c>
    </row>
    <row r="43" spans="1:21" x14ac:dyDescent="0.25">
      <c r="A43" s="3" t="s">
        <v>48</v>
      </c>
      <c r="B43" s="4" t="s">
        <v>173</v>
      </c>
      <c r="C43" s="4" t="s">
        <v>134</v>
      </c>
      <c r="D43" s="5">
        <v>4.8</v>
      </c>
      <c r="E43" s="4">
        <v>302</v>
      </c>
      <c r="F43" s="4" t="s">
        <v>95</v>
      </c>
      <c r="M43" s="2"/>
      <c r="U43" t="str">
        <f t="shared" si="0"/>
        <v/>
      </c>
    </row>
    <row r="44" spans="1:21" ht="12.75" x14ac:dyDescent="0.2"/>
    <row r="45" spans="1:21" ht="12.75" x14ac:dyDescent="0.2"/>
    <row r="46" spans="1:21" ht="12.75" x14ac:dyDescent="0.2"/>
    <row r="47" spans="1:21" ht="15.75" customHeight="1" x14ac:dyDescent="0.25">
      <c r="A47" s="1"/>
      <c r="B47" s="1"/>
      <c r="C47" s="1"/>
      <c r="D47" s="13"/>
      <c r="E47" s="1"/>
      <c r="F47" s="1"/>
      <c r="G4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C4" workbookViewId="0">
      <selection activeCell="J32" sqref="J32"/>
    </sheetView>
  </sheetViews>
  <sheetFormatPr baseColWidth="10" defaultRowHeight="12.75" x14ac:dyDescent="0.2"/>
  <cols>
    <col min="1" max="1" width="26.7109375" customWidth="1"/>
    <col min="2" max="2" width="14.5703125" style="11" customWidth="1"/>
    <col min="3" max="3" width="20.7109375" customWidth="1"/>
    <col min="4" max="4" width="5.5703125" customWidth="1"/>
    <col min="5" max="5" width="18" customWidth="1"/>
    <col min="6" max="6" width="7" customWidth="1"/>
    <col min="7" max="8" width="6.5703125" customWidth="1"/>
    <col min="9" max="9" width="17.85546875" customWidth="1"/>
    <col min="10" max="10" width="15.140625" customWidth="1"/>
    <col min="11" max="11" width="6.85546875" customWidth="1"/>
    <col min="12" max="12" width="6.5703125" customWidth="1"/>
    <col min="13" max="13" width="26.7109375" customWidth="1"/>
    <col min="14" max="14" width="20.7109375" customWidth="1"/>
    <col min="15" max="15" width="10.28515625" customWidth="1"/>
    <col min="16" max="16" width="17.85546875" customWidth="1"/>
    <col min="17" max="17" width="20.7109375" bestFit="1" customWidth="1"/>
    <col min="18" max="18" width="6.5703125" customWidth="1"/>
    <col min="19" max="19" width="13.140625" customWidth="1"/>
    <col min="20" max="20" width="6.5703125" customWidth="1"/>
    <col min="21" max="21" width="11.5703125" bestFit="1" customWidth="1"/>
    <col min="22" max="22" width="19.85546875" bestFit="1" customWidth="1"/>
    <col min="23" max="23" width="7.7109375" customWidth="1"/>
    <col min="24" max="24" width="16.85546875" bestFit="1" customWidth="1"/>
    <col min="25" max="25" width="20.42578125" bestFit="1" customWidth="1"/>
    <col min="26" max="26" width="14.140625" bestFit="1" customWidth="1"/>
    <col min="27" max="27" width="15.28515625" bestFit="1" customWidth="1"/>
    <col min="28" max="28" width="9.28515625" customWidth="1"/>
    <col min="29" max="29" width="7.28515625" customWidth="1"/>
    <col min="30" max="30" width="12.140625" bestFit="1" customWidth="1"/>
    <col min="31" max="31" width="6.5703125" customWidth="1"/>
    <col min="32" max="32" width="19.5703125" bestFit="1" customWidth="1"/>
    <col min="33" max="33" width="9.28515625" customWidth="1"/>
    <col min="34" max="34" width="14.5703125" bestFit="1" customWidth="1"/>
    <col min="35" max="35" width="20.28515625" bestFit="1" customWidth="1"/>
    <col min="36" max="36" width="17.7109375" bestFit="1" customWidth="1"/>
    <col min="37" max="37" width="18.140625" bestFit="1" customWidth="1"/>
    <col min="38" max="38" width="15.85546875" bestFit="1" customWidth="1"/>
    <col min="39" max="39" width="8.85546875" customWidth="1"/>
    <col min="40" max="40" width="12" bestFit="1" customWidth="1"/>
    <col min="41" max="41" width="7.42578125" customWidth="1"/>
    <col min="42" max="42" width="15.7109375" bestFit="1" customWidth="1"/>
    <col min="43" max="43" width="29.28515625" bestFit="1" customWidth="1"/>
    <col min="44" max="44" width="13.140625" bestFit="1" customWidth="1"/>
  </cols>
  <sheetData>
    <row r="1" spans="1:20" x14ac:dyDescent="0.2">
      <c r="B1"/>
    </row>
    <row r="3" spans="1:20" x14ac:dyDescent="0.2">
      <c r="A3" s="8" t="s">
        <v>174</v>
      </c>
      <c r="B3" s="11" t="s">
        <v>175</v>
      </c>
      <c r="E3" s="8" t="s">
        <v>174</v>
      </c>
      <c r="F3" t="s">
        <v>178</v>
      </c>
      <c r="I3" s="8" t="s">
        <v>174</v>
      </c>
      <c r="J3" t="s">
        <v>177</v>
      </c>
    </row>
    <row r="4" spans="1:20" x14ac:dyDescent="0.2">
      <c r="A4" s="9" t="s">
        <v>165</v>
      </c>
      <c r="B4" s="14">
        <v>4.0999999999999996</v>
      </c>
      <c r="E4" s="9" t="s">
        <v>34</v>
      </c>
      <c r="F4" s="10">
        <v>4.9000000000000004</v>
      </c>
      <c r="I4" s="9" t="s">
        <v>34</v>
      </c>
      <c r="J4" s="10">
        <v>398</v>
      </c>
      <c r="K4" s="10"/>
      <c r="M4" s="9"/>
      <c r="N4" s="10"/>
    </row>
    <row r="5" spans="1:20" x14ac:dyDescent="0.2">
      <c r="A5" s="9" t="s">
        <v>166</v>
      </c>
      <c r="B5" s="14">
        <v>4.7</v>
      </c>
      <c r="E5" s="9" t="s">
        <v>157</v>
      </c>
      <c r="F5" s="10">
        <v>4.8</v>
      </c>
      <c r="I5" s="9" t="s">
        <v>150</v>
      </c>
      <c r="J5" s="10">
        <v>453</v>
      </c>
      <c r="K5" s="10"/>
      <c r="M5" s="9"/>
      <c r="N5" s="10"/>
    </row>
    <row r="6" spans="1:20" x14ac:dyDescent="0.2">
      <c r="A6" s="9" t="s">
        <v>151</v>
      </c>
      <c r="B6" s="14">
        <v>4.5</v>
      </c>
      <c r="E6" s="9" t="s">
        <v>173</v>
      </c>
      <c r="F6" s="10">
        <v>4.8</v>
      </c>
      <c r="I6" s="9" t="s">
        <v>158</v>
      </c>
      <c r="J6" s="10">
        <v>437</v>
      </c>
      <c r="K6" s="10"/>
      <c r="M6" s="9"/>
      <c r="N6" s="10"/>
    </row>
    <row r="7" spans="1:20" x14ac:dyDescent="0.2">
      <c r="A7" s="9" t="s">
        <v>149</v>
      </c>
      <c r="B7" s="14">
        <v>4.3</v>
      </c>
      <c r="E7" s="9" t="s">
        <v>171</v>
      </c>
      <c r="F7" s="10">
        <v>4.9000000000000004</v>
      </c>
      <c r="I7" s="9" t="s">
        <v>139</v>
      </c>
      <c r="J7" s="10">
        <v>426</v>
      </c>
      <c r="K7" s="10"/>
      <c r="M7" s="9"/>
      <c r="N7" s="10"/>
    </row>
    <row r="8" spans="1:20" x14ac:dyDescent="0.2">
      <c r="A8" s="9" t="s">
        <v>138</v>
      </c>
      <c r="B8" s="14">
        <v>4.7</v>
      </c>
      <c r="E8" s="9" t="s">
        <v>142</v>
      </c>
      <c r="F8" s="10">
        <v>4.9000000000000004</v>
      </c>
      <c r="I8" s="9" t="s">
        <v>153</v>
      </c>
      <c r="J8" s="10">
        <v>492</v>
      </c>
      <c r="K8" s="10"/>
      <c r="M8" s="9"/>
      <c r="N8" s="10"/>
    </row>
    <row r="9" spans="1:20" x14ac:dyDescent="0.2">
      <c r="A9" s="9" t="s">
        <v>34</v>
      </c>
      <c r="B9" s="14">
        <v>4.9000000000000004</v>
      </c>
      <c r="I9" s="9" t="s">
        <v>154</v>
      </c>
      <c r="J9" s="10">
        <v>479</v>
      </c>
      <c r="M9" s="9"/>
      <c r="N9" s="10"/>
    </row>
    <row r="10" spans="1:20" x14ac:dyDescent="0.2">
      <c r="A10" s="9" t="s">
        <v>150</v>
      </c>
      <c r="B10" s="14">
        <v>3.8</v>
      </c>
      <c r="E10" s="8" t="s">
        <v>174</v>
      </c>
      <c r="F10" t="s">
        <v>179</v>
      </c>
      <c r="I10" s="9" t="s">
        <v>142</v>
      </c>
      <c r="J10" s="10">
        <v>429</v>
      </c>
    </row>
    <row r="11" spans="1:20" x14ac:dyDescent="0.2">
      <c r="A11" s="9" t="s">
        <v>156</v>
      </c>
      <c r="B11" s="14">
        <v>4.3</v>
      </c>
      <c r="E11" s="9" t="s">
        <v>162</v>
      </c>
      <c r="F11" s="10">
        <v>3</v>
      </c>
      <c r="I11" s="9" t="s">
        <v>147</v>
      </c>
      <c r="J11" s="10">
        <v>370</v>
      </c>
    </row>
    <row r="12" spans="1:20" x14ac:dyDescent="0.2">
      <c r="A12" s="9" t="s">
        <v>157</v>
      </c>
      <c r="B12" s="14">
        <v>4.8</v>
      </c>
      <c r="E12" s="9" t="s">
        <v>159</v>
      </c>
      <c r="F12" s="10">
        <v>3</v>
      </c>
      <c r="I12" s="9" t="s">
        <v>155</v>
      </c>
      <c r="J12" s="10">
        <v>375</v>
      </c>
    </row>
    <row r="13" spans="1:20" x14ac:dyDescent="0.2">
      <c r="A13" s="9" t="s">
        <v>167</v>
      </c>
      <c r="B13" s="14">
        <v>3.4</v>
      </c>
      <c r="E13" s="9" t="s">
        <v>153</v>
      </c>
      <c r="F13" s="10">
        <v>3.1</v>
      </c>
      <c r="I13" s="9" t="s">
        <v>152</v>
      </c>
      <c r="J13" s="10">
        <v>447</v>
      </c>
    </row>
    <row r="14" spans="1:20" x14ac:dyDescent="0.2">
      <c r="A14" s="9" t="s">
        <v>136</v>
      </c>
      <c r="B14" s="14">
        <v>4.5</v>
      </c>
      <c r="E14" s="9" t="s">
        <v>143</v>
      </c>
      <c r="F14" s="10">
        <v>3</v>
      </c>
    </row>
    <row r="15" spans="1:20" x14ac:dyDescent="0.2">
      <c r="A15" s="9" t="s">
        <v>135</v>
      </c>
      <c r="B15" s="14">
        <v>4.5999999999999996</v>
      </c>
      <c r="E15" s="9" t="s">
        <v>147</v>
      </c>
      <c r="F15" s="10">
        <v>3</v>
      </c>
    </row>
    <row r="16" spans="1:20" x14ac:dyDescent="0.2">
      <c r="A16" s="9" t="s">
        <v>163</v>
      </c>
      <c r="B16" s="14">
        <v>3.2</v>
      </c>
      <c r="I16" s="8" t="s">
        <v>174</v>
      </c>
      <c r="J16" t="s">
        <v>176</v>
      </c>
      <c r="M16" s="8" t="s">
        <v>180</v>
      </c>
      <c r="N16" t="s">
        <v>176</v>
      </c>
      <c r="P16" s="8" t="s">
        <v>182</v>
      </c>
      <c r="Q16" t="s">
        <v>176</v>
      </c>
      <c r="S16" s="17"/>
      <c r="T16" s="18"/>
    </row>
    <row r="17" spans="1:20" x14ac:dyDescent="0.2">
      <c r="A17" s="9" t="s">
        <v>160</v>
      </c>
      <c r="B17" s="14">
        <v>3.8</v>
      </c>
      <c r="I17" s="9" t="s">
        <v>149</v>
      </c>
      <c r="J17" s="10">
        <v>40</v>
      </c>
      <c r="M17" s="9" t="s">
        <v>151</v>
      </c>
      <c r="N17" s="10">
        <v>264</v>
      </c>
      <c r="P17" s="9" t="s">
        <v>163</v>
      </c>
      <c r="Q17" s="10">
        <v>74</v>
      </c>
      <c r="S17" s="17"/>
      <c r="T17" s="18"/>
    </row>
    <row r="18" spans="1:20" x14ac:dyDescent="0.2">
      <c r="A18" s="9" t="s">
        <v>161</v>
      </c>
      <c r="B18" s="14">
        <v>4.7</v>
      </c>
      <c r="M18" s="9" t="s">
        <v>150</v>
      </c>
      <c r="N18" s="10">
        <v>453</v>
      </c>
      <c r="P18" s="9" t="s">
        <v>160</v>
      </c>
      <c r="Q18" s="10">
        <v>239</v>
      </c>
      <c r="S18" s="17"/>
      <c r="T18" s="18"/>
    </row>
    <row r="19" spans="1:20" x14ac:dyDescent="0.2">
      <c r="A19" s="9" t="s">
        <v>162</v>
      </c>
      <c r="B19" s="14">
        <v>3</v>
      </c>
      <c r="M19" s="9" t="s">
        <v>156</v>
      </c>
      <c r="N19" s="10">
        <v>218</v>
      </c>
      <c r="P19" s="9" t="s">
        <v>161</v>
      </c>
      <c r="Q19" s="10">
        <v>66</v>
      </c>
      <c r="S19" s="17"/>
      <c r="T19" s="18"/>
    </row>
    <row r="20" spans="1:20" x14ac:dyDescent="0.2">
      <c r="A20" s="9" t="s">
        <v>159</v>
      </c>
      <c r="B20" s="14">
        <v>3</v>
      </c>
      <c r="I20" s="22" t="s">
        <v>185</v>
      </c>
      <c r="J20" s="22" t="s">
        <v>186</v>
      </c>
      <c r="M20" s="9" t="s">
        <v>157</v>
      </c>
      <c r="N20" s="10">
        <v>305</v>
      </c>
      <c r="P20" s="9" t="s">
        <v>162</v>
      </c>
      <c r="Q20" s="10">
        <v>298</v>
      </c>
      <c r="S20" s="17"/>
      <c r="T20" s="18"/>
    </row>
    <row r="21" spans="1:20" x14ac:dyDescent="0.2">
      <c r="A21" s="9" t="s">
        <v>158</v>
      </c>
      <c r="B21" s="14">
        <v>3.5</v>
      </c>
      <c r="I21" s="23" t="s">
        <v>180</v>
      </c>
      <c r="J21" s="24">
        <v>3529</v>
      </c>
      <c r="M21" s="9" t="s">
        <v>153</v>
      </c>
      <c r="N21" s="10">
        <v>492</v>
      </c>
      <c r="P21" s="9" t="s">
        <v>159</v>
      </c>
      <c r="Q21" s="10">
        <v>220</v>
      </c>
      <c r="S21" s="17"/>
      <c r="T21" s="18"/>
    </row>
    <row r="22" spans="1:20" x14ac:dyDescent="0.2">
      <c r="A22" s="9" t="s">
        <v>139</v>
      </c>
      <c r="B22" s="14">
        <v>4.5</v>
      </c>
      <c r="I22" s="23" t="s">
        <v>184</v>
      </c>
      <c r="J22" s="24">
        <v>2879</v>
      </c>
      <c r="M22" s="9" t="s">
        <v>154</v>
      </c>
      <c r="N22" s="10">
        <v>479</v>
      </c>
      <c r="P22" s="9" t="s">
        <v>158</v>
      </c>
      <c r="Q22" s="10">
        <v>437</v>
      </c>
      <c r="S22" s="17"/>
      <c r="T22" s="18"/>
    </row>
    <row r="23" spans="1:20" x14ac:dyDescent="0.2">
      <c r="A23" s="9" t="s">
        <v>43</v>
      </c>
      <c r="B23" s="14">
        <v>4.5</v>
      </c>
      <c r="I23" s="23" t="s">
        <v>182</v>
      </c>
      <c r="J23" s="24">
        <v>1334</v>
      </c>
      <c r="M23" s="9" t="s">
        <v>142</v>
      </c>
      <c r="N23" s="10">
        <v>429</v>
      </c>
      <c r="P23" s="15" t="s">
        <v>181</v>
      </c>
      <c r="Q23" s="16">
        <f>SUM(Q17:Q22)</f>
        <v>1334</v>
      </c>
      <c r="S23" s="17"/>
      <c r="T23" s="18"/>
    </row>
    <row r="24" spans="1:20" x14ac:dyDescent="0.2">
      <c r="A24" s="9" t="s">
        <v>173</v>
      </c>
      <c r="B24" s="14">
        <v>4.8</v>
      </c>
      <c r="I24" s="23" t="s">
        <v>183</v>
      </c>
      <c r="J24" s="24">
        <v>3133</v>
      </c>
      <c r="M24" s="9" t="s">
        <v>155</v>
      </c>
      <c r="N24" s="10">
        <v>375</v>
      </c>
      <c r="S24" s="17"/>
      <c r="T24" s="18"/>
    </row>
    <row r="25" spans="1:20" x14ac:dyDescent="0.2">
      <c r="A25" s="9" t="s">
        <v>140</v>
      </c>
      <c r="B25" s="14">
        <v>4.0999999999999996</v>
      </c>
      <c r="M25" s="9" t="s">
        <v>152</v>
      </c>
      <c r="N25" s="10">
        <v>447</v>
      </c>
      <c r="S25" s="17"/>
      <c r="T25" s="18"/>
    </row>
    <row r="26" spans="1:20" x14ac:dyDescent="0.2">
      <c r="A26" s="9" t="s">
        <v>153</v>
      </c>
      <c r="B26" s="14">
        <v>3.1</v>
      </c>
      <c r="M26" s="9" t="s">
        <v>148</v>
      </c>
      <c r="N26" s="10">
        <v>67</v>
      </c>
      <c r="P26" s="8" t="s">
        <v>183</v>
      </c>
      <c r="Q26" t="s">
        <v>176</v>
      </c>
      <c r="S26" s="17"/>
      <c r="T26" s="18"/>
    </row>
    <row r="27" spans="1:20" x14ac:dyDescent="0.2">
      <c r="A27" s="9" t="s">
        <v>170</v>
      </c>
      <c r="B27" s="14">
        <v>4</v>
      </c>
      <c r="M27" s="15" t="s">
        <v>181</v>
      </c>
      <c r="N27" s="16">
        <f>SUM(N17:N26)</f>
        <v>3529</v>
      </c>
      <c r="P27" s="9" t="s">
        <v>149</v>
      </c>
      <c r="Q27" s="10">
        <v>40</v>
      </c>
      <c r="S27" s="17"/>
      <c r="T27" s="18"/>
    </row>
    <row r="28" spans="1:20" x14ac:dyDescent="0.2">
      <c r="A28" s="9" t="s">
        <v>171</v>
      </c>
      <c r="B28" s="14">
        <v>4.9000000000000004</v>
      </c>
      <c r="P28" s="9" t="s">
        <v>138</v>
      </c>
      <c r="Q28" s="10">
        <v>73</v>
      </c>
      <c r="S28" s="17"/>
      <c r="T28" s="18"/>
    </row>
    <row r="29" spans="1:20" x14ac:dyDescent="0.2">
      <c r="A29" s="9" t="s">
        <v>154</v>
      </c>
      <c r="B29" s="14">
        <v>4.2</v>
      </c>
      <c r="P29" s="9" t="s">
        <v>167</v>
      </c>
      <c r="Q29" s="10">
        <v>323</v>
      </c>
      <c r="S29" s="17"/>
      <c r="T29" s="18"/>
    </row>
    <row r="30" spans="1:20" ht="15" x14ac:dyDescent="0.25">
      <c r="A30" s="9" t="s">
        <v>141</v>
      </c>
      <c r="B30" s="14">
        <v>3.4</v>
      </c>
      <c r="M30" s="8" t="s">
        <v>184</v>
      </c>
      <c r="N30" t="s">
        <v>176</v>
      </c>
      <c r="P30" s="9" t="s">
        <v>136</v>
      </c>
      <c r="Q30" s="10">
        <v>243</v>
      </c>
      <c r="S30" s="19"/>
      <c r="T30" s="20"/>
    </row>
    <row r="31" spans="1:20" x14ac:dyDescent="0.2">
      <c r="A31" s="9" t="s">
        <v>142</v>
      </c>
      <c r="B31" s="14">
        <v>4.9000000000000004</v>
      </c>
      <c r="M31" s="9" t="s">
        <v>165</v>
      </c>
      <c r="N31" s="10">
        <v>256</v>
      </c>
      <c r="P31" s="9" t="s">
        <v>135</v>
      </c>
      <c r="Q31" s="10">
        <v>173</v>
      </c>
    </row>
    <row r="32" spans="1:20" x14ac:dyDescent="0.2">
      <c r="A32" s="9" t="s">
        <v>172</v>
      </c>
      <c r="B32" s="14">
        <v>4.5999999999999996</v>
      </c>
      <c r="M32" s="9" t="s">
        <v>166</v>
      </c>
      <c r="N32" s="10">
        <v>204</v>
      </c>
      <c r="P32" s="9" t="s">
        <v>139</v>
      </c>
      <c r="Q32" s="10">
        <v>426</v>
      </c>
    </row>
    <row r="33" spans="1:17" x14ac:dyDescent="0.2">
      <c r="A33" s="9" t="s">
        <v>143</v>
      </c>
      <c r="B33" s="14">
        <v>3</v>
      </c>
      <c r="M33" s="9" t="s">
        <v>34</v>
      </c>
      <c r="N33" s="10">
        <v>398</v>
      </c>
      <c r="P33" s="9" t="s">
        <v>140</v>
      </c>
      <c r="Q33" s="10">
        <v>148</v>
      </c>
    </row>
    <row r="34" spans="1:17" x14ac:dyDescent="0.2">
      <c r="A34" s="9" t="s">
        <v>164</v>
      </c>
      <c r="B34" s="14">
        <v>4.3</v>
      </c>
      <c r="M34" s="9" t="s">
        <v>43</v>
      </c>
      <c r="N34" s="10">
        <v>344</v>
      </c>
      <c r="P34" s="9" t="s">
        <v>141</v>
      </c>
      <c r="Q34" s="10">
        <v>256</v>
      </c>
    </row>
    <row r="35" spans="1:17" x14ac:dyDescent="0.2">
      <c r="A35" s="9" t="s">
        <v>147</v>
      </c>
      <c r="B35" s="14">
        <v>3</v>
      </c>
      <c r="M35" s="9" t="s">
        <v>173</v>
      </c>
      <c r="N35" s="10">
        <v>302</v>
      </c>
      <c r="P35" s="9" t="s">
        <v>143</v>
      </c>
      <c r="Q35" s="10">
        <v>330</v>
      </c>
    </row>
    <row r="36" spans="1:17" x14ac:dyDescent="0.2">
      <c r="A36" s="9" t="s">
        <v>137</v>
      </c>
      <c r="B36" s="14">
        <v>4.0999999999999996</v>
      </c>
      <c r="M36" s="9" t="s">
        <v>170</v>
      </c>
      <c r="N36" s="10">
        <v>182</v>
      </c>
      <c r="P36" s="9" t="s">
        <v>147</v>
      </c>
      <c r="Q36" s="10">
        <v>370</v>
      </c>
    </row>
    <row r="37" spans="1:17" x14ac:dyDescent="0.2">
      <c r="A37" s="9" t="s">
        <v>168</v>
      </c>
      <c r="B37" s="14">
        <v>3.6</v>
      </c>
      <c r="M37" s="9" t="s">
        <v>171</v>
      </c>
      <c r="N37" s="10">
        <v>255</v>
      </c>
      <c r="P37" s="9" t="s">
        <v>137</v>
      </c>
      <c r="Q37" s="10">
        <v>11</v>
      </c>
    </row>
    <row r="38" spans="1:17" x14ac:dyDescent="0.2">
      <c r="A38" s="9" t="s">
        <v>169</v>
      </c>
      <c r="B38" s="14">
        <v>4.5999999999999996</v>
      </c>
      <c r="M38" s="9" t="s">
        <v>172</v>
      </c>
      <c r="N38" s="10">
        <v>124</v>
      </c>
      <c r="P38" s="9" t="s">
        <v>144</v>
      </c>
      <c r="Q38" s="10">
        <v>227</v>
      </c>
    </row>
    <row r="39" spans="1:17" x14ac:dyDescent="0.2">
      <c r="A39" s="9" t="s">
        <v>40</v>
      </c>
      <c r="B39" s="14">
        <v>4</v>
      </c>
      <c r="M39" s="9" t="s">
        <v>164</v>
      </c>
      <c r="N39" s="10">
        <v>134</v>
      </c>
      <c r="P39" s="9" t="s">
        <v>145</v>
      </c>
      <c r="Q39" s="10">
        <v>221</v>
      </c>
    </row>
    <row r="40" spans="1:17" x14ac:dyDescent="0.2">
      <c r="A40" s="9" t="s">
        <v>155</v>
      </c>
      <c r="B40" s="14">
        <v>3.5</v>
      </c>
      <c r="M40" s="9" t="s">
        <v>168</v>
      </c>
      <c r="N40" s="10">
        <v>347</v>
      </c>
      <c r="P40" s="9" t="s">
        <v>146</v>
      </c>
      <c r="Q40" s="10">
        <v>292</v>
      </c>
    </row>
    <row r="41" spans="1:17" x14ac:dyDescent="0.2">
      <c r="A41" s="9" t="s">
        <v>144</v>
      </c>
      <c r="B41" s="14">
        <v>4.3</v>
      </c>
      <c r="M41" s="9" t="s">
        <v>169</v>
      </c>
      <c r="N41" s="10">
        <v>79</v>
      </c>
      <c r="P41" s="15" t="s">
        <v>181</v>
      </c>
      <c r="Q41" s="16">
        <f>SUM(Q27:Q40)</f>
        <v>3133</v>
      </c>
    </row>
    <row r="42" spans="1:17" x14ac:dyDescent="0.2">
      <c r="A42" s="9" t="s">
        <v>145</v>
      </c>
      <c r="B42" s="14">
        <v>3.4</v>
      </c>
      <c r="M42" s="9" t="s">
        <v>40</v>
      </c>
      <c r="N42" s="10">
        <v>254</v>
      </c>
    </row>
    <row r="43" spans="1:17" x14ac:dyDescent="0.2">
      <c r="A43" s="9" t="s">
        <v>146</v>
      </c>
      <c r="B43" s="14">
        <v>4.5</v>
      </c>
      <c r="M43" s="15" t="s">
        <v>181</v>
      </c>
      <c r="N43" s="16">
        <f>SUM(N31:N42)</f>
        <v>2879</v>
      </c>
    </row>
    <row r="44" spans="1:17" x14ac:dyDescent="0.2">
      <c r="A44" s="9" t="s">
        <v>152</v>
      </c>
      <c r="B44" s="14">
        <v>3.3</v>
      </c>
    </row>
    <row r="45" spans="1:17" x14ac:dyDescent="0.2">
      <c r="A45" s="9" t="s">
        <v>148</v>
      </c>
      <c r="B45" s="14">
        <v>3.5</v>
      </c>
    </row>
    <row r="46" spans="1:17" x14ac:dyDescent="0.2">
      <c r="B46"/>
    </row>
    <row r="47" spans="1:17" x14ac:dyDescent="0.2">
      <c r="B47"/>
    </row>
    <row r="48" spans="1:17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</sheetData>
  <conditionalFormatting sqref="A3:B3 A4:A45">
    <cfRule type="top10" dxfId="1" priority="1" bottom="1" rank="5"/>
    <cfRule type="top10" dxfId="0" priority="2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tabSelected="1" zoomScaleNormal="100" workbookViewId="0">
      <selection activeCell="X92" sqref="X92"/>
    </sheetView>
  </sheetViews>
  <sheetFormatPr baseColWidth="10" defaultRowHeight="12.75" x14ac:dyDescent="0.2"/>
  <sheetData>
    <row r="1" spans="1:23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x14ac:dyDescent="0.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Flavour_table</vt:lpstr>
      <vt:lpstr>Flavour_score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Fages</cp:lastModifiedBy>
  <dcterms:modified xsi:type="dcterms:W3CDTF">2025-06-18T23:58:14Z</dcterms:modified>
</cp:coreProperties>
</file>