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ient_data_serial_CT\"/>
    </mc:Choice>
  </mc:AlternateContent>
  <xr:revisionPtr revIDLastSave="0" documentId="13_ncr:1_{EAA313FB-88F6-4687-98CC-61F98737A17C}" xr6:coauthVersionLast="31" xr6:coauthVersionMax="31" xr10:uidLastSave="{00000000-0000-0000-0000-000000000000}"/>
  <bookViews>
    <workbookView xWindow="0" yWindow="0" windowWidth="23040" windowHeight="8808" activeTab="1" xr2:uid="{16F60822-08AA-407D-A284-DF14E51904B9}"/>
  </bookViews>
  <sheets>
    <sheet name="phantom001" sheetId="3" r:id="rId1"/>
    <sheet name="phantom002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I14" i="4"/>
  <c r="I13" i="4"/>
  <c r="I12" i="4"/>
  <c r="I11" i="4"/>
  <c r="I10" i="4"/>
  <c r="I9" i="4"/>
  <c r="I8" i="4"/>
  <c r="I7" i="4"/>
  <c r="I6" i="4"/>
  <c r="I5" i="4"/>
  <c r="I4" i="4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<sst xmlns="http://schemas.openxmlformats.org/spreadsheetml/2006/main" count="138" uniqueCount="38">
  <si>
    <t>Feature</t>
  </si>
  <si>
    <t>Biomarker</t>
  </si>
  <si>
    <t>NV</t>
  </si>
  <si>
    <t>RV</t>
  </si>
  <si>
    <t>X</t>
  </si>
  <si>
    <t>Z</t>
  </si>
  <si>
    <t>h</t>
  </si>
  <si>
    <t>C</t>
  </si>
  <si>
    <t>S</t>
  </si>
  <si>
    <t>t</t>
  </si>
  <si>
    <t xml:space="preserve">P </t>
  </si>
  <si>
    <t>M</t>
  </si>
  <si>
    <t>N/A</t>
  </si>
  <si>
    <t>units</t>
  </si>
  <si>
    <t xml:space="preserve">cm^3 </t>
  </si>
  <si>
    <t>mm</t>
  </si>
  <si>
    <t xml:space="preserve">mm^2 </t>
  </si>
  <si>
    <t>deg</t>
  </si>
  <si>
    <t>%</t>
  </si>
  <si>
    <r>
      <rPr>
        <sz val="11"/>
        <color theme="0"/>
        <rFont val="Calibri"/>
        <family val="2"/>
      </rPr>
      <t>Δ</t>
    </r>
    <r>
      <rPr>
        <sz val="11"/>
        <color theme="0"/>
        <rFont val="Calibri"/>
        <family val="2"/>
        <scheme val="minor"/>
      </rPr>
      <t>NV</t>
    </r>
  </si>
  <si>
    <t>ΔX</t>
  </si>
  <si>
    <t>ΔY</t>
  </si>
  <si>
    <t>Δh</t>
  </si>
  <si>
    <t>ΔC</t>
  </si>
  <si>
    <t>ΔS</t>
  </si>
  <si>
    <t>ΔM</t>
  </si>
  <si>
    <t>Δt</t>
  </si>
  <si>
    <t>ΔP</t>
  </si>
  <si>
    <r>
      <t>Δ</t>
    </r>
    <r>
      <rPr>
        <sz val="11"/>
        <color theme="0"/>
        <rFont val="Calibri"/>
        <family val="2"/>
      </rPr>
      <t>α</t>
    </r>
  </si>
  <si>
    <r>
      <t>Δ</t>
    </r>
    <r>
      <rPr>
        <sz val="11"/>
        <color theme="0"/>
        <rFont val="Calibri"/>
        <family val="2"/>
      </rPr>
      <t>β</t>
    </r>
  </si>
  <si>
    <t>β</t>
  </si>
  <si>
    <t>α</t>
  </si>
  <si>
    <t>IL</t>
  </si>
  <si>
    <t>CL</t>
  </si>
  <si>
    <t>Baseline</t>
  </si>
  <si>
    <t>Follow-up</t>
  </si>
  <si>
    <t>FEATURES MEASURED</t>
  </si>
  <si>
    <t>BIOMARKER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</si>
</sst>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/>
    </xf>
    <xf numFmtId="170" fontId="0" fillId="4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3757-D783-494A-9B85-1E6B59355834}">
  <dimension ref="A1:I15"/>
  <sheetViews>
    <sheetView zoomScale="90" zoomScaleNormal="90" workbookViewId="0">
      <selection activeCell="G10" sqref="G10"/>
    </sheetView>
  </sheetViews>
  <sheetFormatPr defaultRowHeight="14.4" x14ac:dyDescent="0.55000000000000004"/>
  <cols>
    <col min="8" max="8" width="8.7890625" customWidth="1"/>
    <col min="9" max="9" width="10.3671875" bestFit="1" customWidth="1"/>
  </cols>
  <sheetData>
    <row r="1" spans="1:9" x14ac:dyDescent="0.55000000000000004">
      <c r="E1" s="1"/>
      <c r="F1" s="1" t="s">
        <v>36</v>
      </c>
      <c r="G1" s="1"/>
      <c r="H1" s="1"/>
      <c r="I1" s="3"/>
    </row>
    <row r="2" spans="1:9" x14ac:dyDescent="0.55000000000000004">
      <c r="E2" s="1" t="s">
        <v>34</v>
      </c>
      <c r="F2" s="1"/>
      <c r="G2" s="1" t="s">
        <v>35</v>
      </c>
      <c r="H2" s="1"/>
      <c r="I2" s="1" t="s">
        <v>37</v>
      </c>
    </row>
    <row r="3" spans="1:9" x14ac:dyDescent="0.55000000000000004">
      <c r="A3" s="1" t="s">
        <v>0</v>
      </c>
      <c r="B3" s="1" t="s">
        <v>13</v>
      </c>
      <c r="C3" s="2" t="s">
        <v>1</v>
      </c>
      <c r="D3" s="2" t="s">
        <v>13</v>
      </c>
      <c r="E3" s="4" t="s">
        <v>32</v>
      </c>
      <c r="F3" s="5" t="s">
        <v>33</v>
      </c>
      <c r="G3" s="4" t="s">
        <v>32</v>
      </c>
      <c r="H3" s="5" t="s">
        <v>33</v>
      </c>
      <c r="I3" s="3"/>
    </row>
    <row r="4" spans="1:9" x14ac:dyDescent="0.55000000000000004">
      <c r="A4" s="1" t="s">
        <v>2</v>
      </c>
      <c r="B4" s="1" t="s">
        <v>14</v>
      </c>
      <c r="C4" s="2" t="s">
        <v>19</v>
      </c>
      <c r="D4" s="2" t="s">
        <v>18</v>
      </c>
      <c r="E4" s="6">
        <v>3169.07</v>
      </c>
      <c r="F4" s="7">
        <v>2757.087</v>
      </c>
      <c r="G4" s="6">
        <v>2452.7779999999998</v>
      </c>
      <c r="H4" s="7">
        <v>2367.9569999999999</v>
      </c>
      <c r="I4" s="7">
        <f>100*(E4/F4-G4/H4)</f>
        <v>11.360658375259082</v>
      </c>
    </row>
    <row r="5" spans="1:9" x14ac:dyDescent="0.55000000000000004">
      <c r="A5" s="1" t="s">
        <v>3</v>
      </c>
      <c r="B5" s="1">
        <v>1</v>
      </c>
      <c r="C5" s="2" t="s">
        <v>3</v>
      </c>
      <c r="D5" s="2">
        <v>1</v>
      </c>
      <c r="E5" s="6" t="s">
        <v>12</v>
      </c>
      <c r="F5" s="7" t="s">
        <v>12</v>
      </c>
      <c r="G5" s="10">
        <v>2.6548864244221201E-2</v>
      </c>
      <c r="H5" s="11">
        <v>2.6123830636630398E-2</v>
      </c>
      <c r="I5" s="12">
        <f>G5/H5</f>
        <v>1.0162699572471898</v>
      </c>
    </row>
    <row r="6" spans="1:9" x14ac:dyDescent="0.55000000000000004">
      <c r="A6" s="1" t="s">
        <v>4</v>
      </c>
      <c r="B6" s="1" t="s">
        <v>15</v>
      </c>
      <c r="C6" s="2" t="s">
        <v>20</v>
      </c>
      <c r="D6" s="2" t="s">
        <v>18</v>
      </c>
      <c r="E6" s="6">
        <v>164</v>
      </c>
      <c r="F6" s="7">
        <v>156</v>
      </c>
      <c r="G6" s="6">
        <v>158</v>
      </c>
      <c r="H6" s="7">
        <v>160</v>
      </c>
      <c r="I6" s="7">
        <f t="shared" ref="I6:I7" si="0">100*(E6/F6-G6/H6)</f>
        <v>6.3782051282051277</v>
      </c>
    </row>
    <row r="7" spans="1:9" x14ac:dyDescent="0.55000000000000004">
      <c r="A7" s="1" t="s">
        <v>5</v>
      </c>
      <c r="B7" s="1" t="s">
        <v>15</v>
      </c>
      <c r="C7" s="2" t="s">
        <v>21</v>
      </c>
      <c r="D7" s="2" t="s">
        <v>18</v>
      </c>
      <c r="E7" s="6">
        <v>211</v>
      </c>
      <c r="F7" s="7">
        <v>226</v>
      </c>
      <c r="G7" s="6">
        <v>184</v>
      </c>
      <c r="H7" s="7">
        <v>196</v>
      </c>
      <c r="I7" s="7">
        <f t="shared" si="0"/>
        <v>-0.51471916200108714</v>
      </c>
    </row>
    <row r="8" spans="1:9" x14ac:dyDescent="0.55000000000000004">
      <c r="A8" s="1" t="s">
        <v>6</v>
      </c>
      <c r="B8" s="1" t="s">
        <v>15</v>
      </c>
      <c r="C8" s="2" t="s">
        <v>22</v>
      </c>
      <c r="D8" s="2" t="s">
        <v>15</v>
      </c>
      <c r="E8" s="6">
        <v>10.9771435626529</v>
      </c>
      <c r="F8" s="7" t="s">
        <v>12</v>
      </c>
      <c r="G8" s="6">
        <v>8.1140733321836098</v>
      </c>
      <c r="H8" s="7" t="s">
        <v>12</v>
      </c>
      <c r="I8" s="7">
        <f>G8-E8</f>
        <v>-2.8630702304692903</v>
      </c>
    </row>
    <row r="9" spans="1:9" x14ac:dyDescent="0.55000000000000004">
      <c r="A9" s="1" t="s">
        <v>7</v>
      </c>
      <c r="B9" s="1" t="s">
        <v>12</v>
      </c>
      <c r="C9" s="2" t="s">
        <v>23</v>
      </c>
      <c r="D9" s="2" t="s">
        <v>18</v>
      </c>
      <c r="E9" s="10">
        <v>1.12346665578752E-2</v>
      </c>
      <c r="F9" s="11">
        <v>1.08112156429764E-2</v>
      </c>
      <c r="G9" s="10">
        <v>1.0856149076540301E-2</v>
      </c>
      <c r="H9" s="11">
        <v>1.10283744087201E-2</v>
      </c>
      <c r="I9" s="7">
        <f>100*ABS(G9/H9-E9/F9)</f>
        <v>5.4784308493297402</v>
      </c>
    </row>
    <row r="10" spans="1:9" x14ac:dyDescent="0.55000000000000004">
      <c r="A10" s="1" t="s">
        <v>8</v>
      </c>
      <c r="B10" s="1" t="s">
        <v>16</v>
      </c>
      <c r="C10" s="2" t="s">
        <v>24</v>
      </c>
      <c r="D10" s="2" t="s">
        <v>16</v>
      </c>
      <c r="E10" s="6">
        <v>0</v>
      </c>
      <c r="F10" s="7" t="s">
        <v>12</v>
      </c>
      <c r="G10" s="6">
        <v>118</v>
      </c>
      <c r="H10" s="7" t="s">
        <v>12</v>
      </c>
      <c r="I10" s="7">
        <f>G10-E10</f>
        <v>118</v>
      </c>
    </row>
    <row r="11" spans="1:9" x14ac:dyDescent="0.55000000000000004">
      <c r="A11" s="1" t="s">
        <v>31</v>
      </c>
      <c r="B11" s="1" t="s">
        <v>17</v>
      </c>
      <c r="C11" s="2" t="s">
        <v>28</v>
      </c>
      <c r="D11" s="2" t="s">
        <v>18</v>
      </c>
      <c r="E11" s="6">
        <v>126.67099761001801</v>
      </c>
      <c r="F11" s="7">
        <v>125.483953686606</v>
      </c>
      <c r="G11" s="6">
        <v>125.0985</v>
      </c>
      <c r="H11" s="7">
        <v>123.74339999999999</v>
      </c>
      <c r="I11" s="7">
        <f t="shared" ref="I11" si="1">100*ABS(G11/H11-E11/F11)</f>
        <v>0.14911602477067909</v>
      </c>
    </row>
    <row r="12" spans="1:9" x14ac:dyDescent="0.55000000000000004">
      <c r="A12" s="1" t="s">
        <v>11</v>
      </c>
      <c r="B12" s="1" t="s">
        <v>15</v>
      </c>
      <c r="C12" s="2" t="s">
        <v>25</v>
      </c>
      <c r="D12" s="2" t="s">
        <v>18</v>
      </c>
      <c r="E12" s="6">
        <v>118</v>
      </c>
      <c r="F12" s="7">
        <v>128</v>
      </c>
      <c r="G12" s="6">
        <v>113</v>
      </c>
      <c r="H12" s="7">
        <v>125</v>
      </c>
      <c r="I12" s="7">
        <f>100*(E12/F12-G12/H12)</f>
        <v>1.7874999999999974</v>
      </c>
    </row>
    <row r="13" spans="1:9" x14ac:dyDescent="0.55000000000000004">
      <c r="A13" s="1" t="s">
        <v>30</v>
      </c>
      <c r="B13" s="1" t="s">
        <v>17</v>
      </c>
      <c r="C13" s="2" t="s">
        <v>29</v>
      </c>
      <c r="D13" s="2" t="s">
        <v>17</v>
      </c>
      <c r="E13" s="6">
        <v>0.64738238000000004</v>
      </c>
      <c r="F13" s="7" t="s">
        <v>12</v>
      </c>
      <c r="G13" s="6">
        <v>2.9440463000000001</v>
      </c>
      <c r="H13" s="7" t="s">
        <v>12</v>
      </c>
      <c r="I13" s="7">
        <f>G13-E13</f>
        <v>2.2966639200000003</v>
      </c>
    </row>
    <row r="14" spans="1:9" x14ac:dyDescent="0.55000000000000004">
      <c r="A14" s="1" t="s">
        <v>9</v>
      </c>
      <c r="B14" s="1" t="s">
        <v>15</v>
      </c>
      <c r="C14" s="2" t="s">
        <v>26</v>
      </c>
      <c r="D14" s="2">
        <v>1</v>
      </c>
      <c r="E14" s="6">
        <v>5</v>
      </c>
      <c r="F14" s="7" t="s">
        <v>12</v>
      </c>
      <c r="G14" s="6">
        <v>8</v>
      </c>
      <c r="H14" s="7" t="s">
        <v>12</v>
      </c>
      <c r="I14" s="12">
        <f>G14/E14</f>
        <v>1.6</v>
      </c>
    </row>
    <row r="15" spans="1:9" x14ac:dyDescent="0.55000000000000004">
      <c r="A15" s="1" t="s">
        <v>10</v>
      </c>
      <c r="B15" s="1" t="s">
        <v>18</v>
      </c>
      <c r="C15" s="2" t="s">
        <v>27</v>
      </c>
      <c r="D15" s="2" t="s">
        <v>18</v>
      </c>
      <c r="E15" s="6">
        <v>3.0250955527243599</v>
      </c>
      <c r="F15" s="7" t="s">
        <v>12</v>
      </c>
      <c r="G15" s="6">
        <v>9.5526410042126404</v>
      </c>
      <c r="H15" s="7" t="s">
        <v>12</v>
      </c>
      <c r="I15" s="7">
        <f>G15-E15</f>
        <v>6.5275454514882805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9040-76BD-40FC-9A3C-D61D7286D045}">
  <dimension ref="A1:I15"/>
  <sheetViews>
    <sheetView tabSelected="1" zoomScale="90" zoomScaleNormal="90" workbookViewId="0">
      <selection activeCell="H11" sqref="H11"/>
    </sheetView>
  </sheetViews>
  <sheetFormatPr defaultRowHeight="14.4" x14ac:dyDescent="0.55000000000000004"/>
  <cols>
    <col min="9" max="9" width="10.3671875" bestFit="1" customWidth="1"/>
  </cols>
  <sheetData>
    <row r="1" spans="1:9" x14ac:dyDescent="0.55000000000000004">
      <c r="E1" s="1"/>
      <c r="F1" s="1" t="s">
        <v>36</v>
      </c>
      <c r="G1" s="1"/>
      <c r="H1" s="1"/>
      <c r="I1" s="3"/>
    </row>
    <row r="2" spans="1:9" x14ac:dyDescent="0.55000000000000004">
      <c r="E2" s="1" t="s">
        <v>34</v>
      </c>
      <c r="F2" s="1"/>
      <c r="G2" s="1" t="s">
        <v>35</v>
      </c>
      <c r="H2" s="1"/>
      <c r="I2" s="1" t="s">
        <v>37</v>
      </c>
    </row>
    <row r="3" spans="1:9" x14ac:dyDescent="0.55000000000000004">
      <c r="A3" s="1" t="s">
        <v>0</v>
      </c>
      <c r="B3" s="1" t="s">
        <v>13</v>
      </c>
      <c r="C3" s="2" t="s">
        <v>1</v>
      </c>
      <c r="D3" s="2" t="s">
        <v>13</v>
      </c>
      <c r="E3" s="4" t="s">
        <v>32</v>
      </c>
      <c r="F3" s="5" t="s">
        <v>33</v>
      </c>
      <c r="G3" s="4" t="s">
        <v>32</v>
      </c>
      <c r="H3" s="5" t="s">
        <v>33</v>
      </c>
      <c r="I3" s="3"/>
    </row>
    <row r="4" spans="1:9" x14ac:dyDescent="0.55000000000000004">
      <c r="A4" s="1" t="s">
        <v>2</v>
      </c>
      <c r="B4" s="1" t="s">
        <v>14</v>
      </c>
      <c r="C4" s="2" t="s">
        <v>19</v>
      </c>
      <c r="D4" s="2" t="s">
        <v>18</v>
      </c>
      <c r="E4" s="6">
        <v>3169.07</v>
      </c>
      <c r="F4" s="7">
        <v>2757.087</v>
      </c>
      <c r="G4" s="6">
        <v>2400.6680000000001</v>
      </c>
      <c r="H4" s="5">
        <v>2367.96</v>
      </c>
      <c r="I4" s="8">
        <f>100*(E4/F4-G4/H4)</f>
        <v>13.561417993706538</v>
      </c>
    </row>
    <row r="5" spans="1:9" x14ac:dyDescent="0.55000000000000004">
      <c r="A5" s="1" t="s">
        <v>3</v>
      </c>
      <c r="B5" s="1">
        <v>1</v>
      </c>
      <c r="C5" s="2" t="s">
        <v>3</v>
      </c>
      <c r="D5" s="2">
        <v>1</v>
      </c>
      <c r="E5" s="4" t="s">
        <v>12</v>
      </c>
      <c r="F5" s="5" t="s">
        <v>12</v>
      </c>
      <c r="G5" s="10">
        <v>2.81141103984647E-2</v>
      </c>
      <c r="H5" s="11">
        <v>2.6122230891949601E-2</v>
      </c>
      <c r="I5" s="9">
        <f>G5/H5</f>
        <v>1.0762522739636666</v>
      </c>
    </row>
    <row r="6" spans="1:9" x14ac:dyDescent="0.55000000000000004">
      <c r="A6" s="1" t="s">
        <v>4</v>
      </c>
      <c r="B6" s="1" t="s">
        <v>15</v>
      </c>
      <c r="C6" s="2" t="s">
        <v>20</v>
      </c>
      <c r="D6" s="2" t="s">
        <v>18</v>
      </c>
      <c r="E6" s="4">
        <v>164</v>
      </c>
      <c r="F6" s="5">
        <v>156</v>
      </c>
      <c r="G6" s="4">
        <v>158</v>
      </c>
      <c r="H6" s="5">
        <v>160</v>
      </c>
      <c r="I6" s="8">
        <f t="shared" ref="I6:I7" si="0">100*(E6/F6-G6/H6)</f>
        <v>6.3782051282051277</v>
      </c>
    </row>
    <row r="7" spans="1:9" x14ac:dyDescent="0.55000000000000004">
      <c r="A7" s="1" t="s">
        <v>5</v>
      </c>
      <c r="B7" s="1" t="s">
        <v>15</v>
      </c>
      <c r="C7" s="2" t="s">
        <v>21</v>
      </c>
      <c r="D7" s="2" t="s">
        <v>18</v>
      </c>
      <c r="E7" s="4">
        <v>211</v>
      </c>
      <c r="F7" s="5">
        <v>226</v>
      </c>
      <c r="G7" s="4">
        <v>184</v>
      </c>
      <c r="H7" s="5">
        <v>197</v>
      </c>
      <c r="I7" s="8">
        <f t="shared" si="0"/>
        <v>-3.818337001931793E-2</v>
      </c>
    </row>
    <row r="8" spans="1:9" x14ac:dyDescent="0.55000000000000004">
      <c r="A8" s="1" t="s">
        <v>6</v>
      </c>
      <c r="B8" s="1" t="s">
        <v>15</v>
      </c>
      <c r="C8" s="2" t="s">
        <v>22</v>
      </c>
      <c r="D8" s="2" t="s">
        <v>15</v>
      </c>
      <c r="E8" s="6">
        <v>10.9771435626529</v>
      </c>
      <c r="F8" s="7" t="s">
        <v>12</v>
      </c>
      <c r="G8" s="6">
        <v>6.0435245512438103</v>
      </c>
      <c r="H8" s="5" t="s">
        <v>12</v>
      </c>
      <c r="I8" s="8">
        <f>G8-E8</f>
        <v>-4.9336190114090899</v>
      </c>
    </row>
    <row r="9" spans="1:9" x14ac:dyDescent="0.55000000000000004">
      <c r="A9" s="1" t="s">
        <v>7</v>
      </c>
      <c r="B9" s="1" t="s">
        <v>12</v>
      </c>
      <c r="C9" s="2" t="s">
        <v>23</v>
      </c>
      <c r="D9" s="2" t="s">
        <v>18</v>
      </c>
      <c r="E9" s="10">
        <v>1.12346665578752E-2</v>
      </c>
      <c r="F9" s="11">
        <v>1.08112156429764E-2</v>
      </c>
      <c r="G9" s="10">
        <v>1.0732702870917E-2</v>
      </c>
      <c r="H9" s="11">
        <v>1.10283744087201E-2</v>
      </c>
      <c r="I9" s="8">
        <f>100*ABS(G9/H9-E9/F9)</f>
        <v>6.5977817259711085</v>
      </c>
    </row>
    <row r="10" spans="1:9" x14ac:dyDescent="0.55000000000000004">
      <c r="A10" s="1" t="s">
        <v>8</v>
      </c>
      <c r="B10" s="1" t="s">
        <v>16</v>
      </c>
      <c r="C10" s="2" t="s">
        <v>24</v>
      </c>
      <c r="D10" s="2" t="s">
        <v>16</v>
      </c>
      <c r="E10" s="4">
        <v>0</v>
      </c>
      <c r="F10" s="5" t="s">
        <v>12</v>
      </c>
      <c r="G10" s="4">
        <v>46</v>
      </c>
      <c r="H10" s="5" t="s">
        <v>12</v>
      </c>
      <c r="I10" s="8">
        <f>G10-E10</f>
        <v>46</v>
      </c>
    </row>
    <row r="11" spans="1:9" x14ac:dyDescent="0.55000000000000004">
      <c r="A11" s="1" t="s">
        <v>31</v>
      </c>
      <c r="B11" s="1" t="s">
        <v>17</v>
      </c>
      <c r="C11" s="2" t="s">
        <v>28</v>
      </c>
      <c r="D11" s="2" t="s">
        <v>18</v>
      </c>
      <c r="E11" s="6">
        <v>126.67099761001801</v>
      </c>
      <c r="F11" s="7">
        <v>125.483953686606</v>
      </c>
      <c r="G11" s="6">
        <v>125.07038979273</v>
      </c>
      <c r="H11" s="7">
        <v>123.78004100541</v>
      </c>
      <c r="I11" s="8">
        <f t="shared" ref="I11" si="1">100*ABS(G11/H11-E11/F11)</f>
        <v>9.6480346463057032E-2</v>
      </c>
    </row>
    <row r="12" spans="1:9" x14ac:dyDescent="0.55000000000000004">
      <c r="A12" s="1" t="s">
        <v>11</v>
      </c>
      <c r="B12" s="1" t="s">
        <v>15</v>
      </c>
      <c r="C12" s="2" t="s">
        <v>25</v>
      </c>
      <c r="D12" s="2" t="s">
        <v>18</v>
      </c>
      <c r="E12" s="6">
        <v>118</v>
      </c>
      <c r="F12" s="7">
        <v>128</v>
      </c>
      <c r="G12" s="6">
        <v>113</v>
      </c>
      <c r="H12" s="5">
        <v>125</v>
      </c>
      <c r="I12" s="8">
        <f>100*(E12/F12-G12/H12)</f>
        <v>1.7874999999999974</v>
      </c>
    </row>
    <row r="13" spans="1:9" x14ac:dyDescent="0.55000000000000004">
      <c r="A13" s="1" t="s">
        <v>30</v>
      </c>
      <c r="B13" s="1" t="s">
        <v>17</v>
      </c>
      <c r="C13" s="2" t="s">
        <v>29</v>
      </c>
      <c r="D13" s="2" t="s">
        <v>17</v>
      </c>
      <c r="E13" s="6">
        <v>0.64738238000000004</v>
      </c>
      <c r="F13" s="7" t="s">
        <v>12</v>
      </c>
      <c r="G13" s="6">
        <v>2.9440463000000001</v>
      </c>
      <c r="H13" s="5" t="s">
        <v>12</v>
      </c>
      <c r="I13" s="8">
        <f>G13-E13</f>
        <v>2.2966639200000003</v>
      </c>
    </row>
    <row r="14" spans="1:9" x14ac:dyDescent="0.55000000000000004">
      <c r="A14" s="1" t="s">
        <v>9</v>
      </c>
      <c r="B14" s="1" t="s">
        <v>15</v>
      </c>
      <c r="C14" s="2" t="s">
        <v>26</v>
      </c>
      <c r="D14" s="2">
        <v>1</v>
      </c>
      <c r="E14" s="6">
        <v>5</v>
      </c>
      <c r="F14" s="7" t="s">
        <v>12</v>
      </c>
      <c r="G14" s="6">
        <v>8</v>
      </c>
      <c r="H14" s="5" t="s">
        <v>12</v>
      </c>
      <c r="I14" s="9">
        <f>G14/E14</f>
        <v>1.6</v>
      </c>
    </row>
    <row r="15" spans="1:9" x14ac:dyDescent="0.55000000000000004">
      <c r="A15" s="1" t="s">
        <v>10</v>
      </c>
      <c r="B15" s="1" t="s">
        <v>18</v>
      </c>
      <c r="C15" s="2" t="s">
        <v>27</v>
      </c>
      <c r="D15" s="2" t="s">
        <v>18</v>
      </c>
      <c r="E15" s="6">
        <v>3.0250955527243599</v>
      </c>
      <c r="F15" s="7" t="s">
        <v>12</v>
      </c>
      <c r="G15" s="6">
        <v>14.4864035461597</v>
      </c>
      <c r="H15" s="5" t="s">
        <v>12</v>
      </c>
      <c r="I15" s="8">
        <f>G15-E15</f>
        <v>11.461307993435341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phantom001</vt:lpstr>
      <vt:lpstr>phantom002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2018-04-24T13:34:17Z</dcterms:created>
  <dcterms:modified xsi:type="dcterms:W3CDTF">2018-04-28T16:07:57Z</dcterms:modified>
</cp:coreProperties>
</file>